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tabRatio="89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<sst xmlns="http://schemas.openxmlformats.org/spreadsheetml/2006/main" xmlns:r="http://schemas.openxmlformats.org/officeDocument/2006/relationships" count="550" uniqueCount="550">
  <si>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</si>
  <si>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</si>
  <si>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</si>
  <si>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</si>
  <si>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</si>
  <si>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</si>
  <si>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</si>
  <si>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</si>
  <si>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</si>
  <si>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</si>
  <si>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</si>
  <si>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</si>
  <si>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</si>
  <si>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</si>
  <si>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</si>
  <si>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</si>
  <si>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</si>
  <si>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</si>
  <si>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</si>
  <si>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</si>
  <si>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</si>
  <si>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</si>
  <si>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</si>
  <si>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</si>
  <si>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</si>
  <si>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</si>
  <si>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</si>
  <si>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</si>
  <si>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</si>
  <si>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</si>
  <si>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</si>
  <si>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</si>
  <si>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</si>
  <si>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</si>
  <si>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</si>
  <si>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</si>
  <si>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</si>
  <si>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</si>
  <si>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</si>
  <si>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</si>
  <si>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</si>
  <si>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</si>
  <si>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</si>
  <si>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</si>
  <si>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</si>
  <si>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</si>
  <si>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</si>
  <si>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</si>
  <si>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</si>
  <si>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</si>
  <si>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</si>
  <si>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</si>
  <si>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</si>
  <si>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</si>
  <si>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</si>
  <si>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</si>
  <si>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</si>
  <si>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</si>
  <si>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</si>
  <si>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</si>
  <si>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</si>
  <si>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</si>
  <si>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</si>
  <si>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</si>
  <si>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</si>
  <si>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</si>
  <si>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</si>
  <si>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</si>
  <si>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</si>
  <si>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</si>
  <si>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</si>
  <si>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</si>
  <si>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</si>
  <si>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</si>
  <si>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</si>
  <si>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</si>
  <si>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</si>
  <si>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</si>
  <si>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</si>
  <si>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</si>
  <si>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</si>
  <si>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</si>
  <si>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</si>
  <si>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</si>
  <si>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</si>
  <si>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</si>
  <si>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</si>
  <si>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</si>
  <si>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</si>
  <si>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</si>
  <si>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</si>
  <si>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</si>
  <si>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</si>
  <si>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</si>
  <si>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</si>
  <si>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</si>
  <si>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</si>
  <si>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</si>
  <si>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</si>
  <si>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</si>
  <si>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</si>
  <si>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</si>
  <si>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</si>
  <si>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仁淀川広域市町村圏事務組合</t>
    <rPh sb="0" eb="3">
      <t>ニヨドガワ</t>
    </rPh>
    <rPh sb="3" eb="5">
      <t>コウイキ</t>
    </rPh>
    <rPh sb="5" eb="8">
      <t>シチョウソン</t>
    </rPh>
    <rPh sb="8" eb="9">
      <t>ケン</t>
    </rPh>
    <rPh sb="9" eb="11">
      <t>ジム</t>
    </rPh>
    <rPh sb="11" eb="13">
      <t>クミアイ</t>
    </rPh>
    <phoneticPr fontId="5"/>
  </si>
  <si>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</si>
  <si>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</si>
  <si>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</si>
  <si>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</si>
  <si>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</si>
  <si>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</si>
  <si>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</si>
  <si>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</si>
  <si>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</si>
  <si>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</si>
  <si>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</si>
  <si>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</si>
  <si>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</si>
  <si>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</si>
  <si>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</si>
  <si>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</si>
  <si>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</si>
  <si>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</si>
  <si>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</si>
  <si>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</si>
  <si>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</si>
  <si>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</si>
  <si>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</si>
  <si>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</si>
  <si>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</si>
  <si>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</si>
  <si>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</si>
  <si>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</si>
  <si>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</si>
  <si>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</si>
  <si>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</si>
  <si>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</si>
  <si>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</si>
  <si>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</si>
  <si>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</si>
  <si>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</si>
  <si>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</si>
  <si>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</si>
  <si>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</si>
  <si>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</si>
  <si>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</si>
  <si>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</si>
  <si>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</si>
  <si>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</si>
  <si>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</si>
  <si>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</si>
  <si>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</si>
  <si>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</si>
  <si>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</si>
  <si>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</si>
  <si>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</si>
  <si>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</si>
  <si>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</si>
  <si>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</si>
  <si>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</si>
  <si>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</si>
  <si>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会計名</t>
    <rPh sb="0" eb="2">
      <t>カイケイ</t>
    </rPh>
    <rPh sb="2" eb="3">
      <t>メイ</t>
    </rPh>
    <phoneticPr fontId="5"/>
  </si>
  <si>
    <t>(Ｅ)</t>
  </si>
  <si>
    <t>土佐市</t>
  </si>
  <si>
    <t>歳入歳出差引</t>
  </si>
  <si>
    <t>地方交付税種地</t>
    <rPh sb="0" eb="2">
      <t>チホウ</t>
    </rPh>
    <rPh sb="2" eb="5">
      <t>コウフゼイ</t>
    </rPh>
    <rPh sb="5" eb="6">
      <t>シュ</t>
    </rPh>
    <rPh sb="6" eb="7">
      <t>チ</t>
    </rPh>
    <phoneticPr fontId="5"/>
  </si>
  <si>
    <t>1-2</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</si>
  <si>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</si>
  <si>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</si>
  <si>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</si>
  <si>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</si>
  <si>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</si>
  <si>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</si>
  <si>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</si>
  <si>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</si>
  <si>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</si>
  <si>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高知県広域食肉センター</t>
    <rPh sb="0" eb="3">
      <t>コウチケン</t>
    </rPh>
    <rPh sb="3" eb="5">
      <t>コウイキ</t>
    </rPh>
    <rPh sb="5" eb="7">
      <t>ショクニク</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</si>
  <si>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</si>
  <si>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</si>
  <si>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</si>
  <si>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</si>
  <si>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</si>
  <si>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</si>
  <si>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</si>
  <si>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</si>
  <si>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</si>
  <si>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</si>
  <si>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</si>
  <si>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</si>
  <si>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住宅新築資金等特別会計</t>
  </si>
  <si>
    <t>※8：職員の状況については、令和4年度地方公務員給与実態調査に基づいている。</t>
  </si>
  <si>
    <t>歳出合計</t>
  </si>
  <si>
    <t>-4.8</t>
  </si>
  <si>
    <t>総務費</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</si>
  <si>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</si>
  <si>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</si>
  <si>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</si>
  <si>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</si>
  <si>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</si>
  <si>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</si>
  <si>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</si>
  <si>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</si>
  <si>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</si>
  <si>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</si>
  <si>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</si>
  <si>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</si>
  <si>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</si>
  <si>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参考</t>
    <rPh sb="0" eb="2">
      <t>サンコウ</t>
    </rPh>
    <phoneticPr fontId="5"/>
  </si>
  <si>
    <t>○</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</si>
  <si>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</si>
  <si>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</si>
  <si>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</si>
  <si>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</si>
  <si>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</si>
  <si>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</si>
  <si>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</si>
  <si>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</si>
  <si>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</si>
  <si>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</si>
  <si>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</si>
  <si>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</si>
  <si>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</si>
  <si>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</si>
  <si>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</si>
  <si>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-0.6</t>
  </si>
  <si>
    <t>後期高齢者医療特別会計</t>
  </si>
  <si>
    <t>基準財政収入額</t>
  </si>
  <si>
    <t>労働費</t>
  </si>
  <si>
    <t>増減率  (％)</t>
    <rPh sb="0" eb="2">
      <t>ゾウゲン</t>
    </rPh>
    <rPh sb="2" eb="3">
      <t>リツ</t>
    </rPh>
    <phoneticPr fontId="5"/>
  </si>
  <si>
    <t>構成比</t>
    <rPh sb="0" eb="3">
      <t>コウセイヒ</t>
    </rPh>
    <phoneticPr fontId="5"/>
  </si>
  <si>
    <t>使用料</t>
  </si>
  <si>
    <t>-0.9</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</si>
  <si>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</si>
  <si>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</si>
  <si>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</si>
  <si>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</si>
  <si>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</si>
  <si>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</si>
  <si>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</si>
  <si>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</si>
  <si>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</si>
  <si>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</si>
  <si>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</si>
  <si>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</si>
  <si>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</si>
  <si>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</si>
  <si>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</si>
  <si>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</si>
  <si>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</si>
  <si>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</si>
  <si>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</si>
  <si>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</si>
  <si>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製紙工業振興基金特別会計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</si>
  <si>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</si>
  <si>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</si>
  <si>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</si>
  <si>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</si>
  <si>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</si>
  <si>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</si>
  <si>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</si>
  <si>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</si>
  <si>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</si>
  <si>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</si>
  <si>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</si>
  <si>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</si>
  <si>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</si>
  <si>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</si>
  <si>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</si>
  <si>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</si>
  <si>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</si>
  <si>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</si>
  <si>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</si>
  <si>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</si>
  <si>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</si>
  <si>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</si>
  <si>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</si>
  <si>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</si>
  <si>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</si>
  <si>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</si>
  <si>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</si>
  <si>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</si>
  <si>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</si>
  <si>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</si>
  <si>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</si>
  <si>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</si>
  <si>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</si>
  <si>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</si>
  <si>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</si>
  <si>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</si>
  <si>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</si>
  <si>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</si>
  <si>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</si>
  <si>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</si>
  <si>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</si>
  <si>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</si>
  <si>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地域福祉基金</t>
    <rPh sb="0" eb="2">
      <t>チイキ</t>
    </rPh>
    <rPh sb="2" eb="4">
      <t>フクシ</t>
    </rPh>
    <rPh sb="4" eb="6">
      <t>キキン</t>
    </rPh>
    <phoneticPr fontId="38"/>
  </si>
  <si>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</si>
  <si>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</si>
  <si>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</si>
  <si>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</si>
  <si>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</si>
  <si>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</si>
  <si>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</si>
  <si>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</si>
  <si>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</si>
  <si>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</si>
  <si>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歳出の状況（単位 千円・％）</t>
  </si>
  <si>
    <t>上水道</t>
  </si>
  <si>
    <t>実質赤字比率</t>
    <rPh sb="0" eb="2">
      <t>ジッシツ</t>
    </rPh>
    <rPh sb="2" eb="4">
      <t>アカジ</t>
    </rPh>
    <rPh sb="4" eb="6">
      <t>ヒリツ</t>
    </rPh>
    <phoneticPr fontId="34"/>
  </si>
  <si>
    <t>高知県土佐市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</si>
  <si>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</si>
  <si>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</si>
  <si>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</si>
  <si>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</si>
  <si>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</si>
  <si>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</si>
  <si>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まごころ応援基金</t>
    <rPh sb="4" eb="6">
      <t>オウエン</t>
    </rPh>
    <rPh sb="6" eb="8">
      <t>キキン</t>
    </rPh>
    <phoneticPr fontId="38"/>
  </si>
  <si>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</si>
  <si>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</si>
  <si>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</si>
  <si>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</si>
  <si>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</si>
  <si>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</si>
  <si>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</si>
  <si>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土佐市民病院保育所事業会計</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</si>
  <si>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</si>
  <si>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</si>
  <si>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</si>
  <si>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</si>
  <si>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</si>
  <si>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</si>
  <si>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</si>
  <si>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</si>
  <si>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</si>
  <si>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</si>
  <si>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</si>
  <si>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</si>
  <si>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</si>
  <si>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</si>
  <si>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</si>
  <si>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</si>
  <si>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</si>
  <si>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仁淀川下流衛生事務組合</t>
    <rPh sb="0" eb="3">
      <t>ニヨドガワ</t>
    </rPh>
    <rPh sb="3" eb="5">
      <t>カリュウ</t>
    </rPh>
    <rPh sb="5" eb="7">
      <t>エイセイ</t>
    </rPh>
    <rPh sb="7" eb="9">
      <t>ジム</t>
    </rPh>
    <rPh sb="9" eb="11">
      <t>クミアイ</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</si>
  <si>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</si>
  <si>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</si>
  <si>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</si>
  <si>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</si>
  <si>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</si>
  <si>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</si>
  <si>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</si>
  <si>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</si>
  <si>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</si>
  <si>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</si>
  <si>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</si>
  <si>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</si>
  <si>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</si>
  <si>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</si>
  <si>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</si>
  <si>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</si>
  <si>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</si>
  <si>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</si>
  <si>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</si>
  <si>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</si>
  <si>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</si>
  <si>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</si>
  <si>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</si>
  <si>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</si>
  <si>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</si>
  <si>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</si>
  <si>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</si>
  <si>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</si>
  <si>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</si>
  <si>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</si>
  <si>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</si>
  <si>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</si>
  <si>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</si>
  <si>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</si>
  <si>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</si>
  <si>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</si>
  <si>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</si>
  <si>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</si>
  <si>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</si>
  <si>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</si>
  <si>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</si>
  <si>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</si>
  <si>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</si>
  <si>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</si>
  <si>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</si>
  <si>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</si>
  <si>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</si>
  <si>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</si>
  <si>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</si>
  <si>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</si>
  <si>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</si>
  <si>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</si>
  <si>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</si>
  <si>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</si>
  <si>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</si>
  <si>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</si>
  <si>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</si>
  <si>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</si>
  <si>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</si>
  <si>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</si>
  <si>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</si>
  <si>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</si>
  <si>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</si>
  <si>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</si>
  <si>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</si>
  <si>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</si>
  <si>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</si>
  <si>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</si>
  <si>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</si>
  <si>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</si>
  <si>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</si>
  <si>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</si>
  <si>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</si>
  <si>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</si>
  <si>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</si>
  <si>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</si>
  <si>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</si>
  <si>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</si>
  <si>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</si>
  <si>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</si>
  <si>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その他</t>
  </si>
  <si>
    <t>被保険者
1人当り</t>
  </si>
  <si>
    <t>保険税(料)収入額</t>
  </si>
  <si>
    <t>国民健康保険</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</si>
  <si>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</si>
  <si>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</si>
  <si>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</si>
  <si>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</si>
  <si>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</si>
  <si>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</si>
  <si>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</si>
  <si>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</si>
  <si>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</si>
  <si>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</si>
  <si>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</si>
  <si>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</si>
  <si>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</si>
  <si>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</si>
  <si>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</si>
  <si>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</si>
  <si>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</si>
  <si>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</si>
  <si>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</si>
  <si>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</si>
  <si>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</si>
  <si>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</si>
  <si>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</si>
  <si>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</si>
  <si>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</si>
  <si>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</si>
  <si>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</si>
  <si>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</si>
  <si>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</si>
  <si>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</si>
  <si>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</si>
  <si>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</si>
  <si>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</si>
  <si>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</si>
  <si>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</si>
  <si>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病院事業会計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</si>
  <si>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</si>
  <si>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</si>
  <si>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</si>
  <si>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</si>
  <si>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</si>
  <si>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</si>
  <si>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</si>
  <si>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</si>
  <si>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</si>
  <si>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</si>
  <si>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</si>
  <si>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</si>
  <si>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</si>
  <si>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</si>
  <si>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</si>
  <si>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</si>
  <si>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</si>
  <si>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</si>
  <si>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</si>
  <si>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</si>
  <si>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</si>
  <si>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</si>
  <si>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</si>
  <si>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</si>
  <si>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</si>
  <si>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</si>
  <si>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</si>
  <si>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</si>
  <si>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</si>
  <si>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</si>
  <si>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</si>
  <si>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</si>
  <si>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</si>
  <si>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</si>
  <si>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</si>
  <si>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</si>
  <si>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</si>
  <si>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</si>
  <si>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</si>
  <si>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</si>
  <si>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</si>
  <si>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</si>
  <si>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</si>
  <si>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</si>
  <si>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</si>
  <si>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</si>
  <si>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</si>
  <si>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2"/>
  </si>
  <si>
    <t>▲ 1.11</t>
  </si>
  <si>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</si>
  <si>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</si>
  <si>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</si>
  <si>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</si>
  <si>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</si>
  <si>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</si>
  <si>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</si>
  <si>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</si>
  <si>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</si>
  <si>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</si>
  <si>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</si>
  <si>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</si>
  <si>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</si>
  <si>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</si>
  <si>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</si>
  <si>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</si>
  <si>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</si>
  <si>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</si>
  <si>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</si>
  <si>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</si>
  <si>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</si>
  <si>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3.48</t>
  </si>
  <si>
    <t>▲ 5.23</t>
  </si>
  <si>
    <t>▲ 1.43</t>
  </si>
  <si>
    <t>▲ 0.70</t>
  </si>
  <si>
    <t>▲ 0.40</t>
  </si>
  <si>
    <t>▲ 0.46</t>
  </si>
  <si>
    <t>その他会計（赤字）</t>
  </si>
  <si>
    <t>（百万円）</t>
  </si>
  <si>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</si>
  <si>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</si>
  <si>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</si>
  <si>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</si>
  <si>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</si>
  <si>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15" eb="17">
      <t>トクベツ</t>
    </rPh>
    <phoneticPr fontId="5"/>
  </si>
  <si>
    <t>土佐市土地開発公社</t>
    <rPh sb="0" eb="3">
      <t>トサシ</t>
    </rPh>
    <rPh sb="3" eb="7">
      <t>トチカイハツ</t>
    </rPh>
    <rPh sb="7" eb="9">
      <t>コウシャ</t>
    </rPh>
    <phoneticPr fontId="5"/>
  </si>
  <si>
    <t>施設等整備基金</t>
    <rPh sb="0" eb="2">
      <t>シセツ</t>
    </rPh>
    <rPh sb="2" eb="3">
      <t>トウ</t>
    </rPh>
    <rPh sb="3" eb="5">
      <t>セイビ</t>
    </rPh>
    <rPh sb="5" eb="7">
      <t>キキン</t>
    </rPh>
    <phoneticPr fontId="38"/>
  </si>
  <si>
    <t>高齢者福祉施設振興基金</t>
    <rPh sb="0" eb="3">
      <t>コウレイシャ</t>
    </rPh>
    <rPh sb="3" eb="5">
      <t>フクシ</t>
    </rPh>
    <rPh sb="5" eb="7">
      <t>シセツ</t>
    </rPh>
    <rPh sb="7" eb="9">
      <t>シンコウ</t>
    </rPh>
    <rPh sb="9" eb="11">
      <t>キキン</t>
    </rPh>
    <phoneticPr fontId="38"/>
  </si>
  <si>
    <t>防災対策加速化</t>
    <rPh sb="0" eb="7">
      <t>ボウサイタイサクカソクカ</t>
    </rPh>
    <phoneticPr fontId="38"/>
  </si>
</sst>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sz val="14"/>
      <color indexed="8"/>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6" fillId="0" borderId="0" xfId="10" applyNumberFormat="1" applyFont="1" applyAlignment="1">
      <alignment horizontal="center" vertical="center"/>
    </xf>
    <xf numFmtId="0" fontId="7"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8"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9" fillId="0" borderId="0" xfId="10" applyFont="1" applyAlignment="1" applyProtection="1">
      <alignment horizontal="left" vertical="center" wrapText="1"/>
      <protection hidden="1"/>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0" fillId="0" borderId="40" xfId="10" applyFont="1" applyBorder="1">
      <alignment vertical="center"/>
    </xf>
    <xf numFmtId="0" fontId="10" fillId="0" borderId="26" xfId="11" applyFont="1" applyBorder="1">
      <alignment vertical="center"/>
    </xf>
    <xf numFmtId="0" fontId="10" fillId="0" borderId="30" xfId="10" applyFont="1" applyBorder="1">
      <alignment vertical="center"/>
    </xf>
    <xf numFmtId="0" fontId="10"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0" fillId="0" borderId="22" xfId="10" applyFont="1" applyBorder="1">
      <alignment vertical="center"/>
    </xf>
    <xf numFmtId="0" fontId="10" fillId="0" borderId="30" xfId="11" applyFont="1" applyBorder="1" applyAlignment="1">
      <alignment horizontal="center" vertical="center" shrinkToFit="1"/>
    </xf>
    <xf numFmtId="0" fontId="10" fillId="0" borderId="35" xfId="10" applyFont="1" applyBorder="1">
      <alignment vertical="center"/>
    </xf>
    <xf numFmtId="0" fontId="10" fillId="0" borderId="23" xfId="10" applyFont="1" applyBorder="1">
      <alignment vertical="center"/>
    </xf>
    <xf numFmtId="0" fontId="10"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0" fillId="0" borderId="23" xfId="11" applyFont="1" applyBorder="1" applyAlignment="1">
      <alignment horizontal="center" vertical="center" shrinkToFit="1"/>
    </xf>
    <xf numFmtId="0" fontId="10"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0" fillId="0" borderId="41" xfId="10" applyFont="1" applyBorder="1">
      <alignment vertical="center"/>
    </xf>
    <xf numFmtId="0" fontId="10" fillId="0" borderId="16" xfId="11" applyFont="1" applyBorder="1" applyAlignment="1">
      <alignment horizontal="center" vertical="center" shrinkToFit="1"/>
    </xf>
    <xf numFmtId="0" fontId="10" fillId="0" borderId="37" xfId="10" applyFont="1" applyBorder="1">
      <alignment vertical="center"/>
    </xf>
    <xf numFmtId="0" fontId="10" fillId="0" borderId="16" xfId="10" applyFont="1" applyBorder="1">
      <alignment vertical="center"/>
    </xf>
    <xf numFmtId="0" fontId="10" fillId="0" borderId="38" xfId="11" applyFont="1" applyBorder="1" applyAlignment="1">
      <alignment horizontal="center" vertical="center" shrinkToFit="1"/>
    </xf>
    <xf numFmtId="0" fontId="9" fillId="0" borderId="30" xfId="10" applyFont="1" applyBorder="1" applyAlignment="1">
      <alignment horizontal="center" vertical="center" wrapText="1"/>
    </xf>
    <xf numFmtId="0" fontId="9"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0" fillId="0" borderId="40" xfId="10" applyNumberFormat="1" applyFont="1" applyBorder="1" applyAlignment="1">
      <alignment horizontal="right" vertical="center" shrinkToFit="1"/>
    </xf>
    <xf numFmtId="178" fontId="10" fillId="0" borderId="32" xfId="10" applyNumberFormat="1" applyFont="1" applyBorder="1" applyAlignment="1">
      <alignment horizontal="right" vertical="center" shrinkToFit="1"/>
    </xf>
    <xf numFmtId="179" fontId="10"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9" fillId="0" borderId="23" xfId="10" applyFont="1" applyBorder="1" applyAlignment="1">
      <alignment horizontal="center" vertical="center" wrapText="1"/>
    </xf>
    <xf numFmtId="0" fontId="9"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9" fillId="0" borderId="16"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1"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1"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10"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10"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0" xfId="10" applyFont="1" applyAlignment="1">
      <alignment horizontal="left" vertical="center" wrapText="1"/>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58" xfId="10" applyFont="1" applyBorder="1" applyAlignment="1">
      <alignment horizontal="left" vertical="center" wrapText="1"/>
    </xf>
    <xf numFmtId="0" fontId="9"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2" fillId="0" borderId="30" xfId="5" applyFont="1" applyBorder="1">
      <alignment vertical="center"/>
    </xf>
    <xf numFmtId="0" fontId="2" fillId="0" borderId="42" xfId="5" applyFont="1" applyBorder="1">
      <alignment vertical="center"/>
    </xf>
    <xf numFmtId="0" fontId="9" fillId="0" borderId="42" xfId="5" applyFont="1" applyBorder="1">
      <alignment vertical="center"/>
    </xf>
    <xf numFmtId="0" fontId="2" fillId="0" borderId="31" xfId="5" applyFont="1" applyBorder="1">
      <alignment vertical="center"/>
    </xf>
    <xf numFmtId="0" fontId="10" fillId="0" borderId="0" xfId="5" applyFont="1">
      <alignment vertical="center"/>
    </xf>
    <xf numFmtId="0" fontId="2" fillId="0" borderId="23" xfId="5" applyFont="1" applyBorder="1">
      <alignment vertical="center"/>
    </xf>
    <xf numFmtId="0" fontId="9" fillId="0" borderId="0" xfId="5" applyFont="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9" fillId="0" borderId="14" xfId="5" applyFont="1" applyBorder="1">
      <alignment vertical="center"/>
    </xf>
    <xf numFmtId="0" fontId="2" fillId="0" borderId="15" xfId="5" applyFont="1" applyBorder="1">
      <alignment vertical="center"/>
    </xf>
    <xf numFmtId="0" fontId="14" fillId="0" borderId="34" xfId="5" applyFont="1" applyBorder="1" applyAlignment="1">
      <alignment horizontal="center" vertical="center"/>
    </xf>
    <xf numFmtId="178" fontId="2" fillId="0" borderId="30"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31"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80" fontId="2" fillId="0" borderId="70"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0" fontId="14" fillId="0" borderId="34" xfId="5" applyFont="1" applyBorder="1">
      <alignment vertical="center"/>
    </xf>
    <xf numFmtId="180" fontId="2" fillId="0" borderId="72"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horizontal="center" vertical="center" wrapText="1"/>
    </xf>
    <xf numFmtId="0" fontId="1" fillId="0" borderId="0" xfId="1" applyAlignment="1">
      <alignment vertical="center"/>
    </xf>
    <xf numFmtId="0" fontId="2" fillId="0" borderId="30" xfId="5" applyFont="1" applyBorder="1" applyAlignment="1">
      <alignment horizontal="left" vertical="center"/>
    </xf>
    <xf numFmtId="0" fontId="2" fillId="0" borderId="42" xfId="5" applyFont="1" applyBorder="1" applyAlignment="1">
      <alignment horizontal="left" vertical="center"/>
    </xf>
    <xf numFmtId="0" fontId="2" fillId="0" borderId="31" xfId="5" applyFont="1" applyBorder="1" applyAlignment="1">
      <alignment horizontal="left" vertical="center"/>
    </xf>
    <xf numFmtId="0" fontId="2" fillId="0" borderId="23" xfId="5" applyFont="1" applyBorder="1" applyAlignment="1">
      <alignment horizontal="left" vertical="center"/>
    </xf>
    <xf numFmtId="0" fontId="2" fillId="0" borderId="34" xfId="5" applyFont="1" applyBorder="1" applyAlignment="1">
      <alignment horizontal="left" vertical="center"/>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16" xfId="5" applyFont="1" applyBorder="1" applyAlignment="1">
      <alignment horizontal="left" vertical="center"/>
    </xf>
    <xf numFmtId="0" fontId="2" fillId="0" borderId="14" xfId="5" applyFont="1" applyBorder="1" applyAlignment="1">
      <alignment horizontal="left" vertical="center"/>
    </xf>
    <xf numFmtId="0" fontId="2" fillId="0" borderId="15" xfId="5" applyFont="1" applyBorder="1" applyAlignment="1">
      <alignment horizontal="left" vertical="center"/>
    </xf>
    <xf numFmtId="0" fontId="3" fillId="0" borderId="34" xfId="5" applyBorder="1" applyAlignment="1">
      <alignment horizontal="right" vertical="center" shrinkToFit="1"/>
    </xf>
    <xf numFmtId="0" fontId="3" fillId="0" borderId="0" xfId="5" applyAlignment="1">
      <alignment horizontal="right" vertical="center" shrinkToFit="1"/>
    </xf>
    <xf numFmtId="0" fontId="1" fillId="0" borderId="14" xfId="1" applyBorder="1" applyAlignment="1">
      <alignment vertical="center"/>
    </xf>
    <xf numFmtId="178" fontId="2" fillId="0" borderId="16" xfId="5" applyNumberFormat="1" applyFont="1" applyBorder="1" applyAlignment="1">
      <alignment horizontal="right" vertical="center" shrinkToFit="1"/>
    </xf>
    <xf numFmtId="0" fontId="3" fillId="0" borderId="14" xfId="5" applyBorder="1" applyAlignment="1">
      <alignment horizontal="right" vertical="center" shrinkToFit="1"/>
    </xf>
    <xf numFmtId="0" fontId="3" fillId="0" borderId="15" xfId="5" applyBorder="1" applyAlignment="1">
      <alignment horizontal="right" vertical="center" shrinkToFit="1"/>
    </xf>
    <xf numFmtId="180" fontId="2" fillId="0" borderId="30" xfId="5" applyNumberFormat="1" applyFont="1" applyBorder="1" applyAlignment="1">
      <alignment horizontal="right" vertical="center" shrinkToFit="1"/>
    </xf>
    <xf numFmtId="180" fontId="2" fillId="0" borderId="42" xfId="5" applyNumberFormat="1" applyFont="1"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23" xfId="5" applyBorder="1" applyAlignment="1">
      <alignment horizontal="right" vertical="center" shrinkToFit="1"/>
    </xf>
    <xf numFmtId="0" fontId="3" fillId="0" borderId="37" xfId="5" applyBorder="1" applyAlignment="1">
      <alignment horizontal="center" vertical="center"/>
    </xf>
    <xf numFmtId="0" fontId="3" fillId="0" borderId="16" xfId="5" applyBorder="1" applyAlignment="1">
      <alignment horizontal="right" vertical="center" shrinkToFit="1"/>
    </xf>
    <xf numFmtId="178" fontId="2" fillId="0" borderId="75"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78" fontId="2" fillId="0" borderId="15" xfId="5" applyNumberFormat="1" applyFont="1" applyBorder="1" applyAlignment="1">
      <alignment horizontal="right" vertical="center" shrinkToFit="1"/>
    </xf>
    <xf numFmtId="0" fontId="10" fillId="0" borderId="14" xfId="5" applyFont="1" applyBorder="1">
      <alignment vertical="center"/>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0" fontId="3" fillId="0" borderId="66" xfId="5" applyBorder="1" applyAlignment="1">
      <alignment horizontal="right" vertical="center" shrinkToFit="1"/>
    </xf>
    <xf numFmtId="0" fontId="3" fillId="0" borderId="67" xfId="5" applyBorder="1" applyAlignment="1">
      <alignment horizontal="right" vertical="center" shrinkToFit="1"/>
    </xf>
    <xf numFmtId="180" fontId="2" fillId="0" borderId="69" xfId="5" applyNumberFormat="1" applyFont="1" applyBorder="1" applyAlignment="1">
      <alignment horizontal="right" vertical="center"/>
    </xf>
    <xf numFmtId="180" fontId="3" fillId="0" borderId="0" xfId="5" applyNumberFormat="1" applyAlignment="1">
      <alignment horizontal="right" vertical="center" shrinkToFit="1"/>
    </xf>
    <xf numFmtId="180" fontId="3" fillId="0" borderId="34" xfId="5" applyNumberFormat="1" applyBorder="1" applyAlignment="1">
      <alignment horizontal="right" vertical="center" shrinkToFit="1"/>
    </xf>
    <xf numFmtId="180" fontId="2" fillId="0" borderId="65" xfId="5" applyNumberFormat="1" applyFont="1" applyBorder="1" applyAlignment="1">
      <alignment horizontal="right" vertical="center" shrinkToFit="1"/>
    </xf>
    <xf numFmtId="180" fontId="3" fillId="0" borderId="66"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0" xfId="5" applyNumberFormat="1" applyFont="1" applyBorder="1" applyAlignment="1">
      <alignment horizontal="right" vertical="center"/>
    </xf>
    <xf numFmtId="178" fontId="2" fillId="0" borderId="72" xfId="5" applyNumberFormat="1" applyFont="1" applyBorder="1" applyAlignment="1">
      <alignment horizontal="right" vertical="center" shrinkToFit="1"/>
    </xf>
    <xf numFmtId="178" fontId="2" fillId="0" borderId="73"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0" fontId="9" fillId="0" borderId="32" xfId="5" applyFont="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9" fillId="0" borderId="35" xfId="5" applyFont="1" applyBorder="1" applyAlignment="1">
      <alignment horizontal="center" vertical="center"/>
    </xf>
    <xf numFmtId="178" fontId="2" fillId="2" borderId="34"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49" fontId="8" fillId="0" borderId="64" xfId="5" applyNumberFormat="1" applyFont="1" applyBorder="1" applyAlignment="1">
      <alignment horizontal="center" vertical="center"/>
    </xf>
    <xf numFmtId="0" fontId="9" fillId="0" borderId="37" xfId="5" applyFont="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0" xfId="5" applyFont="1" applyFill="1" applyAlignment="1">
      <alignment horizontal="right" vertical="center" shrinkToFit="1"/>
    </xf>
    <xf numFmtId="178" fontId="2" fillId="0" borderId="14" xfId="5" applyNumberFormat="1" applyFont="1" applyBorder="1" applyAlignment="1">
      <alignment horizontal="right" vertical="center"/>
    </xf>
    <xf numFmtId="180" fontId="3" fillId="0" borderId="14" xfId="5" applyNumberFormat="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16" fillId="3" borderId="0" xfId="13" applyFont="1" applyFill="1">
      <alignment vertical="center"/>
    </xf>
    <xf numFmtId="0" fontId="2" fillId="3" borderId="0" xfId="13" applyFont="1" applyFill="1">
      <alignment vertical="center"/>
    </xf>
    <xf numFmtId="0" fontId="17" fillId="3" borderId="20" xfId="13" applyFont="1" applyFill="1" applyBorder="1" applyAlignment="1">
      <alignment horizontal="left" vertical="center"/>
    </xf>
    <xf numFmtId="0" fontId="17" fillId="4" borderId="7"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3" borderId="19" xfId="13" applyFont="1" applyFill="1" applyBorder="1" applyAlignment="1">
      <alignment horizontal="left" vertical="center"/>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56"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12" xfId="13" applyFont="1" applyFill="1" applyBorder="1">
      <alignment vertical="center"/>
    </xf>
    <xf numFmtId="0" fontId="17" fillId="3" borderId="8" xfId="13" applyFont="1" applyFill="1" applyBorder="1" applyAlignment="1">
      <alignment horizontal="left" vertical="center"/>
    </xf>
    <xf numFmtId="0" fontId="17" fillId="3" borderId="12"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2" xfId="13" applyFont="1" applyFill="1" applyBorder="1" applyAlignment="1">
      <alignment horizontal="left" vertical="center"/>
    </xf>
    <xf numFmtId="0" fontId="18" fillId="3" borderId="56" xfId="13" applyFont="1" applyFill="1" applyBorder="1" applyAlignment="1">
      <alignment horizontal="left" vertical="center"/>
    </xf>
    <xf numFmtId="0" fontId="17" fillId="3" borderId="12"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9" fillId="3" borderId="0" xfId="16" applyFont="1" applyFill="1">
      <alignment vertical="center"/>
    </xf>
    <xf numFmtId="0" fontId="17" fillId="4" borderId="19"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0" borderId="83" xfId="17" applyFont="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23" xfId="13" applyFont="1" applyFill="1" applyBorder="1">
      <alignment vertical="center"/>
    </xf>
    <xf numFmtId="0" fontId="17" fillId="3" borderId="0" xfId="13" applyFont="1" applyFill="1" applyAlignment="1">
      <alignment horizontal="left" vertical="center"/>
    </xf>
    <xf numFmtId="0" fontId="17" fillId="3" borderId="16"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23"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23"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0" borderId="86"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34" xfId="13" applyFont="1" applyFill="1" applyBorder="1">
      <alignment vertical="center"/>
    </xf>
    <xf numFmtId="0" fontId="17" fillId="3" borderId="30" xfId="13" applyFont="1" applyFill="1" applyBorder="1">
      <alignment vertical="center"/>
    </xf>
    <xf numFmtId="0" fontId="17" fillId="3" borderId="42" xfId="13" applyFont="1" applyFill="1" applyBorder="1">
      <alignment vertical="center"/>
    </xf>
    <xf numFmtId="0" fontId="17" fillId="3" borderId="42" xfId="13" applyFont="1" applyFill="1" applyBorder="1" applyAlignment="1">
      <alignment vertical="center" shrinkToFit="1"/>
    </xf>
    <xf numFmtId="0" fontId="17" fillId="3" borderId="31" xfId="13" applyFont="1" applyFill="1" applyBorder="1">
      <alignment vertical="center"/>
    </xf>
    <xf numFmtId="0" fontId="17" fillId="3" borderId="0" xfId="13" applyFont="1" applyFill="1" applyAlignment="1">
      <alignment vertical="center" shrinkToFit="1"/>
    </xf>
    <xf numFmtId="0" fontId="17" fillId="4" borderId="13"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0" borderId="90"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0" fontId="17" fillId="4" borderId="40"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183" fontId="17" fillId="0" borderId="94" xfId="17" applyNumberFormat="1" applyFont="1" applyBorder="1" applyAlignment="1" applyProtection="1">
      <alignment horizontal="righ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0" xfId="13" applyNumberFormat="1" applyFont="1" applyFill="1" applyAlignment="1">
      <alignment horizontal="right" vertical="center" shrinkToFit="1"/>
    </xf>
    <xf numFmtId="0" fontId="17" fillId="4" borderId="19"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183" fontId="17" fillId="0" borderId="100"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3" borderId="23" xfId="13" applyFont="1" applyFill="1" applyBorder="1" applyAlignment="1">
      <alignment horizontal="center" vertical="center"/>
    </xf>
    <xf numFmtId="0" fontId="17" fillId="3" borderId="23" xfId="13" applyFont="1" applyFill="1" applyBorder="1" applyAlignment="1">
      <alignment horizontal="right" vertical="center"/>
    </xf>
    <xf numFmtId="0" fontId="17" fillId="3" borderId="34" xfId="13" applyFont="1" applyFill="1" applyBorder="1" applyAlignment="1">
      <alignment horizontal="right" vertical="center" wrapTex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34" xfId="13" applyFont="1" applyFill="1" applyBorder="1" applyAlignment="1">
      <alignment horizontal="right" vertical="center"/>
    </xf>
    <xf numFmtId="0" fontId="17" fillId="3" borderId="35" xfId="13" applyFont="1" applyFill="1" applyBorder="1" applyAlignment="1">
      <alignment horizontal="center" vertical="center" wrapText="1"/>
    </xf>
    <xf numFmtId="0" fontId="17" fillId="3" borderId="37" xfId="13" applyFont="1" applyFill="1" applyBorder="1" applyAlignment="1">
      <alignment horizontal="center" vertical="center"/>
    </xf>
    <xf numFmtId="0" fontId="17" fillId="3" borderId="16" xfId="13" applyFont="1" applyFill="1" applyBorder="1">
      <alignment vertical="center"/>
    </xf>
    <xf numFmtId="0" fontId="17" fillId="3" borderId="14" xfId="13" applyFont="1" applyFill="1" applyBorder="1" applyAlignment="1">
      <alignment horizontal="left" vertical="center"/>
    </xf>
    <xf numFmtId="0" fontId="17" fillId="3" borderId="14" xfId="13" applyFont="1" applyFill="1" applyBorder="1">
      <alignment vertical="center"/>
    </xf>
    <xf numFmtId="0" fontId="17" fillId="3" borderId="15" xfId="13" applyFont="1" applyFill="1" applyBorder="1">
      <alignment vertical="center"/>
    </xf>
    <xf numFmtId="0" fontId="17" fillId="3" borderId="14" xfId="13" applyFont="1" applyFill="1" applyBorder="1" applyAlignment="1">
      <alignment vertical="center" shrinkToFit="1"/>
    </xf>
    <xf numFmtId="0" fontId="17" fillId="3" borderId="16" xfId="13" applyFont="1" applyFill="1" applyBorder="1" applyAlignment="1">
      <alignment horizontal="right" vertical="center"/>
    </xf>
    <xf numFmtId="0" fontId="17" fillId="3" borderId="14" xfId="13" applyFont="1" applyFill="1" applyBorder="1" applyAlignment="1">
      <alignment horizontal="right" vertical="center"/>
    </xf>
    <xf numFmtId="0" fontId="17" fillId="3" borderId="15" xfId="13" applyFont="1" applyFill="1" applyBorder="1" applyAlignment="1">
      <alignment horizontal="right" vertical="center"/>
    </xf>
    <xf numFmtId="0" fontId="17" fillId="3" borderId="16" xfId="13" applyFont="1" applyFill="1" applyBorder="1" applyAlignment="1">
      <alignment horizontal="center" vertical="center"/>
    </xf>
    <xf numFmtId="0" fontId="17" fillId="3" borderId="17" xfId="13" applyFont="1" applyFill="1" applyBorder="1" applyAlignment="1">
      <alignment horizontal="center" vertical="center"/>
    </xf>
    <xf numFmtId="0" fontId="17" fillId="3" borderId="32" xfId="13" applyFont="1" applyFill="1" applyBorder="1" applyAlignment="1">
      <alignment horizontal="center" vertical="center"/>
    </xf>
    <xf numFmtId="183" fontId="17" fillId="3" borderId="30" xfId="17" applyNumberFormat="1" applyFont="1" applyFill="1" applyBorder="1" applyAlignment="1">
      <alignment horizontal="right" vertical="center" shrinkToFit="1"/>
    </xf>
    <xf numFmtId="183" fontId="17" fillId="3" borderId="42" xfId="16" applyNumberFormat="1" applyFont="1" applyFill="1" applyBorder="1" applyAlignment="1">
      <alignment horizontal="right" vertical="center" shrinkToFit="1"/>
    </xf>
    <xf numFmtId="183" fontId="17" fillId="3" borderId="3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4" fontId="17" fillId="3" borderId="32" xfId="17" applyNumberFormat="1" applyFont="1" applyFill="1" applyBorder="1" applyAlignment="1">
      <alignment horizontal="right" vertical="center" shrinkToFit="1"/>
    </xf>
    <xf numFmtId="184" fontId="17" fillId="3" borderId="108"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3" fontId="17" fillId="0" borderId="109"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3" borderId="65" xfId="17" applyNumberFormat="1" applyFont="1" applyFill="1" applyBorder="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183" fontId="17" fillId="0" borderId="115" xfId="17"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0" fontId="17" fillId="4" borderId="7" xfId="13" applyFont="1" applyFill="1" applyBorder="1" applyAlignment="1" applyProtection="1">
      <alignment horizontal="center" vertical="center" wrapText="1" shrinkToFit="1"/>
      <protection locked="0"/>
    </xf>
    <xf numFmtId="0" fontId="17" fillId="4" borderId="76" xfId="13" applyFont="1" applyFill="1" applyBorder="1" applyAlignment="1" applyProtection="1">
      <alignment horizontal="center" vertical="center" shrinkToFit="1"/>
      <protection locked="0"/>
    </xf>
    <xf numFmtId="183" fontId="17" fillId="0" borderId="118" xfId="17" applyNumberFormat="1" applyFont="1" applyBorder="1" applyAlignment="1" applyProtection="1">
      <alignment horizontal="right"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93" xfId="13" applyFont="1" applyFill="1" applyBorder="1" applyAlignment="1" applyProtection="1">
      <alignment horizontal="center" vertical="center" shrinkToFit="1"/>
      <protection locked="0"/>
    </xf>
    <xf numFmtId="183" fontId="17" fillId="3" borderId="72" xfId="17"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3" fontId="17" fillId="0" borderId="120" xfId="17" applyNumberFormat="1" applyFont="1" applyBorder="1" applyAlignment="1" applyProtection="1">
      <alignment horizontal="right" vertical="center" shrinkToFit="1"/>
      <protection locked="0"/>
    </xf>
    <xf numFmtId="0" fontId="17" fillId="4" borderId="19"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183" fontId="17" fillId="0" borderId="122"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183" fontId="17" fillId="0" borderId="125" xfId="17" applyNumberFormat="1" applyFont="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0" fontId="17" fillId="4" borderId="93" xfId="13" applyFont="1" applyFill="1" applyBorder="1" applyAlignment="1" applyProtection="1">
      <alignment horizontal="center" vertical="center"/>
      <protection locked="0"/>
    </xf>
    <xf numFmtId="184" fontId="17" fillId="3" borderId="72" xfId="17"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3" fontId="17" fillId="3" borderId="135"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0" fontId="17" fillId="3" borderId="59"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54" xfId="17" applyNumberFormat="1" applyFont="1" applyFill="1" applyBorder="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0" borderId="100" xfId="12" applyFont="1" applyBorder="1" applyAlignment="1" applyProtection="1">
      <alignment horizontal="left" vertical="center" shrinkToFit="1"/>
      <protection locked="0"/>
    </xf>
    <xf numFmtId="0" fontId="17" fillId="0" borderId="101" xfId="12" applyFont="1" applyBorder="1" applyAlignment="1" applyProtection="1">
      <alignment horizontal="left" vertical="center" shrinkToFit="1"/>
      <protection locked="0"/>
    </xf>
    <xf numFmtId="0" fontId="17" fillId="0" borderId="102" xfId="12" applyFont="1" applyBorder="1" applyAlignment="1" applyProtection="1">
      <alignment horizontal="left" vertical="center" shrinkToFit="1"/>
      <protection locked="0"/>
    </xf>
    <xf numFmtId="0" fontId="17" fillId="5" borderId="103" xfId="12" applyFont="1" applyFill="1" applyBorder="1" applyAlignment="1" applyProtection="1">
      <alignment horizontal="left" vertical="center" shrinkToFit="1"/>
      <protection locked="0"/>
    </xf>
    <xf numFmtId="0" fontId="17" fillId="3" borderId="12" xfId="13" applyFont="1" applyFill="1" applyBorder="1" applyAlignment="1">
      <alignment horizontal="center" vertical="top"/>
    </xf>
    <xf numFmtId="0" fontId="17" fillId="3" borderId="8" xfId="13" applyFont="1" applyFill="1" applyBorder="1" applyAlignment="1">
      <alignment horizontal="center" vertical="top"/>
    </xf>
    <xf numFmtId="0" fontId="17" fillId="3" borderId="56" xfId="13" applyFont="1" applyFill="1" applyBorder="1" applyAlignment="1">
      <alignment horizontal="center" vertical="top"/>
    </xf>
    <xf numFmtId="0" fontId="17" fillId="3" borderId="12"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61" xfId="13" applyFont="1" applyFill="1" applyBorder="1" applyAlignment="1">
      <alignment horizontal="left" vertical="center" wrapText="1"/>
    </xf>
    <xf numFmtId="0" fontId="15" fillId="3" borderId="8" xfId="13" applyFont="1" applyFill="1" applyBorder="1">
      <alignment vertical="center"/>
    </xf>
    <xf numFmtId="0" fontId="15" fillId="3" borderId="0" xfId="13" applyFont="1" applyFill="1">
      <alignment vertical="center"/>
    </xf>
    <xf numFmtId="0" fontId="17" fillId="3" borderId="23" xfId="13" applyFont="1" applyFill="1" applyBorder="1" applyAlignment="1">
      <alignment horizontal="center" vertical="top"/>
    </xf>
    <xf numFmtId="0" fontId="17" fillId="3" borderId="0" xfId="13" applyFont="1" applyFill="1" applyAlignment="1">
      <alignment horizontal="center" vertical="top"/>
    </xf>
    <xf numFmtId="0" fontId="17" fillId="3" borderId="34" xfId="13" applyFont="1" applyFill="1" applyBorder="1" applyAlignment="1">
      <alignment horizontal="center" vertical="top"/>
    </xf>
    <xf numFmtId="0" fontId="17" fillId="3" borderId="23"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34" xfId="13" applyFont="1" applyFill="1" applyBorder="1" applyAlignment="1">
      <alignment horizontal="center" vertical="top" wrapText="1"/>
    </xf>
    <xf numFmtId="0" fontId="17" fillId="3" borderId="36" xfId="13" applyFont="1" applyFill="1" applyBorder="1" applyAlignment="1">
      <alignment horizontal="left" vertical="center"/>
    </xf>
    <xf numFmtId="0" fontId="17" fillId="3" borderId="11" xfId="13" applyFont="1" applyFill="1" applyBorder="1" applyAlignment="1">
      <alignment horizontal="center" vertical="center"/>
    </xf>
    <xf numFmtId="0" fontId="17" fillId="3" borderId="8" xfId="13" applyFont="1" applyFill="1" applyBorder="1">
      <alignment vertical="center"/>
    </xf>
    <xf numFmtId="0" fontId="17" fillId="3" borderId="9" xfId="13" applyFont="1" applyFill="1" applyBorder="1">
      <alignment vertical="center"/>
    </xf>
    <xf numFmtId="0" fontId="17" fillId="0" borderId="145"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16" xfId="13" applyFont="1" applyFill="1" applyBorder="1" applyAlignment="1">
      <alignment horizontal="center" vertical="top" wrapText="1"/>
    </xf>
    <xf numFmtId="0" fontId="17" fillId="3" borderId="14" xfId="13" applyFont="1" applyFill="1" applyBorder="1" applyAlignment="1">
      <alignment horizontal="center" vertical="top" wrapText="1"/>
    </xf>
    <xf numFmtId="0" fontId="17" fillId="3" borderId="22" xfId="13" applyFont="1" applyFill="1" applyBorder="1" applyAlignment="1">
      <alignment horizontal="center" vertical="center"/>
    </xf>
    <xf numFmtId="0" fontId="17" fillId="0" borderId="22" xfId="13" applyFont="1" applyBorder="1" applyAlignment="1" applyProtection="1">
      <alignment horizontal="center" vertical="center"/>
      <protection locked="0"/>
    </xf>
    <xf numFmtId="183" fontId="17" fillId="5" borderId="61" xfId="12" applyNumberFormat="1" applyFont="1" applyFill="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184" fontId="17" fillId="0" borderId="101" xfId="13" applyNumberFormat="1" applyFont="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183" fontId="17"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7" fillId="3" borderId="35" xfId="13" applyFont="1" applyFill="1" applyBorder="1">
      <alignment vertical="center"/>
    </xf>
    <xf numFmtId="183" fontId="17"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7" fillId="0" borderId="50" xfId="13" applyFont="1" applyBorder="1" applyAlignment="1" applyProtection="1">
      <alignment horizontal="center" vertical="center"/>
      <protection locked="0"/>
    </xf>
    <xf numFmtId="183" fontId="17" fillId="5" borderId="52" xfId="12" applyNumberFormat="1" applyFont="1" applyFill="1" applyBorder="1" applyAlignment="1" applyProtection="1">
      <alignment horizontal="righ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104" xfId="13" applyFont="1" applyBorder="1" applyAlignment="1" applyProtection="1">
      <alignment horizontal="left" vertical="center" shrinkToFit="1"/>
      <protection locked="0"/>
    </xf>
    <xf numFmtId="0" fontId="17" fillId="3" borderId="41" xfId="13" applyFont="1" applyFill="1" applyBorder="1" applyAlignment="1">
      <alignment horizontal="center" vertical="center"/>
    </xf>
    <xf numFmtId="0" fontId="17" fillId="3" borderId="17" xfId="13" applyFont="1" applyFill="1" applyBorder="1">
      <alignment vertical="center"/>
    </xf>
    <xf numFmtId="0" fontId="17" fillId="3" borderId="39" xfId="13" applyFont="1" applyFill="1" applyBorder="1" applyAlignment="1">
      <alignment horizontal="center" vertical="center"/>
    </xf>
    <xf numFmtId="185" fontId="17" fillId="3" borderId="3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6" fontId="17" fillId="3" borderId="42" xfId="17" applyNumberFormat="1" applyFont="1" applyFill="1" applyBorder="1" applyAlignment="1">
      <alignment horizontal="right" vertical="center" shrinkToFit="1"/>
    </xf>
    <xf numFmtId="186" fontId="17" fillId="3" borderId="43"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0" fontId="17" fillId="0" borderId="125" xfId="13" applyFont="1" applyBorder="1" applyAlignment="1" applyProtection="1">
      <alignment horizontal="left" vertical="center" shrinkToFit="1"/>
      <protection locked="0"/>
    </xf>
    <xf numFmtId="0" fontId="17" fillId="0" borderId="11" xfId="13" applyFont="1" applyBorder="1" applyAlignment="1" applyProtection="1">
      <alignment horizontal="center" vertical="center" shrinkToFit="1"/>
      <protection locked="0"/>
    </xf>
    <xf numFmtId="185" fontId="17" fillId="3" borderId="16" xfId="17" applyNumberFormat="1" applyFont="1" applyFill="1" applyBorder="1" applyAlignment="1">
      <alignment horizontal="right" vertical="center" shrinkToFit="1"/>
    </xf>
    <xf numFmtId="185" fontId="17" fillId="3" borderId="14" xfId="17" applyNumberFormat="1" applyFont="1" applyFill="1" applyBorder="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0" fontId="15" fillId="3" borderId="0" xfId="13" applyFont="1" applyFill="1" applyAlignment="1">
      <alignment horizontal="center" vertical="center"/>
    </xf>
    <xf numFmtId="0" fontId="3" fillId="3" borderId="14" xfId="13" applyFont="1" applyFill="1" applyBorder="1" applyAlignment="1">
      <alignment vertical="center" shrinkToFit="1"/>
    </xf>
    <xf numFmtId="0" fontId="18" fillId="3" borderId="37" xfId="13" applyFont="1" applyFill="1" applyBorder="1" applyAlignment="1">
      <alignment horizontal="center" vertical="center"/>
    </xf>
    <xf numFmtId="0" fontId="17" fillId="3" borderId="38" xfId="13" applyFont="1" applyFill="1" applyBorder="1" applyAlignment="1">
      <alignment horizontal="left" vertical="center"/>
    </xf>
    <xf numFmtId="0" fontId="17" fillId="3" borderId="19" xfId="13" applyFont="1" applyFill="1" applyBorder="1" applyAlignment="1">
      <alignment horizontal="left" vertical="center" wrapText="1"/>
    </xf>
    <xf numFmtId="183" fontId="17" fillId="3" borderId="148" xfId="17"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150"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4" fontId="17" fillId="3" borderId="97" xfId="17" applyNumberFormat="1" applyFont="1" applyFill="1" applyBorder="1" applyAlignment="1">
      <alignment horizontal="right" vertical="center" shrinkToFit="1"/>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183" fontId="17" fillId="3" borderId="68"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0" fontId="17" fillId="3" borderId="50" xfId="13" applyFont="1" applyFill="1" applyBorder="1" applyAlignment="1">
      <alignment horizontal="center" vertical="center"/>
    </xf>
    <xf numFmtId="185" fontId="17" fillId="3" borderId="5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0" xfId="13" applyFont="1" applyFill="1" applyAlignment="1">
      <alignment horizontal="center" vertical="center"/>
    </xf>
    <xf numFmtId="0" fontId="17" fillId="3" borderId="74" xfId="13" applyFont="1" applyFill="1" applyBorder="1" applyAlignment="1">
      <alignment horizontal="center" vertical="center"/>
    </xf>
    <xf numFmtId="184" fontId="17" fillId="3" borderId="158"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0" fontId="17" fillId="3" borderId="91" xfId="13" applyFont="1" applyFill="1" applyBorder="1" applyAlignment="1" applyProtection="1">
      <alignment horizontal="left" vertical="center" shrinkToFit="1"/>
      <protection locked="0"/>
    </xf>
    <xf numFmtId="184" fontId="17" fillId="3" borderId="27"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0" borderId="83" xfId="12" applyNumberFormat="1" applyFont="1" applyBorder="1" applyAlignment="1" applyProtection="1">
      <alignment horizontal="righ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4" fontId="17" fillId="3" borderId="162"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58" xfId="13" applyFont="1" applyFill="1" applyBorder="1">
      <alignment vertical="center"/>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183" fontId="17" fillId="0" borderId="90" xfId="12"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0" fontId="17" fillId="3" borderId="23"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20"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1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30"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43" xfId="13" applyFont="1" applyFill="1" applyBorder="1">
      <alignment vertical="center"/>
    </xf>
    <xf numFmtId="0" fontId="17" fillId="3" borderId="23" xfId="17" applyFont="1" applyFill="1" applyBorder="1" applyAlignment="1">
      <alignment horizontal="left" vertical="center" shrinkToFit="1"/>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3" borderId="16" xfId="17" applyFont="1" applyFill="1" applyBorder="1" applyAlignment="1">
      <alignment horizontal="left" vertical="center" shrinkToFit="1"/>
    </xf>
    <xf numFmtId="0" fontId="17" fillId="3" borderId="14" xfId="17"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7" fillId="3" borderId="165" xfId="17"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7" fillId="3" borderId="166" xfId="17" applyNumberFormat="1" applyFont="1" applyFill="1" applyBorder="1" applyAlignment="1">
      <alignment horizontal="right" vertical="center" shrinkToFit="1"/>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0" fillId="3" borderId="64" xfId="13" applyFont="1" applyFill="1" applyBorder="1" applyAlignment="1">
      <alignment horizontal="center" vertical="center"/>
    </xf>
    <xf numFmtId="0" fontId="2" fillId="3" borderId="20" xfId="13" applyFont="1" applyFill="1" applyBorder="1">
      <alignment vertical="center"/>
    </xf>
    <xf numFmtId="184" fontId="17" fillId="3" borderId="68"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0" fontId="17" fillId="0" borderId="167" xfId="12" applyFont="1" applyBorder="1" applyAlignment="1" applyProtection="1">
      <alignment horizontal="left" vertical="center" shrinkToFit="1"/>
      <protection locked="0"/>
    </xf>
    <xf numFmtId="0" fontId="17" fillId="0" borderId="123" xfId="12" applyFont="1" applyBorder="1" applyAlignment="1" applyProtection="1">
      <alignment horizontal="lef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52" xfId="13" applyFont="1" applyFill="1" applyBorder="1" applyAlignment="1" applyProtection="1">
      <alignment horizontal="left" vertical="center" shrinkToFit="1"/>
      <protection locked="0"/>
    </xf>
    <xf numFmtId="184" fontId="17" fillId="3" borderId="168"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178" fontId="14" fillId="0" borderId="23"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87" fontId="14" fillId="3" borderId="32"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178" fontId="14" fillId="0" borderId="32" xfId="20" applyNumberFormat="1" applyFont="1" applyFill="1" applyBorder="1">
      <alignment vertical="center"/>
    </xf>
    <xf numFmtId="178" fontId="21" fillId="0" borderId="32" xfId="20" applyNumberFormat="1" applyFont="1" applyBorder="1">
      <alignment vertical="center"/>
    </xf>
    <xf numFmtId="178" fontId="14" fillId="3" borderId="32"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0" fontId="14" fillId="3" borderId="32" xfId="20" applyFont="1" applyFill="1" applyBorder="1" applyAlignment="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87" fontId="14" fillId="3" borderId="35" xfId="19" applyNumberFormat="1" applyFont="1" applyFill="1" applyBorder="1" applyAlignment="1">
      <alignment horizontal="left" vertical="center" wrapText="1"/>
    </xf>
    <xf numFmtId="0" fontId="14" fillId="3" borderId="35" xfId="19" applyFont="1" applyFill="1" applyBorder="1" applyAlignment="1">
      <alignment horizontal="left" vertical="center"/>
    </xf>
    <xf numFmtId="178" fontId="14" fillId="0" borderId="35" xfId="20" applyNumberFormat="1" applyFont="1" applyFill="1" applyBorder="1">
      <alignment vertical="center"/>
    </xf>
    <xf numFmtId="178" fontId="21" fillId="0" borderId="35" xfId="20" applyNumberFormat="1" applyFont="1" applyBorder="1">
      <alignment vertical="center"/>
    </xf>
    <xf numFmtId="178" fontId="14" fillId="3" borderId="35"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0" fontId="14" fillId="3" borderId="35" xfId="20" applyFont="1" applyFill="1" applyBorder="1" applyAlignment="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87" fontId="14" fillId="3" borderId="37" xfId="19" applyNumberFormat="1" applyFont="1" applyFill="1" applyBorder="1" applyAlignment="1">
      <alignment horizontal="left" vertical="center" wrapText="1"/>
    </xf>
    <xf numFmtId="0" fontId="14" fillId="3" borderId="37" xfId="19" applyFont="1" applyFill="1" applyBorder="1" applyAlignment="1">
      <alignment horizontal="left" vertical="center"/>
    </xf>
    <xf numFmtId="178" fontId="14" fillId="0" borderId="37" xfId="20" applyNumberFormat="1" applyFont="1" applyFill="1" applyBorder="1">
      <alignment vertical="center"/>
    </xf>
    <xf numFmtId="178" fontId="21" fillId="0" borderId="37" xfId="20" applyNumberFormat="1" applyFont="1" applyBorder="1">
      <alignment vertical="center"/>
    </xf>
    <xf numFmtId="178" fontId="14" fillId="3" borderId="37"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0" borderId="19"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6" borderId="64" xfId="7" applyFont="1" applyFill="1" applyBorder="1" applyAlignment="1">
      <alignment horizontal="right" vertical="top"/>
    </xf>
    <xf numFmtId="0" fontId="22" fillId="0" borderId="53" xfId="7" applyFont="1" applyFill="1" applyBorder="1" applyAlignment="1" applyProtection="1">
      <alignment horizontal="left" vertical="center" wrapText="1"/>
    </xf>
    <xf numFmtId="0" fontId="22" fillId="0" borderId="54"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22"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36" xfId="18" applyFont="1" applyFill="1" applyBorder="1" applyAlignment="1">
      <alignment horizontal="left" vertical="center" wrapText="1"/>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4" fillId="0" borderId="50"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52" xfId="18" applyFont="1" applyBorder="1" applyAlignment="1">
      <alignment horizontal="left" vertical="center" wrapText="1"/>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7" xfId="9" applyFont="1" applyFill="1" applyBorder="1" applyAlignment="1">
      <alignment vertical="center" wrapText="1"/>
    </xf>
    <xf numFmtId="0" fontId="24" fillId="0" borderId="8" xfId="9" applyFont="1" applyFill="1" applyBorder="1" applyAlignment="1">
      <alignment vertical="center" wrapText="1"/>
    </xf>
    <xf numFmtId="0" fontId="24" fillId="0" borderId="56" xfId="9" applyFont="1" applyFill="1" applyBorder="1" applyAlignment="1">
      <alignment vertical="center" wrapText="1"/>
    </xf>
    <xf numFmtId="0" fontId="24" fillId="0" borderId="57" xfId="9" applyFont="1" applyFill="1" applyBorder="1" applyAlignment="1">
      <alignment vertical="center" wrapText="1"/>
    </xf>
    <xf numFmtId="0" fontId="24" fillId="0" borderId="61" xfId="9" applyFont="1" applyFill="1" applyBorder="1" applyAlignment="1">
      <alignment vertical="center"/>
    </xf>
    <xf numFmtId="0" fontId="24" fillId="0" borderId="0" xfId="9" applyFont="1" applyAlignment="1"/>
    <xf numFmtId="0" fontId="25" fillId="0" borderId="0" xfId="9" applyFont="1" applyAlignment="1"/>
    <xf numFmtId="0" fontId="25" fillId="8" borderId="6" xfId="9" applyFont="1" applyFill="1" applyBorder="1" applyAlignment="1"/>
    <xf numFmtId="0" fontId="25" fillId="0" borderId="183"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79" xfId="9" applyFont="1" applyBorder="1" applyAlignment="1">
      <alignment horizontal="center" vertical="center" wrapText="1"/>
    </xf>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4" fillId="0" borderId="13" xfId="9" applyFont="1" applyFill="1" applyBorder="1" applyAlignment="1">
      <alignment vertical="center" wrapText="1"/>
    </xf>
    <xf numFmtId="0" fontId="24" fillId="0" borderId="14" xfId="9" applyFont="1" applyFill="1" applyBorder="1" applyAlignment="1">
      <alignment vertical="center" wrapText="1"/>
    </xf>
    <xf numFmtId="0" fontId="24" fillId="0" borderId="15" xfId="9" applyFont="1" applyFill="1" applyBorder="1" applyAlignment="1">
      <alignment vertical="center" wrapText="1"/>
    </xf>
    <xf numFmtId="0" fontId="24" fillId="0" borderId="37" xfId="9" applyFont="1" applyFill="1" applyBorder="1" applyAlignment="1">
      <alignment vertical="center" wrapText="1"/>
    </xf>
    <xf numFmtId="0" fontId="24" fillId="0" borderId="38" xfId="9" applyFont="1" applyFill="1" applyBorder="1" applyAlignment="1">
      <alignment vertical="center"/>
    </xf>
    <xf numFmtId="0" fontId="25" fillId="0" borderId="0" xfId="9" applyFont="1">
      <alignment vertical="center"/>
    </xf>
    <xf numFmtId="0" fontId="25" fillId="8" borderId="18" xfId="9" applyFont="1" applyFill="1" applyBorder="1" applyAlignment="1"/>
    <xf numFmtId="0" fontId="25" fillId="0" borderId="185"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7" fillId="0" borderId="39" xfId="9" applyFont="1" applyBorder="1">
      <alignment vertical="center"/>
    </xf>
    <xf numFmtId="0" fontId="25" fillId="0" borderId="32" xfId="9" applyFont="1" applyBorder="1">
      <alignment vertical="center"/>
    </xf>
    <xf numFmtId="0" fontId="25" fillId="0" borderId="33" xfId="9" applyFont="1" applyBorder="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4" fillId="0" borderId="22" xfId="9" applyFont="1" applyFill="1" applyBorder="1" applyAlignment="1">
      <alignment vertical="center"/>
    </xf>
    <xf numFmtId="0" fontId="24" fillId="0" borderId="35" xfId="9" applyFont="1" applyFill="1" applyBorder="1" applyAlignment="1">
      <alignment vertical="center"/>
    </xf>
    <xf numFmtId="0" fontId="24" fillId="0" borderId="36" xfId="9" applyFont="1" applyFill="1" applyBorder="1" applyAlignment="1">
      <alignment vertical="center"/>
    </xf>
    <xf numFmtId="0" fontId="25" fillId="8" borderId="18" xfId="9" applyFont="1" applyFill="1" applyBorder="1" applyAlignment="1">
      <alignment horizontal="right" vertical="center"/>
    </xf>
    <xf numFmtId="0" fontId="27" fillId="0" borderId="22" xfId="9" applyFont="1" applyBorder="1">
      <alignment vertical="center"/>
    </xf>
    <xf numFmtId="0" fontId="25" fillId="0" borderId="35" xfId="9" applyFont="1" applyBorder="1">
      <alignment vertical="center"/>
    </xf>
    <xf numFmtId="0" fontId="25" fillId="0" borderId="36" xfId="9" applyFont="1" applyBorder="1">
      <alignment vertical="center"/>
    </xf>
    <xf numFmtId="0" fontId="28" fillId="0" borderId="0" xfId="9" applyFont="1">
      <alignment vertical="center"/>
    </xf>
    <xf numFmtId="0" fontId="24" fillId="6" borderId="64" xfId="9" applyFont="1" applyFill="1" applyBorder="1" applyAlignment="1">
      <alignment horizontal="right" vertical="top"/>
    </xf>
    <xf numFmtId="0" fontId="24" fillId="0" borderId="50" xfId="9" applyFont="1" applyFill="1" applyBorder="1" applyAlignment="1">
      <alignment vertical="center"/>
    </xf>
    <xf numFmtId="0" fontId="24" fillId="0" borderId="51" xfId="9" applyFont="1" applyFill="1" applyBorder="1" applyAlignment="1">
      <alignment vertical="center"/>
    </xf>
    <xf numFmtId="0" fontId="24" fillId="0" borderId="52" xfId="9" applyFont="1" applyFill="1" applyBorder="1" applyAlignment="1">
      <alignment vertical="center"/>
    </xf>
    <xf numFmtId="0" fontId="25" fillId="8" borderId="64" xfId="9" applyFont="1" applyFill="1" applyBorder="1" applyAlignment="1">
      <alignment horizontal="right" vertical="top"/>
    </xf>
    <xf numFmtId="0" fontId="27" fillId="0" borderId="41" xfId="9" applyFont="1" applyBorder="1">
      <alignment vertical="center"/>
    </xf>
    <xf numFmtId="0" fontId="25" fillId="0" borderId="51" xfId="9" applyFont="1" applyBorder="1">
      <alignment vertical="center"/>
    </xf>
    <xf numFmtId="0" fontId="25" fillId="0" borderId="38" xfId="9" applyFont="1" applyBorder="1">
      <alignment vertical="center"/>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12" xfId="8" applyFont="1" applyFill="1" applyBorder="1" applyAlignment="1">
      <alignment vertical="center" wrapText="1"/>
    </xf>
    <xf numFmtId="0" fontId="24" fillId="0" borderId="0" xfId="8" applyFont="1" applyFill="1" applyBorder="1" applyAlignment="1"/>
    <xf numFmtId="0" fontId="24" fillId="0" borderId="16" xfId="8" applyFont="1" applyFill="1" applyBorder="1" applyAlignment="1">
      <alignment vertical="center" wrapText="1"/>
    </xf>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22" xfId="8" applyFont="1" applyFill="1" applyBorder="1" applyAlignment="1">
      <alignment horizontal="left" vertical="center"/>
    </xf>
    <xf numFmtId="0" fontId="24" fillId="0" borderId="35" xfId="8" applyFont="1" applyFill="1" applyBorder="1" applyAlignment="1">
      <alignment horizontal="left" vertical="center"/>
    </xf>
    <xf numFmtId="0" fontId="24" fillId="0" borderId="32" xfId="8" applyFont="1" applyFill="1" applyBorder="1" applyAlignment="1">
      <alignment horizontal="center" vertical="center" shrinkToFit="1"/>
    </xf>
    <xf numFmtId="0" fontId="24" fillId="0" borderId="36" xfId="8" applyFont="1" applyFill="1" applyBorder="1" applyAlignment="1">
      <alignment horizontal="left" vertical="center"/>
    </xf>
    <xf numFmtId="0" fontId="24" fillId="0" borderId="0" xfId="8" applyFont="1" applyFill="1" applyBorder="1" applyAlignment="1">
      <alignment horizontal="left" vertical="center"/>
    </xf>
    <xf numFmtId="0" fontId="24" fillId="0" borderId="35" xfId="8" applyFont="1" applyFill="1" applyBorder="1" applyAlignment="1">
      <alignment horizontal="center" vertical="center" shrinkToFit="1"/>
    </xf>
    <xf numFmtId="0" fontId="24" fillId="0" borderId="50"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51" xfId="8" applyFont="1" applyFill="1" applyBorder="1" applyAlignment="1">
      <alignment horizontal="center" vertical="center" shrinkToFit="1"/>
    </xf>
    <xf numFmtId="0" fontId="24" fillId="0" borderId="52"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156326</c:v>
                </c:pt>
                <c:pt idx="1">
                  <c:v>228056</c:v>
                </c:pt>
                <c:pt idx="2">
                  <c:v>67871</c:v>
                </c:pt>
                <c:pt idx="3">
                  <c:v>136546</c:v>
                </c:pt>
                <c:pt idx="4">
                  <c:v>112317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9565182339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1.36</c:v>
                </c:pt>
                <c:pt idx="1">
                  <c:v>0.97</c:v>
                </c:pt>
                <c:pt idx="2">
                  <c:v>1.59</c:v>
                </c:pt>
                <c:pt idx="3">
                  <c:v>6.31</c:v>
                </c:pt>
                <c:pt idx="4">
                  <c:v>1.21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21.38</c:v>
                </c:pt>
                <c:pt idx="1">
                  <c:v>19.420000000000002</c:v>
                </c:pt>
                <c:pt idx="2">
                  <c:v>19.13</c:v>
                </c:pt>
                <c:pt idx="3">
                  <c:v>19.18</c:v>
                </c:pt>
                <c:pt idx="4">
                  <c:v>22.89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-3.48</c:v>
                </c:pt>
                <c:pt idx="2">
                  <c:v>8.2799999999999994</c:v>
                </c:pt>
                <c:pt idx="3">
                  <c:v>9.36</c:v>
                </c:pt>
                <c:pt idx="4">
                  <c:v>-5.23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3.e-002</c:v>
                </c:pt>
                <c:pt idx="2">
                  <c:v>#N/A</c:v>
                </c:pt>
                <c:pt idx="3">
                  <c:v>0</c:v>
                </c:pt>
                <c:pt idx="4">
                  <c:v>#N/A</c:v>
                </c:pt>
                <c:pt idx="5">
                  <c:v>1.e-002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4.e-002</c:v>
                </c:pt>
                <c:pt idx="8">
                  <c:v>#N/A</c:v>
                </c:pt>
                <c:pt idx="9">
                  <c:v>0</c:v>
                </c:pt>
              </c:numCache>
            </c:numRef>
          </c:val>
        </c:ser>
        <c:ser>
          <c:idx val="3"/>
          <c:order val="3"/>
          <c:tx>
            <c:strRef>
              <c:f>データシート!$A$30</c:f>
              <c:strCache>
                <c:ptCount val="1"/>
                <c:pt idx="0">
                  <c:v>土佐市民病院保育所事業会計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1.e-002</c:v>
                </c:pt>
                <c:pt idx="6">
                  <c:v>#N/A</c:v>
                </c:pt>
                <c:pt idx="7">
                  <c:v>3.e-002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0.15</c:v>
                </c:pt>
                <c:pt idx="4">
                  <c:v>#N/A</c:v>
                </c:pt>
                <c:pt idx="5">
                  <c:v>0.14000000000000001</c:v>
                </c:pt>
                <c:pt idx="6">
                  <c:v>#N/A</c:v>
                </c:pt>
                <c:pt idx="7">
                  <c:v>0.34</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0.53</c:v>
                </c:pt>
                <c:pt idx="6">
                  <c:v>#N/A</c:v>
                </c:pt>
                <c:pt idx="7">
                  <c:v>0.72</c:v>
                </c:pt>
                <c:pt idx="8">
                  <c:v>#N/A</c:v>
                </c:pt>
                <c:pt idx="9">
                  <c:v>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0.96</c:v>
                </c:pt>
                <c:pt idx="4">
                  <c:v>#N/A</c:v>
                </c:pt>
                <c:pt idx="5">
                  <c:v>1.58</c:v>
                </c:pt>
                <c:pt idx="6">
                  <c:v>#N/A</c:v>
                </c:pt>
                <c:pt idx="7">
                  <c:v>6.26</c:v>
                </c:pt>
                <c:pt idx="8">
                  <c:v>#N/A</c:v>
                </c:pt>
                <c:pt idx="9">
                  <c:v>1.19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22.7</c:v>
                </c:pt>
                <c:pt idx="2">
                  <c:v>#N/A</c:v>
                </c:pt>
                <c:pt idx="3">
                  <c:v>23.07</c:v>
                </c:pt>
                <c:pt idx="4">
                  <c:v>#N/A</c:v>
                </c:pt>
                <c:pt idx="5">
                  <c:v>21</c:v>
                </c:pt>
                <c:pt idx="6">
                  <c:v>#N/A</c:v>
                </c:pt>
                <c:pt idx="7">
                  <c:v>20.079999999999998</c:v>
                </c:pt>
                <c:pt idx="8">
                  <c:v>#N/A</c:v>
                </c:pt>
                <c:pt idx="9">
                  <c:v>20.100000000000001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32.21</c:v>
                </c:pt>
                <c:pt idx="2">
                  <c:v>#N/A</c:v>
                </c:pt>
                <c:pt idx="3">
                  <c:v>34.56</c:v>
                </c:pt>
                <c:pt idx="4">
                  <c:v>#N/A</c:v>
                </c:pt>
                <c:pt idx="5">
                  <c:v>39.99</c:v>
                </c:pt>
                <c:pt idx="6">
                  <c:v>#N/A</c:v>
                </c:pt>
                <c:pt idx="7">
                  <c:v>50.26</c:v>
                </c:pt>
                <c:pt idx="8">
                  <c:v>#N/A</c:v>
                </c:pt>
                <c:pt idx="9">
                  <c:v>62.12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1.1100000000000001</c:v>
                </c:pt>
                <c:pt idx="1">
                  <c:v>#N/A</c:v>
                </c:pt>
                <c:pt idx="2">
                  <c:v>1.43</c:v>
                </c:pt>
                <c:pt idx="3">
                  <c:v>#N/A</c:v>
                </c:pt>
                <c:pt idx="4">
                  <c:v>0.7</c:v>
                </c:pt>
                <c:pt idx="5">
                  <c:v>#N/A</c:v>
                </c:pt>
                <c:pt idx="6">
                  <c:v>0.4</c:v>
                </c:pt>
                <c:pt idx="7">
                  <c:v>#N/A</c:v>
                </c:pt>
                <c:pt idx="8">
                  <c:v>0.46</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1224</c:v>
                </c:pt>
                <c:pt idx="5">
                  <c:v>1216</c:v>
                </c:pt>
                <c:pt idx="8">
                  <c:v>1205</c:v>
                </c:pt>
                <c:pt idx="11">
                  <c:v>1014</c:v>
                </c:pt>
                <c:pt idx="14">
                  <c:v>956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8</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50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132</c:v>
                </c:pt>
                <c:pt idx="3">
                  <c:v>167</c:v>
                </c:pt>
                <c:pt idx="6">
                  <c:v>207</c:v>
                </c:pt>
                <c:pt idx="9">
                  <c:v>168</c:v>
                </c:pt>
                <c:pt idx="12">
                  <c:v>200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1785</c:v>
                </c:pt>
                <c:pt idx="3">
                  <c:v>1862</c:v>
                </c:pt>
                <c:pt idx="6">
                  <c:v>1742</c:v>
                </c:pt>
                <c:pt idx="9">
                  <c:v>1682</c:v>
                </c:pt>
                <c:pt idx="12">
                  <c:v>1602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751</c:v>
                </c:pt>
                <c:pt idx="2">
                  <c:v>#N/A</c:v>
                </c:pt>
                <c:pt idx="3">
                  <c:v>#N/A</c:v>
                </c:pt>
                <c:pt idx="4">
                  <c:v>871</c:v>
                </c:pt>
                <c:pt idx="5">
                  <c:v>#N/A</c:v>
                </c:pt>
                <c:pt idx="6">
                  <c:v>#N/A</c:v>
                </c:pt>
                <c:pt idx="7">
                  <c:v>751</c:v>
                </c:pt>
                <c:pt idx="8">
                  <c:v>#N/A</c:v>
                </c:pt>
                <c:pt idx="9">
                  <c:v>#N/A</c:v>
                </c:pt>
                <c:pt idx="10">
                  <c:v>843</c:v>
                </c:pt>
                <c:pt idx="11">
                  <c:v>#N/A</c:v>
                </c:pt>
                <c:pt idx="12">
                  <c:v>#N/A</c:v>
                </c:pt>
                <c:pt idx="13">
                  <c:v>853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10631</c:v>
                </c:pt>
                <c:pt idx="5">
                  <c:v>10473</c:v>
                </c:pt>
                <c:pt idx="8">
                  <c:v>10447</c:v>
                </c:pt>
                <c:pt idx="11">
                  <c:v>10753</c:v>
                </c:pt>
                <c:pt idx="14">
                  <c:v>10737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1027</c:v>
                </c:pt>
                <c:pt idx="5">
                  <c:v>850</c:v>
                </c:pt>
                <c:pt idx="8">
                  <c:v>490</c:v>
                </c:pt>
                <c:pt idx="11">
                  <c:v>482</c:v>
                </c:pt>
                <c:pt idx="14">
                  <c:v>497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5865</c:v>
                </c:pt>
                <c:pt idx="5">
                  <c:v>5153</c:v>
                </c:pt>
                <c:pt idx="8">
                  <c:v>5096</c:v>
                </c:pt>
                <c:pt idx="11">
                  <c:v>5534</c:v>
                </c:pt>
                <c:pt idx="14">
                  <c:v>6369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2248</c:v>
                </c:pt>
                <c:pt idx="3">
                  <c:v>1986</c:v>
                </c:pt>
                <c:pt idx="6">
                  <c:v>2002</c:v>
                </c:pt>
                <c:pt idx="9">
                  <c:v>2061</c:v>
                </c:pt>
                <c:pt idx="12">
                  <c:v>2104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107</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2094</c:v>
                </c:pt>
                <c:pt idx="3">
                  <c:v>1751</c:v>
                </c:pt>
                <c:pt idx="6">
                  <c:v>1509</c:v>
                </c:pt>
                <c:pt idx="9">
                  <c:v>1585</c:v>
                </c:pt>
                <c:pt idx="12">
                  <c:v>1549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17401</c:v>
                </c:pt>
                <c:pt idx="3">
                  <c:v>18804</c:v>
                </c:pt>
                <c:pt idx="6">
                  <c:v>17764</c:v>
                </c:pt>
                <c:pt idx="9">
                  <c:v>18572</c:v>
                </c:pt>
                <c:pt idx="12">
                  <c:v>19152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4327</c:v>
                </c:pt>
                <c:pt idx="2">
                  <c:v>#N/A</c:v>
                </c:pt>
                <c:pt idx="3">
                  <c:v>#N/A</c:v>
                </c:pt>
                <c:pt idx="4">
                  <c:v>6065</c:v>
                </c:pt>
                <c:pt idx="5">
                  <c:v>#N/A</c:v>
                </c:pt>
                <c:pt idx="6">
                  <c:v>#N/A</c:v>
                </c:pt>
                <c:pt idx="7">
                  <c:v>5244</c:v>
                </c:pt>
                <c:pt idx="8">
                  <c:v>#N/A</c:v>
                </c:pt>
                <c:pt idx="9">
                  <c:v>#N/A</c:v>
                </c:pt>
                <c:pt idx="10">
                  <c:v>5450</c:v>
                </c:pt>
                <c:pt idx="11">
                  <c:v>#N/A</c:v>
                </c:pt>
                <c:pt idx="12">
                  <c:v>#N/A</c:v>
                </c:pt>
                <c:pt idx="13">
                  <c:v>5203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1488</c:v>
                </c:pt>
                <c:pt idx="1">
                  <c:v>1559</c:v>
                </c:pt>
                <c:pt idx="2">
                  <c:v>1819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797</c:v>
                </c:pt>
                <c:pt idx="1">
                  <c:v>998</c:v>
                </c:pt>
                <c:pt idx="2">
                  <c:v>1100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2538</c:v>
                </c:pt>
                <c:pt idx="1">
                  <c:v>2679</c:v>
                </c:pt>
                <c:pt idx="2">
                  <c:v>2974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年度は、償還完済による地方債件数の減少と措置期間のある地方債の新規借入により元利償還金が前年と比較し、減少しているが、今後、</a:t>
          </a:r>
          <a:r>
            <a:rPr kumimoji="1" lang="ja-JP" altLang="en-US" sz="1100">
              <a:solidFill>
                <a:schemeClr val="dk1"/>
              </a:solidFill>
              <a:effectLst/>
              <a:latin typeface="+mn-lt"/>
              <a:ea typeface="+mn-ea"/>
              <a:cs typeface="+mn-cs"/>
            </a:rPr>
            <a:t>保育園施設整備</a:t>
          </a:r>
          <a:r>
            <a:rPr kumimoji="1" lang="ja-JP" altLang="ja-JP" sz="1100">
              <a:solidFill>
                <a:schemeClr val="dk1"/>
              </a:solidFill>
              <a:effectLst/>
              <a:latin typeface="+mn-lt"/>
              <a:ea typeface="+mn-ea"/>
              <a:cs typeface="+mn-cs"/>
            </a:rPr>
            <a:t>等の大型事業を予定しているため、市債発行の計画的な抑制を行い、可能な限り公債費負担を軽減する。</a:t>
          </a:r>
          <a:endParaRPr lang="ja-JP" altLang="ja-JP" sz="14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満期一括償還地方債を当市では借入を行っていないため、財源として積み立てていない。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年度においては、新庁舎建設など大型の整備事業に係る地方債の発行により地方債残高が増加し、将来負担比率の分子の額が増加した。</a:t>
          </a:r>
          <a:endParaRPr lang="ja-JP" altLang="ja-JP" sz="1400">
            <a:effectLst/>
          </a:endParaRPr>
        </a:p>
        <a:p>
          <a:r>
            <a:rPr kumimoji="1" lang="ja-JP" altLang="ja-JP" sz="1100">
              <a:solidFill>
                <a:schemeClr val="dk1"/>
              </a:solidFill>
              <a:effectLst/>
              <a:latin typeface="+mn-lt"/>
              <a:ea typeface="+mn-ea"/>
              <a:cs typeface="+mn-cs"/>
            </a:rPr>
            <a:t>今後においては、市債発行の計画的な抑制を行いながら、歳出内容の見直しなどにより、将来負担比率の分子の額の抑制につなげる。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令和</a:t>
          </a:r>
          <a:r>
            <a:rPr kumimoji="1" lang="en-US" altLang="ja-JP" sz="1400">
              <a:solidFill>
                <a:schemeClr val="dk1"/>
              </a:solidFill>
              <a:effectLst/>
              <a:latin typeface="ＭＳ ゴシック"/>
              <a:ea typeface="ＭＳ ゴシック"/>
              <a:cs typeface="+mn-cs"/>
            </a:rPr>
            <a:t>4</a:t>
          </a:r>
          <a:r>
            <a:rPr kumimoji="1" lang="ja-JP" altLang="ja-JP" sz="1400">
              <a:solidFill>
                <a:schemeClr val="dk1"/>
              </a:solidFill>
              <a:effectLst/>
              <a:latin typeface="ＭＳ ゴシック"/>
              <a:ea typeface="ＭＳ ゴシック"/>
              <a:cs typeface="+mn-cs"/>
            </a:rPr>
            <a:t>年度は、ふるさと納税の増額により「まごころ応援基金」に約</a:t>
          </a:r>
          <a:r>
            <a:rPr kumimoji="1" lang="en-US" altLang="ja-JP" sz="1400">
              <a:solidFill>
                <a:schemeClr val="dk1"/>
              </a:solidFill>
              <a:effectLst/>
              <a:latin typeface="ＭＳ ゴシック"/>
              <a:ea typeface="ＭＳ ゴシック"/>
              <a:cs typeface="+mn-cs"/>
            </a:rPr>
            <a:t>195</a:t>
          </a:r>
          <a:r>
            <a:rPr kumimoji="1" lang="ja-JP" altLang="ja-JP" sz="1400">
              <a:solidFill>
                <a:schemeClr val="dk1"/>
              </a:solidFill>
              <a:effectLst/>
              <a:latin typeface="ＭＳ ゴシック"/>
              <a:ea typeface="ＭＳ ゴシック"/>
              <a:cs typeface="+mn-cs"/>
            </a:rPr>
            <a:t>百万円、基金利子等を「施設等整備基金」に約</a:t>
          </a:r>
          <a:r>
            <a:rPr kumimoji="1" lang="en-US" altLang="ja-JP" sz="1400">
              <a:solidFill>
                <a:schemeClr val="dk1"/>
              </a:solidFill>
              <a:effectLst/>
              <a:latin typeface="ＭＳ ゴシック"/>
              <a:ea typeface="ＭＳ ゴシック"/>
              <a:cs typeface="+mn-cs"/>
            </a:rPr>
            <a:t>150</a:t>
          </a:r>
          <a:r>
            <a:rPr kumimoji="1" lang="ja-JP" altLang="ja-JP" sz="1400">
              <a:solidFill>
                <a:schemeClr val="dk1"/>
              </a:solidFill>
              <a:effectLst/>
              <a:latin typeface="ＭＳ ゴシック"/>
              <a:ea typeface="ＭＳ ゴシック"/>
              <a:cs typeface="+mn-cs"/>
            </a:rPr>
            <a:t>百万円積み立て、活力ある地域社会の実現に資する事業の財源として「まごころ応援基金」を約</a:t>
          </a:r>
          <a:r>
            <a:rPr kumimoji="1" lang="en-US" altLang="ja-JP" sz="1400">
              <a:solidFill>
                <a:schemeClr val="dk1"/>
              </a:solidFill>
              <a:effectLst/>
              <a:latin typeface="ＭＳ ゴシック"/>
              <a:ea typeface="ＭＳ ゴシック"/>
              <a:cs typeface="+mn-cs"/>
            </a:rPr>
            <a:t>58</a:t>
          </a:r>
          <a:r>
            <a:rPr kumimoji="1" lang="ja-JP" altLang="ja-JP" sz="1400">
              <a:solidFill>
                <a:schemeClr val="dk1"/>
              </a:solidFill>
              <a:effectLst/>
              <a:latin typeface="ＭＳ ゴシック"/>
              <a:ea typeface="ＭＳ ゴシック"/>
              <a:cs typeface="+mn-cs"/>
            </a:rPr>
            <a:t>百万円取り崩したことなどにより、基金全体としては</a:t>
          </a:r>
          <a:r>
            <a:rPr kumimoji="1" lang="en-US" altLang="ja-JP" sz="1400">
              <a:solidFill>
                <a:schemeClr val="dk1"/>
              </a:solidFill>
              <a:effectLst/>
              <a:latin typeface="ＭＳ ゴシック"/>
              <a:ea typeface="ＭＳ ゴシック"/>
              <a:cs typeface="+mn-cs"/>
            </a:rPr>
            <a:t>658</a:t>
          </a:r>
          <a:r>
            <a:rPr kumimoji="1" lang="ja-JP" altLang="ja-JP" sz="1400">
              <a:solidFill>
                <a:schemeClr val="dk1"/>
              </a:solidFill>
              <a:effectLst/>
              <a:latin typeface="ＭＳ ゴシック"/>
              <a:ea typeface="ＭＳ ゴシック"/>
              <a:cs typeface="+mn-cs"/>
            </a:rPr>
            <a:t>百万円</a:t>
          </a:r>
          <a:r>
            <a:rPr kumimoji="1" lang="ja-JP" altLang="en-US" sz="1400">
              <a:solidFill>
                <a:schemeClr val="dk1"/>
              </a:solidFill>
              <a:effectLst/>
              <a:latin typeface="ＭＳ ゴシック"/>
              <a:ea typeface="ＭＳ ゴシック"/>
              <a:cs typeface="+mn-cs"/>
            </a:rPr>
            <a:t>増加</a:t>
          </a:r>
          <a:r>
            <a:rPr kumimoji="1" lang="ja-JP" altLang="ja-JP" sz="1400">
              <a:solidFill>
                <a:schemeClr val="dk1"/>
              </a:solidFill>
              <a:effectLst/>
              <a:latin typeface="ＭＳ ゴシック"/>
              <a:ea typeface="ＭＳ ゴシック"/>
              <a:cs typeface="+mn-cs"/>
            </a:rPr>
            <a:t>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保育園施設整備や中学校施設整備など大型施設整備を予定しており、「施設等整備基金」が減少見込みである。また、住宅耐震対策事業など防災事業も予定されていることから、「防災対策加速化基金」についても減少見込みである。なお、数年後には大型施設整備事業に係る地方債償還額のピークを迎えることが予想されるため、減債基金についても減少が見込まれることなどから、中長期的にみて基金全体が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「施設等整備基金」：市の施設等の整備に要する財源</a:t>
          </a:r>
        </a:p>
        <a:p>
          <a:r>
            <a:rPr kumimoji="1" lang="ja-JP" altLang="en-US" sz="1300">
              <a:solidFill>
                <a:schemeClr val="dk1"/>
              </a:solidFill>
              <a:effectLst/>
              <a:latin typeface="ＭＳ ゴシック"/>
              <a:ea typeface="ＭＳ ゴシック"/>
              <a:cs typeface="+mn-cs"/>
            </a:rPr>
            <a:t>「防災対策加速化基金」：市の防災対策に関する事業等に要する財源</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「まごころ応援基金」については、</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年度においてふるさと納税の寄付額分を</a:t>
          </a:r>
          <a:r>
            <a:rPr kumimoji="1" lang="en-US" altLang="ja-JP" sz="1300">
              <a:solidFill>
                <a:schemeClr val="dk1"/>
              </a:solidFill>
              <a:effectLst/>
              <a:latin typeface="ＭＳ ゴシック"/>
              <a:ea typeface="ＭＳ ゴシック"/>
              <a:cs typeface="+mn-cs"/>
            </a:rPr>
            <a:t>195</a:t>
          </a:r>
          <a:r>
            <a:rPr kumimoji="1" lang="ja-JP" altLang="en-US" sz="1300">
              <a:solidFill>
                <a:schemeClr val="dk1"/>
              </a:solidFill>
              <a:effectLst/>
              <a:latin typeface="ＭＳ ゴシック"/>
              <a:ea typeface="ＭＳ ゴシック"/>
              <a:cs typeface="+mn-cs"/>
            </a:rPr>
            <a:t>百万円積み立てたが、活力ある地域社会の実現に資する事業の財源として約</a:t>
          </a:r>
          <a:r>
            <a:rPr kumimoji="1" lang="en-US" altLang="ja-JP" sz="1300">
              <a:solidFill>
                <a:schemeClr val="dk1"/>
              </a:solidFill>
              <a:effectLst/>
              <a:latin typeface="ＭＳ ゴシック"/>
              <a:ea typeface="ＭＳ ゴシック"/>
              <a:cs typeface="+mn-cs"/>
            </a:rPr>
            <a:t>58</a:t>
          </a:r>
          <a:r>
            <a:rPr kumimoji="1" lang="ja-JP" altLang="en-US" sz="1300">
              <a:solidFill>
                <a:schemeClr val="dk1"/>
              </a:solidFill>
              <a:effectLst/>
              <a:latin typeface="ＭＳ ゴシック"/>
              <a:ea typeface="ＭＳ ゴシック"/>
              <a:cs typeface="+mn-cs"/>
            </a:rPr>
            <a:t>百万円充当したため、約</a:t>
          </a:r>
          <a:r>
            <a:rPr kumimoji="1" lang="en-US" altLang="ja-JP" sz="1300">
              <a:solidFill>
                <a:schemeClr val="dk1"/>
              </a:solidFill>
              <a:effectLst/>
              <a:latin typeface="ＭＳ ゴシック"/>
              <a:ea typeface="ＭＳ ゴシック"/>
              <a:cs typeface="+mn-cs"/>
            </a:rPr>
            <a:t>136</a:t>
          </a:r>
          <a:r>
            <a:rPr kumimoji="1" lang="ja-JP" altLang="en-US" sz="1300">
              <a:solidFill>
                <a:schemeClr val="dk1"/>
              </a:solidFill>
              <a:effectLst/>
              <a:latin typeface="ＭＳ ゴシック"/>
              <a:ea typeface="ＭＳ ゴシック"/>
              <a:cs typeface="+mn-cs"/>
            </a:rPr>
            <a:t>百万円増加している。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短期的には、大型施設整備が複数実施予定であり、また、南海トラフ巨大地震に備えた防災対策事業も予定されていることから、「施設整備基金」や「防災加速化基金」などが減少傾向にある。中長期的にはふるさと納税を強化することにより「まごころ応援基金」への積立額が増加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については、決算剰余金を</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百万円、基金利子を約百万円積み立てたことにより増加している。</a:t>
          </a:r>
        </a:p>
        <a:p>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については、決算剰余金を</a:t>
          </a:r>
          <a:r>
            <a:rPr kumimoji="1" lang="en-US" altLang="ja-JP" sz="1300">
              <a:solidFill>
                <a:schemeClr val="dk1"/>
              </a:solidFill>
              <a:effectLst/>
              <a:latin typeface="ＭＳ ゴシック"/>
              <a:ea typeface="ＭＳ ゴシック"/>
              <a:cs typeface="+mn-cs"/>
            </a:rPr>
            <a:t>260</a:t>
          </a:r>
          <a:r>
            <a:rPr kumimoji="1" lang="ja-JP" altLang="en-US" sz="1300">
              <a:solidFill>
                <a:schemeClr val="dk1"/>
              </a:solidFill>
              <a:effectLst/>
              <a:latin typeface="ＭＳ ゴシック"/>
              <a:ea typeface="ＭＳ ゴシック"/>
              <a:cs typeface="+mn-cs"/>
            </a:rPr>
            <a:t>百万円、基金利子を約百万円積み立てたことにより増加している。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現在、保育園施設整備や中学校施設整備など大型施設整備を予定しており、今後においても大幅な財源不足が予想されるため、中長期的にみて減少していく見込みである。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については、普通交付税（追加交付分）や基金利子等を約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百万円積み立てたことにより増加している。</a:t>
          </a:r>
        </a:p>
        <a:p>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については、基金利子等を約</a:t>
          </a:r>
          <a:r>
            <a:rPr kumimoji="1" lang="en-US" altLang="ja-JP" sz="1300">
              <a:solidFill>
                <a:schemeClr val="dk1"/>
              </a:solidFill>
              <a:effectLst/>
              <a:latin typeface="ＭＳ ゴシック"/>
              <a:ea typeface="ＭＳ ゴシック"/>
              <a:cs typeface="+mn-cs"/>
            </a:rPr>
            <a:t>101</a:t>
          </a:r>
          <a:r>
            <a:rPr kumimoji="1" lang="ja-JP" altLang="en-US" sz="1300">
              <a:solidFill>
                <a:schemeClr val="dk1"/>
              </a:solidFill>
              <a:effectLst/>
              <a:latin typeface="ＭＳ ゴシック"/>
              <a:ea typeface="ＭＳ ゴシック"/>
              <a:cs typeface="+mn-cs"/>
            </a:rPr>
            <a:t>百万円積み立てたことにより増加している。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現在、保育園施設整備や中学校施設整備など大型施設整備を予定しており、数年後には地方債償還のピークを迎えることが予想されるため、中長期的にみて減少していく見込みである。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26,334
25,938
91.50
16,194,577
15,997,911
96,266
7,949,053
19,152,346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74.2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67715" y="294513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815" cy="259080"/>
    <xdr:sp macro="" textlink="">
      <xdr:nvSpPr>
        <xdr:cNvPr id="30" name="テキスト ボックス 29"/>
        <xdr:cNvSpPr txBox="1"/>
      </xdr:nvSpPr>
      <xdr:spPr>
        <a:xfrm>
          <a:off x="767715" y="3191510"/>
          <a:ext cx="9187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7810"/>
    <xdr:sp macro="" textlink="">
      <xdr:nvSpPr>
        <xdr:cNvPr id="31" name="テキスト ボックス 30"/>
        <xdr:cNvSpPr txBox="1"/>
      </xdr:nvSpPr>
      <xdr:spPr>
        <a:xfrm>
          <a:off x="767715" y="34417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67715" y="368808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67715" y="393827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145" cy="257810"/>
    <xdr:sp macro="" textlink="">
      <xdr:nvSpPr>
        <xdr:cNvPr id="34" name="テキスト ボックス 33"/>
        <xdr:cNvSpPr txBox="1"/>
      </xdr:nvSpPr>
      <xdr:spPr>
        <a:xfrm>
          <a:off x="767715" y="4188460"/>
          <a:ext cx="814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8555" cy="425450"/>
    <xdr:sp macro="" textlink="">
      <xdr:nvSpPr>
        <xdr:cNvPr id="35" name="テキスト ボックス 34"/>
        <xdr:cNvSpPr txBox="1"/>
      </xdr:nvSpPr>
      <xdr:spPr>
        <a:xfrm>
          <a:off x="767715" y="4434840"/>
          <a:ext cx="875855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9245"/>
    <xdr:sp macro="" textlink="">
      <xdr:nvSpPr>
        <xdr:cNvPr id="37" name="テキスト ボックス 36"/>
        <xdr:cNvSpPr txBox="1"/>
      </xdr:nvSpPr>
      <xdr:spPr>
        <a:xfrm>
          <a:off x="1791970" y="5260340"/>
          <a:ext cx="1271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前年度に比べて、固定資産税やたばこ税が増収となっているものの、</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と類似団体平均と同じ水準となっている。</a:t>
          </a:r>
          <a:endParaRPr lang="ja-JP" altLang="ja-JP" sz="1400">
            <a:effectLst/>
          </a:endParaRPr>
        </a:p>
        <a:p>
          <a:r>
            <a:rPr kumimoji="1" lang="ja-JP" altLang="ja-JP" sz="1100">
              <a:solidFill>
                <a:schemeClr val="dk1"/>
              </a:solidFill>
              <a:effectLst/>
              <a:latin typeface="+mn-lt"/>
              <a:ea typeface="+mn-ea"/>
              <a:cs typeface="+mn-cs"/>
            </a:rPr>
            <a:t>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36.9</a:t>
          </a:r>
          <a:r>
            <a:rPr kumimoji="1" lang="ja-JP" altLang="ja-JP" sz="1100">
              <a:solidFill>
                <a:schemeClr val="dk1"/>
              </a:solidFill>
              <a:effectLst/>
              <a:latin typeface="+mn-lt"/>
              <a:ea typeface="+mn-ea"/>
              <a:cs typeface="+mn-cs"/>
            </a:rPr>
            <a:t>％）は前年とほぼ同水準（令和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今後も税収の徴収率向上対策などに努め、企業誘致施策の実施等により税収増の取組を行うなど財政基盤を強化する必要がある。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7810"/>
    <xdr:sp macro="" textlink="">
      <xdr:nvSpPr>
        <xdr:cNvPr id="50" name="テキスト ボックス 49"/>
        <xdr:cNvSpPr txBox="1"/>
      </xdr:nvSpPr>
      <xdr:spPr>
        <a:xfrm>
          <a:off x="0"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771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771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810"/>
    <xdr:sp macro="" textlink="">
      <xdr:nvSpPr>
        <xdr:cNvPr id="54" name="テキスト ボックス 53"/>
        <xdr:cNvSpPr txBox="1"/>
      </xdr:nvSpPr>
      <xdr:spPr>
        <a:xfrm>
          <a:off x="0" y="6927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771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175"/>
    <xdr:sp macro="" textlink="">
      <xdr:nvSpPr>
        <xdr:cNvPr id="56" name="テキスト ボックス 55"/>
        <xdr:cNvSpPr txBox="1"/>
      </xdr:nvSpPr>
      <xdr:spPr>
        <a:xfrm>
          <a:off x="0" y="6456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771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96815" y="6216650"/>
          <a:ext cx="0" cy="13246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0730" cy="259080"/>
    <xdr:sp macro="" textlink="">
      <xdr:nvSpPr>
        <xdr:cNvPr id="63" name="財政力最小値テキスト"/>
        <xdr:cNvSpPr txBox="1"/>
      </xdr:nvSpPr>
      <xdr:spPr>
        <a:xfrm>
          <a:off x="5087620" y="7513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907915"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0730" cy="259080"/>
    <xdr:sp macro="" textlink="">
      <xdr:nvSpPr>
        <xdr:cNvPr id="65" name="財政力最大値テキスト"/>
        <xdr:cNvSpPr txBox="1"/>
      </xdr:nvSpPr>
      <xdr:spPr>
        <a:xfrm>
          <a:off x="5087620" y="5967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907915" y="6216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73660</xdr:rowOff>
    </xdr:from>
    <xdr:to xmlns:xdr="http://schemas.openxmlformats.org/drawingml/2006/spreadsheetDrawing">
      <xdr:col>23</xdr:col>
      <xdr:colOff>133350</xdr:colOff>
      <xdr:row>42</xdr:row>
      <xdr:rowOff>73660</xdr:rowOff>
    </xdr:to>
    <xdr:cxnSp macro="">
      <xdr:nvCxnSpPr>
        <xdr:cNvPr id="67" name="直線コネクタ 66"/>
        <xdr:cNvCxnSpPr/>
      </xdr:nvCxnSpPr>
      <xdr:spPr>
        <a:xfrm>
          <a:off x="4150995" y="71145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0730" cy="257810"/>
    <xdr:sp macro="" textlink="">
      <xdr:nvSpPr>
        <xdr:cNvPr id="68" name="財政力平均値テキスト"/>
        <xdr:cNvSpPr txBox="1"/>
      </xdr:nvSpPr>
      <xdr:spPr>
        <a:xfrm>
          <a:off x="5087620" y="70396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46015"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49530</xdr:rowOff>
    </xdr:from>
    <xdr:to xmlns:xdr="http://schemas.openxmlformats.org/drawingml/2006/spreadsheetDrawing">
      <xdr:col>19</xdr:col>
      <xdr:colOff>133350</xdr:colOff>
      <xdr:row>42</xdr:row>
      <xdr:rowOff>73660</xdr:rowOff>
    </xdr:to>
    <xdr:cxnSp macro="">
      <xdr:nvCxnSpPr>
        <xdr:cNvPr id="70" name="直線コネクタ 69"/>
        <xdr:cNvCxnSpPr/>
      </xdr:nvCxnSpPr>
      <xdr:spPr>
        <a:xfrm>
          <a:off x="3254375" y="709041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100195"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109220</xdr:rowOff>
    </xdr:from>
    <xdr:ext cx="735330" cy="257810"/>
    <xdr:sp macro="" textlink="">
      <xdr:nvSpPr>
        <xdr:cNvPr id="72" name="テキスト ボックス 71"/>
        <xdr:cNvSpPr txBox="1"/>
      </xdr:nvSpPr>
      <xdr:spPr>
        <a:xfrm>
          <a:off x="3766185" y="71501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49530</xdr:rowOff>
    </xdr:from>
    <xdr:to xmlns:xdr="http://schemas.openxmlformats.org/drawingml/2006/spreadsheetDrawing">
      <xdr:col>15</xdr:col>
      <xdr:colOff>82550</xdr:colOff>
      <xdr:row>42</xdr:row>
      <xdr:rowOff>49530</xdr:rowOff>
    </xdr:to>
    <xdr:cxnSp macro="">
      <xdr:nvCxnSpPr>
        <xdr:cNvPr id="73" name="直線コネクタ 72"/>
        <xdr:cNvCxnSpPr/>
      </xdr:nvCxnSpPr>
      <xdr:spPr>
        <a:xfrm>
          <a:off x="2357755" y="709041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20357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7175"/>
    <xdr:sp macro="" textlink="">
      <xdr:nvSpPr>
        <xdr:cNvPr id="75" name="テキスト ボックス 74"/>
        <xdr:cNvSpPr txBox="1"/>
      </xdr:nvSpPr>
      <xdr:spPr>
        <a:xfrm>
          <a:off x="2869565" y="6791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49530</xdr:rowOff>
    </xdr:from>
    <xdr:to xmlns:xdr="http://schemas.openxmlformats.org/drawingml/2006/spreadsheetDrawing">
      <xdr:col>11</xdr:col>
      <xdr:colOff>31750</xdr:colOff>
      <xdr:row>42</xdr:row>
      <xdr:rowOff>49530</xdr:rowOff>
    </xdr:to>
    <xdr:cxnSp macro="">
      <xdr:nvCxnSpPr>
        <xdr:cNvPr id="76" name="直線コネクタ 75"/>
        <xdr:cNvCxnSpPr/>
      </xdr:nvCxnSpPr>
      <xdr:spPr>
        <a:xfrm>
          <a:off x="1459230" y="709041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30505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7175"/>
    <xdr:sp macro="" textlink="">
      <xdr:nvSpPr>
        <xdr:cNvPr id="78" name="テキスト ボックス 77"/>
        <xdr:cNvSpPr txBox="1"/>
      </xdr:nvSpPr>
      <xdr:spPr>
        <a:xfrm>
          <a:off x="1972945" y="6791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167640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408430" y="704088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85090</xdr:rowOff>
    </xdr:from>
    <xdr:ext cx="760730" cy="257810"/>
    <xdr:sp macro="" textlink="">
      <xdr:nvSpPr>
        <xdr:cNvPr id="80" name="テキスト ボックス 79"/>
        <xdr:cNvSpPr txBox="1"/>
      </xdr:nvSpPr>
      <xdr:spPr>
        <a:xfrm>
          <a:off x="1076325" y="71259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1" name="テキスト ボックス 80"/>
        <xdr:cNvSpPr txBox="1"/>
      </xdr:nvSpPr>
      <xdr:spPr>
        <a:xfrm>
          <a:off x="477901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2" name="テキスト ボックス 81"/>
        <xdr:cNvSpPr txBox="1"/>
      </xdr:nvSpPr>
      <xdr:spPr>
        <a:xfrm>
          <a:off x="393319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86" name="楕円 85"/>
        <xdr:cNvSpPr/>
      </xdr:nvSpPr>
      <xdr:spPr>
        <a:xfrm>
          <a:off x="4946015"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39370</xdr:rowOff>
    </xdr:from>
    <xdr:ext cx="760730" cy="259080"/>
    <xdr:sp macro="" textlink="">
      <xdr:nvSpPr>
        <xdr:cNvPr id="87" name="財政力該当値テキスト"/>
        <xdr:cNvSpPr txBox="1"/>
      </xdr:nvSpPr>
      <xdr:spPr>
        <a:xfrm>
          <a:off x="5087620" y="6912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88" name="楕円 87"/>
        <xdr:cNvSpPr/>
      </xdr:nvSpPr>
      <xdr:spPr>
        <a:xfrm>
          <a:off x="4100195"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5330" cy="259080"/>
    <xdr:sp macro="" textlink="">
      <xdr:nvSpPr>
        <xdr:cNvPr id="89" name="テキスト ボックス 88"/>
        <xdr:cNvSpPr txBox="1"/>
      </xdr:nvSpPr>
      <xdr:spPr>
        <a:xfrm>
          <a:off x="3766185" y="68402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167640</xdr:rowOff>
    </xdr:from>
    <xdr:to xmlns:xdr="http://schemas.openxmlformats.org/drawingml/2006/spreadsheetDrawing">
      <xdr:col>15</xdr:col>
      <xdr:colOff>133350</xdr:colOff>
      <xdr:row>42</xdr:row>
      <xdr:rowOff>100330</xdr:rowOff>
    </xdr:to>
    <xdr:sp macro="" textlink="">
      <xdr:nvSpPr>
        <xdr:cNvPr id="90" name="楕円 89"/>
        <xdr:cNvSpPr/>
      </xdr:nvSpPr>
      <xdr:spPr>
        <a:xfrm>
          <a:off x="3203575" y="7040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85090</xdr:rowOff>
    </xdr:from>
    <xdr:ext cx="762000" cy="257810"/>
    <xdr:sp macro="" textlink="">
      <xdr:nvSpPr>
        <xdr:cNvPr id="91" name="テキスト ボックス 90"/>
        <xdr:cNvSpPr txBox="1"/>
      </xdr:nvSpPr>
      <xdr:spPr>
        <a:xfrm>
          <a:off x="2869565" y="712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167640</xdr:rowOff>
    </xdr:from>
    <xdr:to xmlns:xdr="http://schemas.openxmlformats.org/drawingml/2006/spreadsheetDrawing">
      <xdr:col>11</xdr:col>
      <xdr:colOff>82550</xdr:colOff>
      <xdr:row>42</xdr:row>
      <xdr:rowOff>100330</xdr:rowOff>
    </xdr:to>
    <xdr:sp macro="" textlink="">
      <xdr:nvSpPr>
        <xdr:cNvPr id="92" name="楕円 91"/>
        <xdr:cNvSpPr/>
      </xdr:nvSpPr>
      <xdr:spPr>
        <a:xfrm>
          <a:off x="2305050" y="704088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85090</xdr:rowOff>
    </xdr:from>
    <xdr:ext cx="762000" cy="257810"/>
    <xdr:sp macro="" textlink="">
      <xdr:nvSpPr>
        <xdr:cNvPr id="93" name="テキスト ボックス 92"/>
        <xdr:cNvSpPr txBox="1"/>
      </xdr:nvSpPr>
      <xdr:spPr>
        <a:xfrm>
          <a:off x="1972945" y="712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167640</xdr:rowOff>
    </xdr:from>
    <xdr:to xmlns:xdr="http://schemas.openxmlformats.org/drawingml/2006/spreadsheetDrawing">
      <xdr:col>7</xdr:col>
      <xdr:colOff>31750</xdr:colOff>
      <xdr:row>42</xdr:row>
      <xdr:rowOff>100330</xdr:rowOff>
    </xdr:to>
    <xdr:sp macro="" textlink="">
      <xdr:nvSpPr>
        <xdr:cNvPr id="94" name="楕円 93"/>
        <xdr:cNvSpPr/>
      </xdr:nvSpPr>
      <xdr:spPr>
        <a:xfrm>
          <a:off x="1408430" y="704088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0730" cy="257810"/>
    <xdr:sp macro="" textlink="">
      <xdr:nvSpPr>
        <xdr:cNvPr id="95" name="テキスト ボックス 94"/>
        <xdr:cNvSpPr txBox="1"/>
      </xdr:nvSpPr>
      <xdr:spPr>
        <a:xfrm>
          <a:off x="1076325" y="68160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7" name="テキスト ボックス 96"/>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8775"/>
    <xdr:sp macro="" textlink="">
      <xdr:nvSpPr>
        <xdr:cNvPr id="98" name="テキスト ボックス 97"/>
        <xdr:cNvSpPr txBox="1"/>
      </xdr:nvSpPr>
      <xdr:spPr>
        <a:xfrm>
          <a:off x="3288030" y="896112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で類似団体平均を下回っている。今後とも、事務事業の見直しを更に進めるとともに、すべ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mlns:xdr="http://schemas.openxmlformats.org/drawingml/2006/spreadsheetDrawing">
      <xdr:col>3</xdr:col>
      <xdr:colOff>95250</xdr:colOff>
      <xdr:row>54</xdr:row>
      <xdr:rowOff>140335</xdr:rowOff>
    </xdr:from>
    <xdr:ext cx="298450" cy="224155"/>
    <xdr:sp macro="" textlink="">
      <xdr:nvSpPr>
        <xdr:cNvPr id="109" name="テキスト ボックス 108"/>
        <xdr:cNvSpPr txBox="1"/>
      </xdr:nvSpPr>
      <xdr:spPr>
        <a:xfrm>
          <a:off x="729615" y="919289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1" name="テキスト ボックス 110"/>
        <xdr:cNvSpPr txBox="1"/>
      </xdr:nvSpPr>
      <xdr:spPr>
        <a:xfrm>
          <a:off x="0"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2" name="直線コネクタ 111"/>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165735</xdr:rowOff>
    </xdr:from>
    <xdr:to xmlns:xdr="http://schemas.openxmlformats.org/drawingml/2006/spreadsheetDrawing">
      <xdr:col>27</xdr:col>
      <xdr:colOff>184150</xdr:colOff>
      <xdr:row>63</xdr:row>
      <xdr:rowOff>165735</xdr:rowOff>
    </xdr:to>
    <xdr:cxnSp macro="">
      <xdr:nvCxnSpPr>
        <xdr:cNvPr id="116" name="直線コネクタ 115"/>
        <xdr:cNvCxnSpPr/>
      </xdr:nvCxnSpPr>
      <xdr:spPr>
        <a:xfrm>
          <a:off x="76771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19" name="テキスト ボックス 118"/>
        <xdr:cNvSpPr txBox="1"/>
      </xdr:nvSpPr>
      <xdr:spPr>
        <a:xfrm>
          <a:off x="0"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9080"/>
    <xdr:sp macro="" textlink="">
      <xdr:nvSpPr>
        <xdr:cNvPr id="121" name="テキスト ボックス 120"/>
        <xdr:cNvSpPr txBox="1"/>
      </xdr:nvSpPr>
      <xdr:spPr>
        <a:xfrm>
          <a:off x="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3" name="テキスト ボックス 122"/>
        <xdr:cNvSpPr txBox="1"/>
      </xdr:nvSpPr>
      <xdr:spPr>
        <a:xfrm>
          <a:off x="0" y="9573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7810"/>
    <xdr:sp macro="" textlink="">
      <xdr:nvSpPr>
        <xdr:cNvPr id="125" name="テキスト ボックス 124"/>
        <xdr:cNvSpPr txBox="1"/>
      </xdr:nvSpPr>
      <xdr:spPr>
        <a:xfrm>
          <a:off x="0"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96815" y="9801860"/>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0730" cy="257810"/>
    <xdr:sp macro="" textlink="">
      <xdr:nvSpPr>
        <xdr:cNvPr id="128" name="財政構造の弾力性最小値テキスト"/>
        <xdr:cNvSpPr txBox="1"/>
      </xdr:nvSpPr>
      <xdr:spPr>
        <a:xfrm>
          <a:off x="5087620" y="11153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907915" y="111810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0730" cy="257810"/>
    <xdr:sp macro="" textlink="">
      <xdr:nvSpPr>
        <xdr:cNvPr id="130" name="財政構造の弾力性最大値テキスト"/>
        <xdr:cNvSpPr txBox="1"/>
      </xdr:nvSpPr>
      <xdr:spPr>
        <a:xfrm>
          <a:off x="5087620" y="95529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907915" y="9801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61595</xdr:rowOff>
    </xdr:from>
    <xdr:to xmlns:xdr="http://schemas.openxmlformats.org/drawingml/2006/spreadsheetDrawing">
      <xdr:col>23</xdr:col>
      <xdr:colOff>133350</xdr:colOff>
      <xdr:row>59</xdr:row>
      <xdr:rowOff>24765</xdr:rowOff>
    </xdr:to>
    <xdr:cxnSp macro="">
      <xdr:nvCxnSpPr>
        <xdr:cNvPr id="132" name="直線コネクタ 131"/>
        <xdr:cNvCxnSpPr/>
      </xdr:nvCxnSpPr>
      <xdr:spPr>
        <a:xfrm>
          <a:off x="4150995" y="9784715"/>
          <a:ext cx="84582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163195</xdr:rowOff>
    </xdr:from>
    <xdr:ext cx="760730" cy="257810"/>
    <xdr:sp macro="" textlink="">
      <xdr:nvSpPr>
        <xdr:cNvPr id="133" name="財政構造の弾力性平均値テキスト"/>
        <xdr:cNvSpPr txBox="1"/>
      </xdr:nvSpPr>
      <xdr:spPr>
        <a:xfrm>
          <a:off x="5087620" y="1005395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120650</xdr:rowOff>
    </xdr:to>
    <xdr:sp macro="" textlink="">
      <xdr:nvSpPr>
        <xdr:cNvPr id="134" name="フローチャート: 判断 133"/>
        <xdr:cNvSpPr/>
      </xdr:nvSpPr>
      <xdr:spPr>
        <a:xfrm>
          <a:off x="4946015" y="100780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58</xdr:row>
      <xdr:rowOff>61595</xdr:rowOff>
    </xdr:from>
    <xdr:to xmlns:xdr="http://schemas.openxmlformats.org/drawingml/2006/spreadsheetDrawing">
      <xdr:col>19</xdr:col>
      <xdr:colOff>133350</xdr:colOff>
      <xdr:row>59</xdr:row>
      <xdr:rowOff>138430</xdr:rowOff>
    </xdr:to>
    <xdr:cxnSp macro="">
      <xdr:nvCxnSpPr>
        <xdr:cNvPr id="135" name="直線コネクタ 134"/>
        <xdr:cNvCxnSpPr/>
      </xdr:nvCxnSpPr>
      <xdr:spPr>
        <a:xfrm flipV="1">
          <a:off x="3254375" y="9784715"/>
          <a:ext cx="89662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100195"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146050</xdr:rowOff>
    </xdr:from>
    <xdr:ext cx="735330" cy="257810"/>
    <xdr:sp macro="" textlink="">
      <xdr:nvSpPr>
        <xdr:cNvPr id="137" name="テキスト ボックス 136"/>
        <xdr:cNvSpPr txBox="1"/>
      </xdr:nvSpPr>
      <xdr:spPr>
        <a:xfrm>
          <a:off x="3766185" y="100368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138430</xdr:rowOff>
    </xdr:from>
    <xdr:to xmlns:xdr="http://schemas.openxmlformats.org/drawingml/2006/spreadsheetDrawing">
      <xdr:col>15</xdr:col>
      <xdr:colOff>82550</xdr:colOff>
      <xdr:row>60</xdr:row>
      <xdr:rowOff>80645</xdr:rowOff>
    </xdr:to>
    <xdr:cxnSp macro="">
      <xdr:nvCxnSpPr>
        <xdr:cNvPr id="138" name="直線コネクタ 137"/>
        <xdr:cNvCxnSpPr/>
      </xdr:nvCxnSpPr>
      <xdr:spPr>
        <a:xfrm flipV="1">
          <a:off x="2357755" y="10029190"/>
          <a:ext cx="8966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203575"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112395</xdr:rowOff>
    </xdr:from>
    <xdr:ext cx="762000" cy="259080"/>
    <xdr:sp macro="" textlink="">
      <xdr:nvSpPr>
        <xdr:cNvPr id="140" name="テキスト ボックス 139"/>
        <xdr:cNvSpPr txBox="1"/>
      </xdr:nvSpPr>
      <xdr:spPr>
        <a:xfrm>
          <a:off x="2869565" y="1017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35560</xdr:rowOff>
    </xdr:from>
    <xdr:to xmlns:xdr="http://schemas.openxmlformats.org/drawingml/2006/spreadsheetDrawing">
      <xdr:col>11</xdr:col>
      <xdr:colOff>31750</xdr:colOff>
      <xdr:row>60</xdr:row>
      <xdr:rowOff>80645</xdr:rowOff>
    </xdr:to>
    <xdr:cxnSp macro="">
      <xdr:nvCxnSpPr>
        <xdr:cNvPr id="141" name="直線コネクタ 140"/>
        <xdr:cNvCxnSpPr/>
      </xdr:nvCxnSpPr>
      <xdr:spPr>
        <a:xfrm>
          <a:off x="1459230" y="10093960"/>
          <a:ext cx="8985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167640</xdr:rowOff>
    </xdr:to>
    <xdr:sp macro="" textlink="">
      <xdr:nvSpPr>
        <xdr:cNvPr id="142" name="フローチャート: 判断 141"/>
        <xdr:cNvSpPr/>
      </xdr:nvSpPr>
      <xdr:spPr>
        <a:xfrm>
          <a:off x="2305050" y="1012634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154305</xdr:rowOff>
    </xdr:from>
    <xdr:ext cx="762000" cy="259080"/>
    <xdr:sp macro="" textlink="">
      <xdr:nvSpPr>
        <xdr:cNvPr id="143" name="テキスト ボックス 142"/>
        <xdr:cNvSpPr txBox="1"/>
      </xdr:nvSpPr>
      <xdr:spPr>
        <a:xfrm>
          <a:off x="1972945" y="1021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408430" y="101022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130175</xdr:rowOff>
    </xdr:from>
    <xdr:ext cx="760730" cy="257810"/>
    <xdr:sp macro="" textlink="">
      <xdr:nvSpPr>
        <xdr:cNvPr id="145" name="テキスト ボックス 144"/>
        <xdr:cNvSpPr txBox="1"/>
      </xdr:nvSpPr>
      <xdr:spPr>
        <a:xfrm>
          <a:off x="1076325" y="101885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0730" cy="259080"/>
    <xdr:sp macro="" textlink="">
      <xdr:nvSpPr>
        <xdr:cNvPr id="146" name="テキスト ボックス 145"/>
        <xdr:cNvSpPr txBox="1"/>
      </xdr:nvSpPr>
      <xdr:spPr>
        <a:xfrm>
          <a:off x="477901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0730" cy="259080"/>
    <xdr:sp macro="" textlink="">
      <xdr:nvSpPr>
        <xdr:cNvPr id="147" name="テキスト ボックス 146"/>
        <xdr:cNvSpPr txBox="1"/>
      </xdr:nvSpPr>
      <xdr:spPr>
        <a:xfrm>
          <a:off x="393319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8" name="テキスト ボックス 147"/>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9" name="テキスト ボックス 148"/>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0" name="テキスト ボックス 149"/>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58</xdr:row>
      <xdr:rowOff>145415</xdr:rowOff>
    </xdr:from>
    <xdr:to xmlns:xdr="http://schemas.openxmlformats.org/drawingml/2006/spreadsheetDrawing">
      <xdr:col>23</xdr:col>
      <xdr:colOff>184150</xdr:colOff>
      <xdr:row>59</xdr:row>
      <xdr:rowOff>75565</xdr:rowOff>
    </xdr:to>
    <xdr:sp macro="" textlink="">
      <xdr:nvSpPr>
        <xdr:cNvPr id="151" name="楕円 150"/>
        <xdr:cNvSpPr/>
      </xdr:nvSpPr>
      <xdr:spPr>
        <a:xfrm>
          <a:off x="4946015" y="986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66675</xdr:rowOff>
    </xdr:from>
    <xdr:ext cx="760730" cy="257810"/>
    <xdr:sp macro="" textlink="">
      <xdr:nvSpPr>
        <xdr:cNvPr id="152" name="財政構造の弾力性該当値テキスト"/>
        <xdr:cNvSpPr txBox="1"/>
      </xdr:nvSpPr>
      <xdr:spPr>
        <a:xfrm>
          <a:off x="5087620" y="97897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58</xdr:row>
      <xdr:rowOff>10795</xdr:rowOff>
    </xdr:from>
    <xdr:to xmlns:xdr="http://schemas.openxmlformats.org/drawingml/2006/spreadsheetDrawing">
      <xdr:col>19</xdr:col>
      <xdr:colOff>184150</xdr:colOff>
      <xdr:row>58</xdr:row>
      <xdr:rowOff>112395</xdr:rowOff>
    </xdr:to>
    <xdr:sp macro="" textlink="">
      <xdr:nvSpPr>
        <xdr:cNvPr id="153" name="楕円 152"/>
        <xdr:cNvSpPr/>
      </xdr:nvSpPr>
      <xdr:spPr>
        <a:xfrm>
          <a:off x="4100195" y="97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56</xdr:row>
      <xdr:rowOff>122555</xdr:rowOff>
    </xdr:from>
    <xdr:ext cx="735330" cy="257810"/>
    <xdr:sp macro="" textlink="">
      <xdr:nvSpPr>
        <xdr:cNvPr id="154" name="テキスト ボックス 153"/>
        <xdr:cNvSpPr txBox="1"/>
      </xdr:nvSpPr>
      <xdr:spPr>
        <a:xfrm>
          <a:off x="3766185" y="951039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87630</xdr:rowOff>
    </xdr:from>
    <xdr:to xmlns:xdr="http://schemas.openxmlformats.org/drawingml/2006/spreadsheetDrawing">
      <xdr:col>15</xdr:col>
      <xdr:colOff>133350</xdr:colOff>
      <xdr:row>60</xdr:row>
      <xdr:rowOff>17780</xdr:rowOff>
    </xdr:to>
    <xdr:sp macro="" textlink="">
      <xdr:nvSpPr>
        <xdr:cNvPr id="155" name="楕円 154"/>
        <xdr:cNvSpPr/>
      </xdr:nvSpPr>
      <xdr:spPr>
        <a:xfrm>
          <a:off x="3203575" y="997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28575</xdr:rowOff>
    </xdr:from>
    <xdr:ext cx="762000" cy="257810"/>
    <xdr:sp macro="" textlink="">
      <xdr:nvSpPr>
        <xdr:cNvPr id="156" name="テキスト ボックス 155"/>
        <xdr:cNvSpPr txBox="1"/>
      </xdr:nvSpPr>
      <xdr:spPr>
        <a:xfrm>
          <a:off x="2869565" y="9751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29845</xdr:rowOff>
    </xdr:from>
    <xdr:to xmlns:xdr="http://schemas.openxmlformats.org/drawingml/2006/spreadsheetDrawing">
      <xdr:col>11</xdr:col>
      <xdr:colOff>82550</xdr:colOff>
      <xdr:row>60</xdr:row>
      <xdr:rowOff>131445</xdr:rowOff>
    </xdr:to>
    <xdr:sp macro="" textlink="">
      <xdr:nvSpPr>
        <xdr:cNvPr id="157" name="楕円 156"/>
        <xdr:cNvSpPr/>
      </xdr:nvSpPr>
      <xdr:spPr>
        <a:xfrm>
          <a:off x="2305050" y="100882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141605</xdr:rowOff>
    </xdr:from>
    <xdr:ext cx="762000" cy="257810"/>
    <xdr:sp macro="" textlink="">
      <xdr:nvSpPr>
        <xdr:cNvPr id="158" name="テキスト ボックス 157"/>
        <xdr:cNvSpPr txBox="1"/>
      </xdr:nvSpPr>
      <xdr:spPr>
        <a:xfrm>
          <a:off x="1972945" y="9864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156210</xdr:rowOff>
    </xdr:from>
    <xdr:to xmlns:xdr="http://schemas.openxmlformats.org/drawingml/2006/spreadsheetDrawing">
      <xdr:col>7</xdr:col>
      <xdr:colOff>31750</xdr:colOff>
      <xdr:row>60</xdr:row>
      <xdr:rowOff>86360</xdr:rowOff>
    </xdr:to>
    <xdr:sp macro="" textlink="">
      <xdr:nvSpPr>
        <xdr:cNvPr id="159" name="楕円 158"/>
        <xdr:cNvSpPr/>
      </xdr:nvSpPr>
      <xdr:spPr>
        <a:xfrm>
          <a:off x="1408430" y="100469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96520</xdr:rowOff>
    </xdr:from>
    <xdr:ext cx="760730" cy="259080"/>
    <xdr:sp macro="" textlink="">
      <xdr:nvSpPr>
        <xdr:cNvPr id="160" name="テキスト ボックス 159"/>
        <xdr:cNvSpPr txBox="1"/>
      </xdr:nvSpPr>
      <xdr:spPr>
        <a:xfrm>
          <a:off x="1076325" y="9819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7975"/>
    <xdr:sp macro="" textlink="">
      <xdr:nvSpPr>
        <xdr:cNvPr id="162" name="テキスト ボックス 161"/>
        <xdr:cNvSpPr txBox="1"/>
      </xdr:nvSpPr>
      <xdr:spPr>
        <a:xfrm>
          <a:off x="809625" y="12713335"/>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8528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[162,689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人件費、物件費及び維持補修費の人口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下回っているのは、主に人件費が要因となっている。これは主に長期間にわたり退職者不補充を実施し、職員数が削減されたためである。今後も、行財政改革の取組を通じて人件費の削減や指定管理者制度を活用してコスト削減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4" name="テキスト ボックス 173"/>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8" name="テキスト ボックス 177"/>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80" name="テキスト ボックス 179"/>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8" name="テキスト ボックス 187"/>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96815" y="13639800"/>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0730" cy="257810"/>
    <xdr:sp macro="" textlink="">
      <xdr:nvSpPr>
        <xdr:cNvPr id="192" name="人件費・物件費等の状況最小値テキスト"/>
        <xdr:cNvSpPr txBox="1"/>
      </xdr:nvSpPr>
      <xdr:spPr>
        <a:xfrm>
          <a:off x="5087620" y="148583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907915" y="148863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0730" cy="257810"/>
    <xdr:sp macro="" textlink="">
      <xdr:nvSpPr>
        <xdr:cNvPr id="194" name="人件費・物件費等の状況最大値テキスト"/>
        <xdr:cNvSpPr txBox="1"/>
      </xdr:nvSpPr>
      <xdr:spPr>
        <a:xfrm>
          <a:off x="5087620" y="133908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907915" y="136398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127000</xdr:rowOff>
    </xdr:from>
    <xdr:to xmlns:xdr="http://schemas.openxmlformats.org/drawingml/2006/spreadsheetDrawing">
      <xdr:col>23</xdr:col>
      <xdr:colOff>133350</xdr:colOff>
      <xdr:row>81</xdr:row>
      <xdr:rowOff>135890</xdr:rowOff>
    </xdr:to>
    <xdr:cxnSp macro="">
      <xdr:nvCxnSpPr>
        <xdr:cNvPr id="196" name="直線コネクタ 195"/>
        <xdr:cNvCxnSpPr/>
      </xdr:nvCxnSpPr>
      <xdr:spPr>
        <a:xfrm>
          <a:off x="4150995" y="13705840"/>
          <a:ext cx="8458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144780</xdr:rowOff>
    </xdr:from>
    <xdr:ext cx="760730" cy="257810"/>
    <xdr:sp macro="" textlink="">
      <xdr:nvSpPr>
        <xdr:cNvPr id="197" name="人件費・物件費等の状況平均値テキスト"/>
        <xdr:cNvSpPr txBox="1"/>
      </xdr:nvSpPr>
      <xdr:spPr>
        <a:xfrm>
          <a:off x="5087620" y="1372362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46015"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126365</xdr:rowOff>
    </xdr:from>
    <xdr:to xmlns:xdr="http://schemas.openxmlformats.org/drawingml/2006/spreadsheetDrawing">
      <xdr:col>19</xdr:col>
      <xdr:colOff>133350</xdr:colOff>
      <xdr:row>81</xdr:row>
      <xdr:rowOff>127000</xdr:rowOff>
    </xdr:to>
    <xdr:cxnSp macro="">
      <xdr:nvCxnSpPr>
        <xdr:cNvPr id="199" name="直線コネクタ 198"/>
        <xdr:cNvCxnSpPr/>
      </xdr:nvCxnSpPr>
      <xdr:spPr>
        <a:xfrm>
          <a:off x="3254375" y="13705205"/>
          <a:ext cx="8966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100195" y="1374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76200</xdr:rowOff>
    </xdr:from>
    <xdr:ext cx="735330" cy="259080"/>
    <xdr:sp macro="" textlink="">
      <xdr:nvSpPr>
        <xdr:cNvPr id="201" name="テキスト ボックス 200"/>
        <xdr:cNvSpPr txBox="1"/>
      </xdr:nvSpPr>
      <xdr:spPr>
        <a:xfrm>
          <a:off x="3766185" y="138226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126365</xdr:rowOff>
    </xdr:from>
    <xdr:to xmlns:xdr="http://schemas.openxmlformats.org/drawingml/2006/spreadsheetDrawing">
      <xdr:col>15</xdr:col>
      <xdr:colOff>82550</xdr:colOff>
      <xdr:row>81</xdr:row>
      <xdr:rowOff>128905</xdr:rowOff>
    </xdr:to>
    <xdr:cxnSp macro="">
      <xdr:nvCxnSpPr>
        <xdr:cNvPr id="202" name="直線コネクタ 201"/>
        <xdr:cNvCxnSpPr/>
      </xdr:nvCxnSpPr>
      <xdr:spPr>
        <a:xfrm flipV="1">
          <a:off x="2357755" y="13705205"/>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203575" y="13719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55880</xdr:rowOff>
    </xdr:from>
    <xdr:ext cx="762000" cy="259080"/>
    <xdr:sp macro="" textlink="">
      <xdr:nvSpPr>
        <xdr:cNvPr id="204" name="テキスト ボックス 203"/>
        <xdr:cNvSpPr txBox="1"/>
      </xdr:nvSpPr>
      <xdr:spPr>
        <a:xfrm>
          <a:off x="2869565" y="1380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113665</xdr:rowOff>
    </xdr:from>
    <xdr:to xmlns:xdr="http://schemas.openxmlformats.org/drawingml/2006/spreadsheetDrawing">
      <xdr:col>11</xdr:col>
      <xdr:colOff>31750</xdr:colOff>
      <xdr:row>81</xdr:row>
      <xdr:rowOff>128905</xdr:rowOff>
    </xdr:to>
    <xdr:cxnSp macro="">
      <xdr:nvCxnSpPr>
        <xdr:cNvPr id="205" name="直線コネクタ 204"/>
        <xdr:cNvCxnSpPr/>
      </xdr:nvCxnSpPr>
      <xdr:spPr>
        <a:xfrm>
          <a:off x="1459230" y="13692505"/>
          <a:ext cx="8985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305050" y="136918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28575</xdr:rowOff>
    </xdr:from>
    <xdr:ext cx="762000" cy="257810"/>
    <xdr:sp macro="" textlink="">
      <xdr:nvSpPr>
        <xdr:cNvPr id="207" name="テキスト ボックス 206"/>
        <xdr:cNvSpPr txBox="1"/>
      </xdr:nvSpPr>
      <xdr:spPr>
        <a:xfrm>
          <a:off x="1972945" y="13775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102870</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408430" y="1368171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17145</xdr:rowOff>
    </xdr:from>
    <xdr:ext cx="760730" cy="257810"/>
    <xdr:sp macro="" textlink="">
      <xdr:nvSpPr>
        <xdr:cNvPr id="209" name="テキスト ボックス 208"/>
        <xdr:cNvSpPr txBox="1"/>
      </xdr:nvSpPr>
      <xdr:spPr>
        <a:xfrm>
          <a:off x="1076325" y="137636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7810"/>
    <xdr:sp macro="" textlink="">
      <xdr:nvSpPr>
        <xdr:cNvPr id="210" name="テキスト ボックス 209"/>
        <xdr:cNvSpPr txBox="1"/>
      </xdr:nvSpPr>
      <xdr:spPr>
        <a:xfrm>
          <a:off x="477901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7810"/>
    <xdr:sp macro="" textlink="">
      <xdr:nvSpPr>
        <xdr:cNvPr id="211" name="テキスト ボックス 210"/>
        <xdr:cNvSpPr txBox="1"/>
      </xdr:nvSpPr>
      <xdr:spPr>
        <a:xfrm>
          <a:off x="393319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7810"/>
    <xdr:sp macro="" textlink="">
      <xdr:nvSpPr>
        <xdr:cNvPr id="212" name="テキスト ボックス 211"/>
        <xdr:cNvSpPr txBox="1"/>
      </xdr:nvSpPr>
      <xdr:spPr>
        <a:xfrm>
          <a:off x="303657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7810"/>
    <xdr:sp macro="" textlink="">
      <xdr:nvSpPr>
        <xdr:cNvPr id="213" name="テキスト ボックス 212"/>
        <xdr:cNvSpPr txBox="1"/>
      </xdr:nvSpPr>
      <xdr:spPr>
        <a:xfrm>
          <a:off x="213995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7810"/>
    <xdr:sp macro="" textlink="">
      <xdr:nvSpPr>
        <xdr:cNvPr id="214" name="テキスト ボックス 213"/>
        <xdr:cNvSpPr txBox="1"/>
      </xdr:nvSpPr>
      <xdr:spPr>
        <a:xfrm>
          <a:off x="124142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85090</xdr:rowOff>
    </xdr:from>
    <xdr:to xmlns:xdr="http://schemas.openxmlformats.org/drawingml/2006/spreadsheetDrawing">
      <xdr:col>23</xdr:col>
      <xdr:colOff>184150</xdr:colOff>
      <xdr:row>82</xdr:row>
      <xdr:rowOff>15240</xdr:rowOff>
    </xdr:to>
    <xdr:sp macro="" textlink="">
      <xdr:nvSpPr>
        <xdr:cNvPr id="215" name="楕円 214"/>
        <xdr:cNvSpPr/>
      </xdr:nvSpPr>
      <xdr:spPr>
        <a:xfrm>
          <a:off x="4946015" y="13663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6350</xdr:rowOff>
    </xdr:from>
    <xdr:ext cx="760730" cy="259080"/>
    <xdr:sp macro="" textlink="">
      <xdr:nvSpPr>
        <xdr:cNvPr id="216" name="人件費・物件費等の状況該当値テキスト"/>
        <xdr:cNvSpPr txBox="1"/>
      </xdr:nvSpPr>
      <xdr:spPr>
        <a:xfrm>
          <a:off x="5087620" y="13585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76200</xdr:rowOff>
    </xdr:from>
    <xdr:to xmlns:xdr="http://schemas.openxmlformats.org/drawingml/2006/spreadsheetDrawing">
      <xdr:col>19</xdr:col>
      <xdr:colOff>184150</xdr:colOff>
      <xdr:row>82</xdr:row>
      <xdr:rowOff>6350</xdr:rowOff>
    </xdr:to>
    <xdr:sp macro="" textlink="">
      <xdr:nvSpPr>
        <xdr:cNvPr id="217" name="楕円 216"/>
        <xdr:cNvSpPr/>
      </xdr:nvSpPr>
      <xdr:spPr>
        <a:xfrm>
          <a:off x="4100195" y="13655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16510</xdr:rowOff>
    </xdr:from>
    <xdr:ext cx="735330" cy="257810"/>
    <xdr:sp macro="" textlink="">
      <xdr:nvSpPr>
        <xdr:cNvPr id="218" name="テキスト ボックス 217"/>
        <xdr:cNvSpPr txBox="1"/>
      </xdr:nvSpPr>
      <xdr:spPr>
        <a:xfrm>
          <a:off x="3766185" y="134277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75565</xdr:rowOff>
    </xdr:from>
    <xdr:to xmlns:xdr="http://schemas.openxmlformats.org/drawingml/2006/spreadsheetDrawing">
      <xdr:col>15</xdr:col>
      <xdr:colOff>133350</xdr:colOff>
      <xdr:row>82</xdr:row>
      <xdr:rowOff>5715</xdr:rowOff>
    </xdr:to>
    <xdr:sp macro="" textlink="">
      <xdr:nvSpPr>
        <xdr:cNvPr id="219" name="楕円 218"/>
        <xdr:cNvSpPr/>
      </xdr:nvSpPr>
      <xdr:spPr>
        <a:xfrm>
          <a:off x="3203575" y="13654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15875</xdr:rowOff>
    </xdr:from>
    <xdr:ext cx="762000" cy="257810"/>
    <xdr:sp macro="" textlink="">
      <xdr:nvSpPr>
        <xdr:cNvPr id="220" name="テキスト ボックス 219"/>
        <xdr:cNvSpPr txBox="1"/>
      </xdr:nvSpPr>
      <xdr:spPr>
        <a:xfrm>
          <a:off x="2869565" y="13427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78105</xdr:rowOff>
    </xdr:from>
    <xdr:to xmlns:xdr="http://schemas.openxmlformats.org/drawingml/2006/spreadsheetDrawing">
      <xdr:col>11</xdr:col>
      <xdr:colOff>82550</xdr:colOff>
      <xdr:row>82</xdr:row>
      <xdr:rowOff>8255</xdr:rowOff>
    </xdr:to>
    <xdr:sp macro="" textlink="">
      <xdr:nvSpPr>
        <xdr:cNvPr id="221" name="楕円 220"/>
        <xdr:cNvSpPr/>
      </xdr:nvSpPr>
      <xdr:spPr>
        <a:xfrm>
          <a:off x="2305050" y="13656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18415</xdr:rowOff>
    </xdr:from>
    <xdr:ext cx="762000" cy="257810"/>
    <xdr:sp macro="" textlink="">
      <xdr:nvSpPr>
        <xdr:cNvPr id="222" name="テキスト ボックス 221"/>
        <xdr:cNvSpPr txBox="1"/>
      </xdr:nvSpPr>
      <xdr:spPr>
        <a:xfrm>
          <a:off x="1972945" y="13429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62865</xdr:rowOff>
    </xdr:from>
    <xdr:to xmlns:xdr="http://schemas.openxmlformats.org/drawingml/2006/spreadsheetDrawing">
      <xdr:col>7</xdr:col>
      <xdr:colOff>31750</xdr:colOff>
      <xdr:row>81</xdr:row>
      <xdr:rowOff>164465</xdr:rowOff>
    </xdr:to>
    <xdr:sp macro="" textlink="">
      <xdr:nvSpPr>
        <xdr:cNvPr id="223" name="楕円 222"/>
        <xdr:cNvSpPr/>
      </xdr:nvSpPr>
      <xdr:spPr>
        <a:xfrm>
          <a:off x="1408430" y="136417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3175</xdr:rowOff>
    </xdr:from>
    <xdr:ext cx="760730" cy="259080"/>
    <xdr:sp macro="" textlink="">
      <xdr:nvSpPr>
        <xdr:cNvPr id="224" name="テキスト ボックス 223"/>
        <xdr:cNvSpPr txBox="1"/>
      </xdr:nvSpPr>
      <xdr:spPr>
        <a:xfrm>
          <a:off x="1076325" y="13414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270" cy="307975"/>
    <xdr:sp macro="" textlink="">
      <xdr:nvSpPr>
        <xdr:cNvPr id="226" name="テキスト ボックス 225"/>
        <xdr:cNvSpPr txBox="1"/>
      </xdr:nvSpPr>
      <xdr:spPr>
        <a:xfrm>
          <a:off x="13775055" y="12713335"/>
          <a:ext cx="1652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7" name="テキスト ボックス 226"/>
        <xdr:cNvSpPr txBox="1"/>
      </xdr:nvSpPr>
      <xdr:spPr>
        <a:xfrm>
          <a:off x="1557083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ラスパイレス指数は類似団体平均を若干下回っている。</a:t>
          </a:r>
          <a:endParaRPr lang="ja-JP" altLang="ja-JP" sz="1400">
            <a:effectLst/>
          </a:endParaRPr>
        </a:p>
        <a:p>
          <a:r>
            <a:rPr kumimoji="1" lang="ja-JP" altLang="ja-JP" sz="1100">
              <a:solidFill>
                <a:schemeClr val="dk1"/>
              </a:solidFill>
              <a:effectLst/>
              <a:latin typeface="+mn-lt"/>
              <a:ea typeface="+mn-ea"/>
              <a:cs typeface="+mn-cs"/>
            </a:rPr>
            <a:t>今後は特殊勤務手当等の各種手当の総点検を行うなど、より一層の給与の適正化に努める。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1" name="テキスト ボックス 240"/>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3" name="テキスト ボックス 242"/>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9" name="テキスト ボックス 248"/>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1" name="テキスト ボックス 250"/>
        <xdr:cNvSpPr txBox="1"/>
      </xdr:nvSpPr>
      <xdr:spPr>
        <a:xfrm>
          <a:off x="1217358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172305" y="13415645"/>
          <a:ext cx="0" cy="1654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0730" cy="257810"/>
    <xdr:sp macro="" textlink="">
      <xdr:nvSpPr>
        <xdr:cNvPr id="254" name="給与水準   （国との比較）最小値テキスト"/>
        <xdr:cNvSpPr txBox="1"/>
      </xdr:nvSpPr>
      <xdr:spPr>
        <a:xfrm>
          <a:off x="17261205" y="150425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7081500" y="15070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0730" cy="257810"/>
    <xdr:sp macro="" textlink="">
      <xdr:nvSpPr>
        <xdr:cNvPr id="256" name="給与水準   （国との比較）最大値テキスト"/>
        <xdr:cNvSpPr txBox="1"/>
      </xdr:nvSpPr>
      <xdr:spPr>
        <a:xfrm>
          <a:off x="17261205" y="131667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7081500" y="134156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34290</xdr:rowOff>
    </xdr:from>
    <xdr:to xmlns:xdr="http://schemas.openxmlformats.org/drawingml/2006/spreadsheetDrawing">
      <xdr:col>81</xdr:col>
      <xdr:colOff>44450</xdr:colOff>
      <xdr:row>86</xdr:row>
      <xdr:rowOff>114935</xdr:rowOff>
    </xdr:to>
    <xdr:cxnSp macro="">
      <xdr:nvCxnSpPr>
        <xdr:cNvPr id="258" name="直線コネクタ 257"/>
        <xdr:cNvCxnSpPr/>
      </xdr:nvCxnSpPr>
      <xdr:spPr>
        <a:xfrm flipV="1">
          <a:off x="16326485" y="14451330"/>
          <a:ext cx="8458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140970</xdr:rowOff>
    </xdr:from>
    <xdr:ext cx="760730" cy="257810"/>
    <xdr:sp macro="" textlink="">
      <xdr:nvSpPr>
        <xdr:cNvPr id="259" name="給与水準   （国との比較）平均値テキスト"/>
        <xdr:cNvSpPr txBox="1"/>
      </xdr:nvSpPr>
      <xdr:spPr>
        <a:xfrm>
          <a:off x="17261205" y="1439037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167640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7119600" y="1441704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114935</xdr:rowOff>
    </xdr:from>
    <xdr:to xmlns:xdr="http://schemas.openxmlformats.org/drawingml/2006/spreadsheetDrawing">
      <xdr:col>77</xdr:col>
      <xdr:colOff>44450</xdr:colOff>
      <xdr:row>86</xdr:row>
      <xdr:rowOff>128270</xdr:rowOff>
    </xdr:to>
    <xdr:cxnSp macro="">
      <xdr:nvCxnSpPr>
        <xdr:cNvPr id="261" name="直線コネクタ 260"/>
        <xdr:cNvCxnSpPr/>
      </xdr:nvCxnSpPr>
      <xdr:spPr>
        <a:xfrm flipV="1">
          <a:off x="15427960" y="14531975"/>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273780" y="144278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122555</xdr:rowOff>
    </xdr:from>
    <xdr:ext cx="735330" cy="257810"/>
    <xdr:sp macro="" textlink="">
      <xdr:nvSpPr>
        <xdr:cNvPr id="263" name="テキスト ボックス 262"/>
        <xdr:cNvSpPr txBox="1"/>
      </xdr:nvSpPr>
      <xdr:spPr>
        <a:xfrm>
          <a:off x="15941675" y="1420431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101600</xdr:rowOff>
    </xdr:from>
    <xdr:to xmlns:xdr="http://schemas.openxmlformats.org/drawingml/2006/spreadsheetDrawing">
      <xdr:col>72</xdr:col>
      <xdr:colOff>203200</xdr:colOff>
      <xdr:row>86</xdr:row>
      <xdr:rowOff>128270</xdr:rowOff>
    </xdr:to>
    <xdr:cxnSp macro="">
      <xdr:nvCxnSpPr>
        <xdr:cNvPr id="264" name="直線コネクタ 263"/>
        <xdr:cNvCxnSpPr/>
      </xdr:nvCxnSpPr>
      <xdr:spPr>
        <a:xfrm>
          <a:off x="14531340" y="14518640"/>
          <a:ext cx="8966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377160" y="14454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6" name="テキスト ボックス 265"/>
        <xdr:cNvSpPr txBox="1"/>
      </xdr:nvSpPr>
      <xdr:spPr>
        <a:xfrm>
          <a:off x="15045055"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61595</xdr:rowOff>
    </xdr:from>
    <xdr:to xmlns:xdr="http://schemas.openxmlformats.org/drawingml/2006/spreadsheetDrawing">
      <xdr:col>68</xdr:col>
      <xdr:colOff>152400</xdr:colOff>
      <xdr:row>86</xdr:row>
      <xdr:rowOff>101600</xdr:rowOff>
    </xdr:to>
    <xdr:cxnSp macro="">
      <xdr:nvCxnSpPr>
        <xdr:cNvPr id="267" name="直線コネクタ 266"/>
        <xdr:cNvCxnSpPr/>
      </xdr:nvCxnSpPr>
      <xdr:spPr>
        <a:xfrm>
          <a:off x="13634720" y="14478635"/>
          <a:ext cx="8966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480540" y="1444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9" name="テキスト ボックス 268"/>
        <xdr:cNvSpPr txBox="1"/>
      </xdr:nvSpPr>
      <xdr:spPr>
        <a:xfrm>
          <a:off x="1414653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583920" y="1445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2000" cy="258445"/>
    <xdr:sp macro="" textlink="">
      <xdr:nvSpPr>
        <xdr:cNvPr id="271" name="テキスト ボックス 270"/>
        <xdr:cNvSpPr txBox="1"/>
      </xdr:nvSpPr>
      <xdr:spPr>
        <a:xfrm>
          <a:off x="13249910" y="1454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730" cy="257810"/>
    <xdr:sp macro="" textlink="">
      <xdr:nvSpPr>
        <xdr:cNvPr id="272" name="テキスト ボックス 271"/>
        <xdr:cNvSpPr txBox="1"/>
      </xdr:nvSpPr>
      <xdr:spPr>
        <a:xfrm>
          <a:off x="1695450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730" cy="257810"/>
    <xdr:sp macro="" textlink="">
      <xdr:nvSpPr>
        <xdr:cNvPr id="273" name="テキスト ボックス 272"/>
        <xdr:cNvSpPr txBox="1"/>
      </xdr:nvSpPr>
      <xdr:spPr>
        <a:xfrm>
          <a:off x="1610868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0730" cy="257810"/>
    <xdr:sp macro="" textlink="">
      <xdr:nvSpPr>
        <xdr:cNvPr id="274" name="テキスト ボックス 273"/>
        <xdr:cNvSpPr txBox="1"/>
      </xdr:nvSpPr>
      <xdr:spPr>
        <a:xfrm>
          <a:off x="15210155"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7810"/>
    <xdr:sp macro="" textlink="">
      <xdr:nvSpPr>
        <xdr:cNvPr id="275" name="テキスト ボックス 274"/>
        <xdr:cNvSpPr txBox="1"/>
      </xdr:nvSpPr>
      <xdr:spPr>
        <a:xfrm>
          <a:off x="1431353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7810"/>
    <xdr:sp macro="" textlink="">
      <xdr:nvSpPr>
        <xdr:cNvPr id="276" name="テキスト ボックス 275"/>
        <xdr:cNvSpPr txBox="1"/>
      </xdr:nvSpPr>
      <xdr:spPr>
        <a:xfrm>
          <a:off x="1341691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154940</xdr:rowOff>
    </xdr:from>
    <xdr:to xmlns:xdr="http://schemas.openxmlformats.org/drawingml/2006/spreadsheetDrawing">
      <xdr:col>81</xdr:col>
      <xdr:colOff>95250</xdr:colOff>
      <xdr:row>86</xdr:row>
      <xdr:rowOff>85090</xdr:rowOff>
    </xdr:to>
    <xdr:sp macro="" textlink="">
      <xdr:nvSpPr>
        <xdr:cNvPr id="277" name="楕円 276"/>
        <xdr:cNvSpPr/>
      </xdr:nvSpPr>
      <xdr:spPr>
        <a:xfrm>
          <a:off x="17119600" y="14404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0</xdr:rowOff>
    </xdr:from>
    <xdr:ext cx="760730" cy="259080"/>
    <xdr:sp macro="" textlink="">
      <xdr:nvSpPr>
        <xdr:cNvPr id="278" name="給与水準   （国との比較）該当値テキスト"/>
        <xdr:cNvSpPr txBox="1"/>
      </xdr:nvSpPr>
      <xdr:spPr>
        <a:xfrm>
          <a:off x="17261205" y="14249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64135</xdr:rowOff>
    </xdr:from>
    <xdr:to xmlns:xdr="http://schemas.openxmlformats.org/drawingml/2006/spreadsheetDrawing">
      <xdr:col>77</xdr:col>
      <xdr:colOff>95250</xdr:colOff>
      <xdr:row>86</xdr:row>
      <xdr:rowOff>165735</xdr:rowOff>
    </xdr:to>
    <xdr:sp macro="" textlink="">
      <xdr:nvSpPr>
        <xdr:cNvPr id="279" name="楕円 278"/>
        <xdr:cNvSpPr/>
      </xdr:nvSpPr>
      <xdr:spPr>
        <a:xfrm>
          <a:off x="16273780" y="144811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150495</xdr:rowOff>
    </xdr:from>
    <xdr:ext cx="735330" cy="259080"/>
    <xdr:sp macro="" textlink="">
      <xdr:nvSpPr>
        <xdr:cNvPr id="280" name="テキスト ボックス 279"/>
        <xdr:cNvSpPr txBox="1"/>
      </xdr:nvSpPr>
      <xdr:spPr>
        <a:xfrm>
          <a:off x="15941675" y="145675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77470</xdr:rowOff>
    </xdr:from>
    <xdr:to xmlns:xdr="http://schemas.openxmlformats.org/drawingml/2006/spreadsheetDrawing">
      <xdr:col>73</xdr:col>
      <xdr:colOff>44450</xdr:colOff>
      <xdr:row>87</xdr:row>
      <xdr:rowOff>7620</xdr:rowOff>
    </xdr:to>
    <xdr:sp macro="" textlink="">
      <xdr:nvSpPr>
        <xdr:cNvPr id="281" name="楕円 280"/>
        <xdr:cNvSpPr/>
      </xdr:nvSpPr>
      <xdr:spPr>
        <a:xfrm>
          <a:off x="15377160" y="144945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163830</xdr:rowOff>
    </xdr:from>
    <xdr:ext cx="762000" cy="257810"/>
    <xdr:sp macro="" textlink="">
      <xdr:nvSpPr>
        <xdr:cNvPr id="282" name="テキスト ボックス 281"/>
        <xdr:cNvSpPr txBox="1"/>
      </xdr:nvSpPr>
      <xdr:spPr>
        <a:xfrm>
          <a:off x="15045055" y="14580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83" name="楕円 282"/>
        <xdr:cNvSpPr/>
      </xdr:nvSpPr>
      <xdr:spPr>
        <a:xfrm>
          <a:off x="1448054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84" name="テキスト ボックス 283"/>
        <xdr:cNvSpPr txBox="1"/>
      </xdr:nvSpPr>
      <xdr:spPr>
        <a:xfrm>
          <a:off x="1414653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85" name="楕円 284"/>
        <xdr:cNvSpPr/>
      </xdr:nvSpPr>
      <xdr:spPr>
        <a:xfrm>
          <a:off x="13583920" y="144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122555</xdr:rowOff>
    </xdr:from>
    <xdr:ext cx="762000" cy="257810"/>
    <xdr:sp macro="" textlink="">
      <xdr:nvSpPr>
        <xdr:cNvPr id="286" name="テキスト ボックス 285"/>
        <xdr:cNvSpPr txBox="1"/>
      </xdr:nvSpPr>
      <xdr:spPr>
        <a:xfrm>
          <a:off x="13249910" y="14204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9245"/>
    <xdr:sp macro="" textlink="">
      <xdr:nvSpPr>
        <xdr:cNvPr id="288" name="テキスト ボックス 287"/>
        <xdr:cNvSpPr txBox="1"/>
      </xdr:nvSpPr>
      <xdr:spPr>
        <a:xfrm>
          <a:off x="13466445" y="8986520"/>
          <a:ext cx="22618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8775"/>
    <xdr:sp macro="" textlink="">
      <xdr:nvSpPr>
        <xdr:cNvPr id="289" name="テキスト ボックス 288"/>
        <xdr:cNvSpPr txBox="1"/>
      </xdr:nvSpPr>
      <xdr:spPr>
        <a:xfrm>
          <a:off x="15879445" y="896112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市人口は減少傾向にあるが、人口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年度においては類似団体平均と比べて、若干下回っている。今後も退職者不補充を行うなど新規採用者の抑制に努めたい。</a:t>
          </a:r>
          <a:endParaRPr lang="ja-JP" altLang="ja-JP" sz="1400">
            <a:effectLst/>
          </a:endParaRPr>
        </a:p>
      </xdr:txBody>
    </xdr:sp>
    <xdr:clientData/>
  </xdr:twoCellAnchor>
  <xdr:oneCellAnchor>
    <xdr:from xmlns:xdr="http://schemas.openxmlformats.org/drawingml/2006/spreadsheetDrawing">
      <xdr:col>61</xdr:col>
      <xdr:colOff>6350</xdr:colOff>
      <xdr:row>54</xdr:row>
      <xdr:rowOff>140335</xdr:rowOff>
    </xdr:from>
    <xdr:ext cx="349885" cy="224155"/>
    <xdr:sp macro="" textlink="">
      <xdr:nvSpPr>
        <xdr:cNvPr id="300" name="テキスト ボックス 299"/>
        <xdr:cNvSpPr txBox="1"/>
      </xdr:nvSpPr>
      <xdr:spPr>
        <a:xfrm>
          <a:off x="12905105" y="919289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2" name="テキスト ボックス 301"/>
        <xdr:cNvSpPr txBox="1"/>
      </xdr:nvSpPr>
      <xdr:spPr>
        <a:xfrm>
          <a:off x="12173585"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3" name="直線コネクタ 302"/>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7" name="直線コネクタ 306"/>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10" name="テキスト ボックス 309"/>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2" name="テキスト ボックス 311"/>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4" name="テキスト ボックス 313"/>
        <xdr:cNvSpPr txBox="1"/>
      </xdr:nvSpPr>
      <xdr:spPr>
        <a:xfrm>
          <a:off x="12173585" y="9573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7810"/>
    <xdr:sp macro="" textlink="">
      <xdr:nvSpPr>
        <xdr:cNvPr id="316" name="テキスト ボックス 315"/>
        <xdr:cNvSpPr txBox="1"/>
      </xdr:nvSpPr>
      <xdr:spPr>
        <a:xfrm>
          <a:off x="12173585"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28575</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172305" y="9751695"/>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0730" cy="257810"/>
    <xdr:sp macro="" textlink="">
      <xdr:nvSpPr>
        <xdr:cNvPr id="319" name="定員管理の状況最小値テキスト"/>
        <xdr:cNvSpPr txBox="1"/>
      </xdr:nvSpPr>
      <xdr:spPr>
        <a:xfrm>
          <a:off x="17261205" y="112655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7081500" y="112934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0730" cy="259080"/>
    <xdr:sp macro="" textlink="">
      <xdr:nvSpPr>
        <xdr:cNvPr id="321" name="定員管理の状況最大値テキスト"/>
        <xdr:cNvSpPr txBox="1"/>
      </xdr:nvSpPr>
      <xdr:spPr>
        <a:xfrm>
          <a:off x="17261205" y="9502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28575</xdr:rowOff>
    </xdr:from>
    <xdr:to xmlns:xdr="http://schemas.openxmlformats.org/drawingml/2006/spreadsheetDrawing">
      <xdr:col>81</xdr:col>
      <xdr:colOff>133350</xdr:colOff>
      <xdr:row>58</xdr:row>
      <xdr:rowOff>28575</xdr:rowOff>
    </xdr:to>
    <xdr:cxnSp macro="">
      <xdr:nvCxnSpPr>
        <xdr:cNvPr id="322" name="直線コネクタ 321"/>
        <xdr:cNvCxnSpPr/>
      </xdr:nvCxnSpPr>
      <xdr:spPr>
        <a:xfrm>
          <a:off x="17081500" y="9751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113030</xdr:rowOff>
    </xdr:from>
    <xdr:to xmlns:xdr="http://schemas.openxmlformats.org/drawingml/2006/spreadsheetDrawing">
      <xdr:col>81</xdr:col>
      <xdr:colOff>44450</xdr:colOff>
      <xdr:row>60</xdr:row>
      <xdr:rowOff>132080</xdr:rowOff>
    </xdr:to>
    <xdr:cxnSp macro="">
      <xdr:nvCxnSpPr>
        <xdr:cNvPr id="323" name="直線コネクタ 322"/>
        <xdr:cNvCxnSpPr/>
      </xdr:nvCxnSpPr>
      <xdr:spPr>
        <a:xfrm flipV="1">
          <a:off x="16326485" y="10171430"/>
          <a:ext cx="8458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106680</xdr:rowOff>
    </xdr:from>
    <xdr:ext cx="760730" cy="257810"/>
    <xdr:sp macro="" textlink="">
      <xdr:nvSpPr>
        <xdr:cNvPr id="324" name="定員管理の状況平均値テキスト"/>
        <xdr:cNvSpPr txBox="1"/>
      </xdr:nvSpPr>
      <xdr:spPr>
        <a:xfrm>
          <a:off x="17261205" y="101650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7119600" y="101930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123190</xdr:rowOff>
    </xdr:from>
    <xdr:to xmlns:xdr="http://schemas.openxmlformats.org/drawingml/2006/spreadsheetDrawing">
      <xdr:col>77</xdr:col>
      <xdr:colOff>44450</xdr:colOff>
      <xdr:row>60</xdr:row>
      <xdr:rowOff>132080</xdr:rowOff>
    </xdr:to>
    <xdr:cxnSp macro="">
      <xdr:nvCxnSpPr>
        <xdr:cNvPr id="326" name="直線コネクタ 325"/>
        <xdr:cNvCxnSpPr/>
      </xdr:nvCxnSpPr>
      <xdr:spPr>
        <a:xfrm>
          <a:off x="15427960" y="10181590"/>
          <a:ext cx="8985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273780" y="101822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38735</xdr:rowOff>
    </xdr:from>
    <xdr:ext cx="735330" cy="259080"/>
    <xdr:sp macro="" textlink="">
      <xdr:nvSpPr>
        <xdr:cNvPr id="328" name="テキスト ボックス 327"/>
        <xdr:cNvSpPr txBox="1"/>
      </xdr:nvSpPr>
      <xdr:spPr>
        <a:xfrm>
          <a:off x="15941675" y="102647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123190</xdr:rowOff>
    </xdr:from>
    <xdr:to xmlns:xdr="http://schemas.openxmlformats.org/drawingml/2006/spreadsheetDrawing">
      <xdr:col>72</xdr:col>
      <xdr:colOff>203200</xdr:colOff>
      <xdr:row>60</xdr:row>
      <xdr:rowOff>146050</xdr:rowOff>
    </xdr:to>
    <xdr:cxnSp macro="">
      <xdr:nvCxnSpPr>
        <xdr:cNvPr id="329" name="直線コネクタ 328"/>
        <xdr:cNvCxnSpPr/>
      </xdr:nvCxnSpPr>
      <xdr:spPr>
        <a:xfrm flipV="1">
          <a:off x="14531340" y="10181590"/>
          <a:ext cx="896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377160" y="101434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167640</xdr:rowOff>
    </xdr:from>
    <xdr:ext cx="762000" cy="259080"/>
    <xdr:sp macro="" textlink="">
      <xdr:nvSpPr>
        <xdr:cNvPr id="331" name="テキスト ボックス 330"/>
        <xdr:cNvSpPr txBox="1"/>
      </xdr:nvSpPr>
      <xdr:spPr>
        <a:xfrm>
          <a:off x="15045055" y="1022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124460</xdr:rowOff>
    </xdr:from>
    <xdr:to xmlns:xdr="http://schemas.openxmlformats.org/drawingml/2006/spreadsheetDrawing">
      <xdr:col>68</xdr:col>
      <xdr:colOff>152400</xdr:colOff>
      <xdr:row>60</xdr:row>
      <xdr:rowOff>146050</xdr:rowOff>
    </xdr:to>
    <xdr:cxnSp macro="">
      <xdr:nvCxnSpPr>
        <xdr:cNvPr id="332" name="直線コネクタ 331"/>
        <xdr:cNvCxnSpPr/>
      </xdr:nvCxnSpPr>
      <xdr:spPr>
        <a:xfrm>
          <a:off x="13634720" y="10182860"/>
          <a:ext cx="8966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5715</xdr:rowOff>
    </xdr:to>
    <xdr:sp macro="" textlink="">
      <xdr:nvSpPr>
        <xdr:cNvPr id="333" name="フローチャート: 判断 332"/>
        <xdr:cNvSpPr/>
      </xdr:nvSpPr>
      <xdr:spPr>
        <a:xfrm>
          <a:off x="14480540" y="10133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15875</xdr:rowOff>
    </xdr:from>
    <xdr:ext cx="762000" cy="257810"/>
    <xdr:sp macro="" textlink="">
      <xdr:nvSpPr>
        <xdr:cNvPr id="334" name="テキスト ボックス 333"/>
        <xdr:cNvSpPr txBox="1"/>
      </xdr:nvSpPr>
      <xdr:spPr>
        <a:xfrm>
          <a:off x="14146530" y="9906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62865</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583920" y="1012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2000" cy="259080"/>
    <xdr:sp macro="" textlink="">
      <xdr:nvSpPr>
        <xdr:cNvPr id="336" name="テキスト ボックス 335"/>
        <xdr:cNvSpPr txBox="1"/>
      </xdr:nvSpPr>
      <xdr:spPr>
        <a:xfrm>
          <a:off x="13249910" y="989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0730" cy="259080"/>
    <xdr:sp macro="" textlink="">
      <xdr:nvSpPr>
        <xdr:cNvPr id="337" name="テキスト ボックス 336"/>
        <xdr:cNvSpPr txBox="1"/>
      </xdr:nvSpPr>
      <xdr:spPr>
        <a:xfrm>
          <a:off x="1695450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0730" cy="259080"/>
    <xdr:sp macro="" textlink="">
      <xdr:nvSpPr>
        <xdr:cNvPr id="338" name="テキスト ボックス 337"/>
        <xdr:cNvSpPr txBox="1"/>
      </xdr:nvSpPr>
      <xdr:spPr>
        <a:xfrm>
          <a:off x="1610868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0730" cy="259080"/>
    <xdr:sp macro="" textlink="">
      <xdr:nvSpPr>
        <xdr:cNvPr id="339" name="テキスト ボックス 338"/>
        <xdr:cNvSpPr txBox="1"/>
      </xdr:nvSpPr>
      <xdr:spPr>
        <a:xfrm>
          <a:off x="15210155"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40" name="テキスト ボックス 339"/>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1" name="テキスト ボックス 340"/>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62230</xdr:rowOff>
    </xdr:from>
    <xdr:to xmlns:xdr="http://schemas.openxmlformats.org/drawingml/2006/spreadsheetDrawing">
      <xdr:col>81</xdr:col>
      <xdr:colOff>95250</xdr:colOff>
      <xdr:row>60</xdr:row>
      <xdr:rowOff>163830</xdr:rowOff>
    </xdr:to>
    <xdr:sp macro="" textlink="">
      <xdr:nvSpPr>
        <xdr:cNvPr id="342" name="楕円 341"/>
        <xdr:cNvSpPr/>
      </xdr:nvSpPr>
      <xdr:spPr>
        <a:xfrm>
          <a:off x="17119600" y="101206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78740</xdr:rowOff>
    </xdr:from>
    <xdr:ext cx="760730" cy="259080"/>
    <xdr:sp macro="" textlink="">
      <xdr:nvSpPr>
        <xdr:cNvPr id="343" name="定員管理の状況該当値テキスト"/>
        <xdr:cNvSpPr txBox="1"/>
      </xdr:nvSpPr>
      <xdr:spPr>
        <a:xfrm>
          <a:off x="17261205" y="9969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81280</xdr:rowOff>
    </xdr:from>
    <xdr:to xmlns:xdr="http://schemas.openxmlformats.org/drawingml/2006/spreadsheetDrawing">
      <xdr:col>77</xdr:col>
      <xdr:colOff>95250</xdr:colOff>
      <xdr:row>61</xdr:row>
      <xdr:rowOff>11430</xdr:rowOff>
    </xdr:to>
    <xdr:sp macro="" textlink="">
      <xdr:nvSpPr>
        <xdr:cNvPr id="344" name="楕円 343"/>
        <xdr:cNvSpPr/>
      </xdr:nvSpPr>
      <xdr:spPr>
        <a:xfrm>
          <a:off x="16273780" y="101396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21590</xdr:rowOff>
    </xdr:from>
    <xdr:ext cx="735330" cy="259080"/>
    <xdr:sp macro="" textlink="">
      <xdr:nvSpPr>
        <xdr:cNvPr id="345" name="テキスト ボックス 344"/>
        <xdr:cNvSpPr txBox="1"/>
      </xdr:nvSpPr>
      <xdr:spPr>
        <a:xfrm>
          <a:off x="15941675" y="99123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72390</xdr:rowOff>
    </xdr:from>
    <xdr:to xmlns:xdr="http://schemas.openxmlformats.org/drawingml/2006/spreadsheetDrawing">
      <xdr:col>73</xdr:col>
      <xdr:colOff>44450</xdr:colOff>
      <xdr:row>61</xdr:row>
      <xdr:rowOff>2540</xdr:rowOff>
    </xdr:to>
    <xdr:sp macro="" textlink="">
      <xdr:nvSpPr>
        <xdr:cNvPr id="346" name="楕円 345"/>
        <xdr:cNvSpPr/>
      </xdr:nvSpPr>
      <xdr:spPr>
        <a:xfrm>
          <a:off x="15377160" y="10130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12700</xdr:rowOff>
    </xdr:from>
    <xdr:ext cx="762000" cy="257810"/>
    <xdr:sp macro="" textlink="">
      <xdr:nvSpPr>
        <xdr:cNvPr id="347" name="テキスト ボックス 346"/>
        <xdr:cNvSpPr txBox="1"/>
      </xdr:nvSpPr>
      <xdr:spPr>
        <a:xfrm>
          <a:off x="15045055" y="990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95250</xdr:rowOff>
    </xdr:from>
    <xdr:to xmlns:xdr="http://schemas.openxmlformats.org/drawingml/2006/spreadsheetDrawing">
      <xdr:col>68</xdr:col>
      <xdr:colOff>203200</xdr:colOff>
      <xdr:row>61</xdr:row>
      <xdr:rowOff>25400</xdr:rowOff>
    </xdr:to>
    <xdr:sp macro="" textlink="">
      <xdr:nvSpPr>
        <xdr:cNvPr id="348" name="楕円 347"/>
        <xdr:cNvSpPr/>
      </xdr:nvSpPr>
      <xdr:spPr>
        <a:xfrm>
          <a:off x="14480540" y="10153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10160</xdr:rowOff>
    </xdr:from>
    <xdr:ext cx="762000" cy="257810"/>
    <xdr:sp macro="" textlink="">
      <xdr:nvSpPr>
        <xdr:cNvPr id="349" name="テキスト ボックス 348"/>
        <xdr:cNvSpPr txBox="1"/>
      </xdr:nvSpPr>
      <xdr:spPr>
        <a:xfrm>
          <a:off x="14146530" y="10236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73660</xdr:rowOff>
    </xdr:from>
    <xdr:to xmlns:xdr="http://schemas.openxmlformats.org/drawingml/2006/spreadsheetDrawing">
      <xdr:col>64</xdr:col>
      <xdr:colOff>152400</xdr:colOff>
      <xdr:row>61</xdr:row>
      <xdr:rowOff>3810</xdr:rowOff>
    </xdr:to>
    <xdr:sp macro="" textlink="">
      <xdr:nvSpPr>
        <xdr:cNvPr id="350" name="楕円 349"/>
        <xdr:cNvSpPr/>
      </xdr:nvSpPr>
      <xdr:spPr>
        <a:xfrm>
          <a:off x="13583920" y="10132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160020</xdr:rowOff>
    </xdr:from>
    <xdr:ext cx="762000" cy="257810"/>
    <xdr:sp macro="" textlink="">
      <xdr:nvSpPr>
        <xdr:cNvPr id="351" name="テキスト ボックス 350"/>
        <xdr:cNvSpPr txBox="1"/>
      </xdr:nvSpPr>
      <xdr:spPr>
        <a:xfrm>
          <a:off x="13249910" y="10218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9245"/>
    <xdr:sp macro="" textlink="">
      <xdr:nvSpPr>
        <xdr:cNvPr id="353" name="テキスト ボックス 352"/>
        <xdr:cNvSpPr txBox="1"/>
      </xdr:nvSpPr>
      <xdr:spPr>
        <a:xfrm>
          <a:off x="13799185" y="5260340"/>
          <a:ext cx="16046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4" name="テキスト ボックス 353"/>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％と類似団体平均を上回っている。主な要因としては、老朽化した公共施設の建替など大型事業の整備事業が集中しており、公債費が増加したことが挙げられる。</a:t>
          </a:r>
          <a:endParaRPr lang="ja-JP" altLang="ja-JP" sz="1400">
            <a:effectLst/>
          </a:endParaRPr>
        </a:p>
        <a:p>
          <a:r>
            <a:rPr kumimoji="1" lang="ja-JP" altLang="ja-JP" sz="1100">
              <a:solidFill>
                <a:schemeClr val="dk1"/>
              </a:solidFill>
              <a:effectLst/>
              <a:latin typeface="+mn-lt"/>
              <a:ea typeface="+mn-ea"/>
              <a:cs typeface="+mn-cs"/>
            </a:rPr>
            <a:t>今後も公債費の増加が見込まれるため、行財政改革の取組を通じて普通建設事業の見直しを行い、可能な限り公債費負担を軽減する。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5" name="テキスト ボックス 364"/>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7810"/>
    <xdr:sp macro="" textlink="">
      <xdr:nvSpPr>
        <xdr:cNvPr id="367" name="テキスト ボックス 366"/>
        <xdr:cNvSpPr txBox="1"/>
      </xdr:nvSpPr>
      <xdr:spPr>
        <a:xfrm>
          <a:off x="12173585"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8" name="直線コネクタ 367"/>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7810"/>
    <xdr:sp macro="" textlink="">
      <xdr:nvSpPr>
        <xdr:cNvPr id="369" name="テキスト ボックス 368"/>
        <xdr:cNvSpPr txBox="1"/>
      </xdr:nvSpPr>
      <xdr:spPr>
        <a:xfrm>
          <a:off x="12173585" y="7479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71" name="テキスト ボックス 370"/>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3" name="テキスト ボックス 372"/>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5" name="テキスト ボックス 374"/>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173585"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172305" y="594868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0730" cy="259080"/>
    <xdr:sp macro="" textlink="">
      <xdr:nvSpPr>
        <xdr:cNvPr id="381" name="公債費負担の状況最小値テキスト"/>
        <xdr:cNvSpPr txBox="1"/>
      </xdr:nvSpPr>
      <xdr:spPr>
        <a:xfrm>
          <a:off x="17261205" y="7344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7081500" y="73723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0730" cy="259080"/>
    <xdr:sp macro="" textlink="">
      <xdr:nvSpPr>
        <xdr:cNvPr id="383" name="公債費負担の状況最大値テキスト"/>
        <xdr:cNvSpPr txBox="1"/>
      </xdr:nvSpPr>
      <xdr:spPr>
        <a:xfrm>
          <a:off x="17261205" y="569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7081500" y="5948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72390</xdr:rowOff>
    </xdr:from>
    <xdr:to xmlns:xdr="http://schemas.openxmlformats.org/drawingml/2006/spreadsheetDrawing">
      <xdr:col>81</xdr:col>
      <xdr:colOff>44450</xdr:colOff>
      <xdr:row>37</xdr:row>
      <xdr:rowOff>80645</xdr:rowOff>
    </xdr:to>
    <xdr:cxnSp macro="">
      <xdr:nvCxnSpPr>
        <xdr:cNvPr id="385" name="直線コネクタ 384"/>
        <xdr:cNvCxnSpPr/>
      </xdr:nvCxnSpPr>
      <xdr:spPr>
        <a:xfrm flipV="1">
          <a:off x="16326485" y="6275070"/>
          <a:ext cx="8458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0730" cy="259080"/>
    <xdr:sp macro="" textlink="">
      <xdr:nvSpPr>
        <xdr:cNvPr id="386" name="公債費負担の状況平均値テキスト"/>
        <xdr:cNvSpPr txBox="1"/>
      </xdr:nvSpPr>
      <xdr:spPr>
        <a:xfrm>
          <a:off x="17261205" y="60204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7119600" y="6171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78105</xdr:rowOff>
    </xdr:from>
    <xdr:to xmlns:xdr="http://schemas.openxmlformats.org/drawingml/2006/spreadsheetDrawing">
      <xdr:col>77</xdr:col>
      <xdr:colOff>44450</xdr:colOff>
      <xdr:row>37</xdr:row>
      <xdr:rowOff>80645</xdr:rowOff>
    </xdr:to>
    <xdr:cxnSp macro="">
      <xdr:nvCxnSpPr>
        <xdr:cNvPr id="388" name="直線コネクタ 387"/>
        <xdr:cNvCxnSpPr/>
      </xdr:nvCxnSpPr>
      <xdr:spPr>
        <a:xfrm>
          <a:off x="15427960" y="6280785"/>
          <a:ext cx="898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273780" y="6171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5330" cy="259080"/>
    <xdr:sp macro="" textlink="">
      <xdr:nvSpPr>
        <xdr:cNvPr id="390" name="テキスト ボックス 389"/>
        <xdr:cNvSpPr txBox="1"/>
      </xdr:nvSpPr>
      <xdr:spPr>
        <a:xfrm>
          <a:off x="15941675" y="59442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78105</xdr:rowOff>
    </xdr:from>
    <xdr:to xmlns:xdr="http://schemas.openxmlformats.org/drawingml/2006/spreadsheetDrawing">
      <xdr:col>72</xdr:col>
      <xdr:colOff>203200</xdr:colOff>
      <xdr:row>37</xdr:row>
      <xdr:rowOff>92075</xdr:rowOff>
    </xdr:to>
    <xdr:cxnSp macro="">
      <xdr:nvCxnSpPr>
        <xdr:cNvPr id="391" name="直線コネクタ 390"/>
        <xdr:cNvCxnSpPr/>
      </xdr:nvCxnSpPr>
      <xdr:spPr>
        <a:xfrm flipV="1">
          <a:off x="14531340" y="6280785"/>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142875</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377160" y="61779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393" name="テキスト ボックス 392"/>
        <xdr:cNvSpPr txBox="1"/>
      </xdr:nvSpPr>
      <xdr:spPr>
        <a:xfrm>
          <a:off x="15045055" y="595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84455</xdr:rowOff>
    </xdr:from>
    <xdr:to xmlns:xdr="http://schemas.openxmlformats.org/drawingml/2006/spreadsheetDrawing">
      <xdr:col>68</xdr:col>
      <xdr:colOff>152400</xdr:colOff>
      <xdr:row>37</xdr:row>
      <xdr:rowOff>92075</xdr:rowOff>
    </xdr:to>
    <xdr:cxnSp macro="">
      <xdr:nvCxnSpPr>
        <xdr:cNvPr id="394" name="直線コネクタ 393"/>
        <xdr:cNvCxnSpPr/>
      </xdr:nvCxnSpPr>
      <xdr:spPr>
        <a:xfrm>
          <a:off x="13634720" y="6287135"/>
          <a:ext cx="896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480540" y="61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88900</xdr:rowOff>
    </xdr:from>
    <xdr:ext cx="762000" cy="257810"/>
    <xdr:sp macro="" textlink="">
      <xdr:nvSpPr>
        <xdr:cNvPr id="396" name="テキスト ボックス 395"/>
        <xdr:cNvSpPr txBox="1"/>
      </xdr:nvSpPr>
      <xdr:spPr>
        <a:xfrm>
          <a:off x="14146530" y="5956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58392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7810"/>
    <xdr:sp macro="" textlink="">
      <xdr:nvSpPr>
        <xdr:cNvPr id="398" name="テキスト ボックス 397"/>
        <xdr:cNvSpPr txBox="1"/>
      </xdr:nvSpPr>
      <xdr:spPr>
        <a:xfrm>
          <a:off x="13249910" y="5958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730" cy="259080"/>
    <xdr:sp macro="" textlink="">
      <xdr:nvSpPr>
        <xdr:cNvPr id="399" name="テキスト ボックス 398"/>
        <xdr:cNvSpPr txBox="1"/>
      </xdr:nvSpPr>
      <xdr:spPr>
        <a:xfrm>
          <a:off x="169545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730" cy="259080"/>
    <xdr:sp macro="" textlink="">
      <xdr:nvSpPr>
        <xdr:cNvPr id="400" name="テキスト ボックス 399"/>
        <xdr:cNvSpPr txBox="1"/>
      </xdr:nvSpPr>
      <xdr:spPr>
        <a:xfrm>
          <a:off x="1610868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0730" cy="259080"/>
    <xdr:sp macro="" textlink="">
      <xdr:nvSpPr>
        <xdr:cNvPr id="401" name="テキスト ボックス 400"/>
        <xdr:cNvSpPr txBox="1"/>
      </xdr:nvSpPr>
      <xdr:spPr>
        <a:xfrm>
          <a:off x="15210155"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21590</xdr:rowOff>
    </xdr:from>
    <xdr:to xmlns:xdr="http://schemas.openxmlformats.org/drawingml/2006/spreadsheetDrawing">
      <xdr:col>81</xdr:col>
      <xdr:colOff>95250</xdr:colOff>
      <xdr:row>37</xdr:row>
      <xdr:rowOff>123190</xdr:rowOff>
    </xdr:to>
    <xdr:sp macro="" textlink="">
      <xdr:nvSpPr>
        <xdr:cNvPr id="404" name="楕円 403"/>
        <xdr:cNvSpPr/>
      </xdr:nvSpPr>
      <xdr:spPr>
        <a:xfrm>
          <a:off x="17119600" y="62242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165100</xdr:rowOff>
    </xdr:from>
    <xdr:ext cx="760730" cy="257810"/>
    <xdr:sp macro="" textlink="">
      <xdr:nvSpPr>
        <xdr:cNvPr id="405" name="公債費負担の状況該当値テキスト"/>
        <xdr:cNvSpPr txBox="1"/>
      </xdr:nvSpPr>
      <xdr:spPr>
        <a:xfrm>
          <a:off x="17261205" y="6200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29845</xdr:rowOff>
    </xdr:from>
    <xdr:to xmlns:xdr="http://schemas.openxmlformats.org/drawingml/2006/spreadsheetDrawing">
      <xdr:col>77</xdr:col>
      <xdr:colOff>95250</xdr:colOff>
      <xdr:row>37</xdr:row>
      <xdr:rowOff>131445</xdr:rowOff>
    </xdr:to>
    <xdr:sp macro="" textlink="">
      <xdr:nvSpPr>
        <xdr:cNvPr id="406" name="楕円 405"/>
        <xdr:cNvSpPr/>
      </xdr:nvSpPr>
      <xdr:spPr>
        <a:xfrm>
          <a:off x="16273780" y="62325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116205</xdr:rowOff>
    </xdr:from>
    <xdr:ext cx="735330" cy="259080"/>
    <xdr:sp macro="" textlink="">
      <xdr:nvSpPr>
        <xdr:cNvPr id="407" name="テキスト ボックス 406"/>
        <xdr:cNvSpPr txBox="1"/>
      </xdr:nvSpPr>
      <xdr:spPr>
        <a:xfrm>
          <a:off x="15941675" y="63188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27305</xdr:rowOff>
    </xdr:from>
    <xdr:to xmlns:xdr="http://schemas.openxmlformats.org/drawingml/2006/spreadsheetDrawing">
      <xdr:col>73</xdr:col>
      <xdr:colOff>44450</xdr:colOff>
      <xdr:row>37</xdr:row>
      <xdr:rowOff>128905</xdr:rowOff>
    </xdr:to>
    <xdr:sp macro="" textlink="">
      <xdr:nvSpPr>
        <xdr:cNvPr id="408" name="楕円 407"/>
        <xdr:cNvSpPr/>
      </xdr:nvSpPr>
      <xdr:spPr>
        <a:xfrm>
          <a:off x="15377160" y="62299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113665</xdr:rowOff>
    </xdr:from>
    <xdr:ext cx="762000" cy="259080"/>
    <xdr:sp macro="" textlink="">
      <xdr:nvSpPr>
        <xdr:cNvPr id="409" name="テキスト ボックス 408"/>
        <xdr:cNvSpPr txBox="1"/>
      </xdr:nvSpPr>
      <xdr:spPr>
        <a:xfrm>
          <a:off x="15045055" y="631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41275</xdr:rowOff>
    </xdr:from>
    <xdr:to xmlns:xdr="http://schemas.openxmlformats.org/drawingml/2006/spreadsheetDrawing">
      <xdr:col>68</xdr:col>
      <xdr:colOff>203200</xdr:colOff>
      <xdr:row>37</xdr:row>
      <xdr:rowOff>142875</xdr:rowOff>
    </xdr:to>
    <xdr:sp macro="" textlink="">
      <xdr:nvSpPr>
        <xdr:cNvPr id="410" name="楕円 409"/>
        <xdr:cNvSpPr/>
      </xdr:nvSpPr>
      <xdr:spPr>
        <a:xfrm>
          <a:off x="1448054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128270</xdr:rowOff>
    </xdr:from>
    <xdr:ext cx="762000" cy="257810"/>
    <xdr:sp macro="" textlink="">
      <xdr:nvSpPr>
        <xdr:cNvPr id="411" name="テキスト ボックス 410"/>
        <xdr:cNvSpPr txBox="1"/>
      </xdr:nvSpPr>
      <xdr:spPr>
        <a:xfrm>
          <a:off x="14146530" y="6330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33655</xdr:rowOff>
    </xdr:from>
    <xdr:to xmlns:xdr="http://schemas.openxmlformats.org/drawingml/2006/spreadsheetDrawing">
      <xdr:col>64</xdr:col>
      <xdr:colOff>152400</xdr:colOff>
      <xdr:row>37</xdr:row>
      <xdr:rowOff>135255</xdr:rowOff>
    </xdr:to>
    <xdr:sp macro="" textlink="">
      <xdr:nvSpPr>
        <xdr:cNvPr id="412" name="楕円 411"/>
        <xdr:cNvSpPr/>
      </xdr:nvSpPr>
      <xdr:spPr>
        <a:xfrm>
          <a:off x="1358392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120015</xdr:rowOff>
    </xdr:from>
    <xdr:ext cx="762000" cy="259080"/>
    <xdr:sp macro="" textlink="">
      <xdr:nvSpPr>
        <xdr:cNvPr id="413" name="テキスト ボックス 412"/>
        <xdr:cNvSpPr txBox="1"/>
      </xdr:nvSpPr>
      <xdr:spPr>
        <a:xfrm>
          <a:off x="13249910" y="632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46352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74.2</a:t>
          </a:r>
          <a:r>
            <a:rPr kumimoji="1" lang="ja-JP" altLang="ja-JP" sz="1100">
              <a:solidFill>
                <a:schemeClr val="dk1"/>
              </a:solidFill>
              <a:effectLst/>
              <a:latin typeface="+mn-lt"/>
              <a:ea typeface="+mn-ea"/>
              <a:cs typeface="+mn-cs"/>
            </a:rPr>
            <a:t>％と類似団体比率を上回っている。主な要因としては、公共施設等適正管理推進事業等に係る地方債現在高の増加が挙げられる。近年は老朽化した公共施設の建替など大型の整備事業が集中しており、今後も地方債の増加が見込まれるため、行財政改革の取組を通じて普通建設事業の見直しを行い、市債の発行において将来負担を考慮し慎重に行う。</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7810"/>
    <xdr:sp macro="" textlink="">
      <xdr:nvSpPr>
        <xdr:cNvPr id="429" name="テキスト ボックス 428"/>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943205" y="3694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7810"/>
    <xdr:sp macro="" textlink="">
      <xdr:nvSpPr>
        <xdr:cNvPr id="431" name="テキスト ボックス 430"/>
        <xdr:cNvSpPr txBox="1"/>
      </xdr:nvSpPr>
      <xdr:spPr>
        <a:xfrm>
          <a:off x="12173585" y="3556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943205" y="2514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7810"/>
    <xdr:sp macro="" textlink="">
      <xdr:nvSpPr>
        <xdr:cNvPr id="435" name="テキスト ボックス 434"/>
        <xdr:cNvSpPr txBox="1"/>
      </xdr:nvSpPr>
      <xdr:spPr>
        <a:xfrm>
          <a:off x="12173585" y="2376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131445</xdr:rowOff>
    </xdr:to>
    <xdr:cxnSp macro="">
      <xdr:nvCxnSpPr>
        <xdr:cNvPr id="438" name="直線コネクタ 437"/>
        <xdr:cNvCxnSpPr/>
      </xdr:nvCxnSpPr>
      <xdr:spPr>
        <a:xfrm flipV="1">
          <a:off x="17172305" y="2514600"/>
          <a:ext cx="0" cy="1304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0730" cy="257810"/>
    <xdr:sp macro="" textlink="">
      <xdr:nvSpPr>
        <xdr:cNvPr id="439" name="将来負担の状況最小値テキスト"/>
        <xdr:cNvSpPr txBox="1"/>
      </xdr:nvSpPr>
      <xdr:spPr>
        <a:xfrm>
          <a:off x="17261205" y="37915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131445</xdr:rowOff>
    </xdr:from>
    <xdr:to xmlns:xdr="http://schemas.openxmlformats.org/drawingml/2006/spreadsheetDrawing">
      <xdr:col>81</xdr:col>
      <xdr:colOff>133350</xdr:colOff>
      <xdr:row>22</xdr:row>
      <xdr:rowOff>131445</xdr:rowOff>
    </xdr:to>
    <xdr:cxnSp macro="">
      <xdr:nvCxnSpPr>
        <xdr:cNvPr id="440" name="直線コネクタ 439"/>
        <xdr:cNvCxnSpPr/>
      </xdr:nvCxnSpPr>
      <xdr:spPr>
        <a:xfrm>
          <a:off x="17081500" y="38195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0730" cy="257175"/>
    <xdr:sp macro="" textlink="">
      <xdr:nvSpPr>
        <xdr:cNvPr id="441" name="将来負担の状況最大値テキスト"/>
        <xdr:cNvSpPr txBox="1"/>
      </xdr:nvSpPr>
      <xdr:spPr>
        <a:xfrm>
          <a:off x="17261205" y="226568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7081500" y="25146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104775</xdr:rowOff>
    </xdr:from>
    <xdr:to xmlns:xdr="http://schemas.openxmlformats.org/drawingml/2006/spreadsheetDrawing">
      <xdr:col>81</xdr:col>
      <xdr:colOff>44450</xdr:colOff>
      <xdr:row>17</xdr:row>
      <xdr:rowOff>118745</xdr:rowOff>
    </xdr:to>
    <xdr:cxnSp macro="">
      <xdr:nvCxnSpPr>
        <xdr:cNvPr id="443" name="直線コネクタ 442"/>
        <xdr:cNvCxnSpPr/>
      </xdr:nvCxnSpPr>
      <xdr:spPr>
        <a:xfrm flipV="1">
          <a:off x="16326485" y="2954655"/>
          <a:ext cx="8458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60325</xdr:rowOff>
    </xdr:from>
    <xdr:ext cx="760730" cy="259080"/>
    <xdr:sp macro="" textlink="">
      <xdr:nvSpPr>
        <xdr:cNvPr id="444" name="将来負担の状況平均値テキスト"/>
        <xdr:cNvSpPr txBox="1"/>
      </xdr:nvSpPr>
      <xdr:spPr>
        <a:xfrm>
          <a:off x="17261205" y="240728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7119600" y="25584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118745</xdr:rowOff>
    </xdr:from>
    <xdr:to xmlns:xdr="http://schemas.openxmlformats.org/drawingml/2006/spreadsheetDrawing">
      <xdr:col>77</xdr:col>
      <xdr:colOff>44450</xdr:colOff>
      <xdr:row>17</xdr:row>
      <xdr:rowOff>123825</xdr:rowOff>
    </xdr:to>
    <xdr:cxnSp macro="">
      <xdr:nvCxnSpPr>
        <xdr:cNvPr id="446" name="直線コネクタ 445"/>
        <xdr:cNvCxnSpPr/>
      </xdr:nvCxnSpPr>
      <xdr:spPr>
        <a:xfrm flipV="1">
          <a:off x="15427960" y="2968625"/>
          <a:ext cx="8985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273780" y="2615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5330" cy="259080"/>
    <xdr:sp macro="" textlink="">
      <xdr:nvSpPr>
        <xdr:cNvPr id="448" name="テキスト ボックス 447"/>
        <xdr:cNvSpPr txBox="1"/>
      </xdr:nvSpPr>
      <xdr:spPr>
        <a:xfrm>
          <a:off x="15941675" y="23882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123825</xdr:rowOff>
    </xdr:from>
    <xdr:to xmlns:xdr="http://schemas.openxmlformats.org/drawingml/2006/spreadsheetDrawing">
      <xdr:col>72</xdr:col>
      <xdr:colOff>203200</xdr:colOff>
      <xdr:row>18</xdr:row>
      <xdr:rowOff>55880</xdr:rowOff>
    </xdr:to>
    <xdr:cxnSp macro="">
      <xdr:nvCxnSpPr>
        <xdr:cNvPr id="449" name="直線コネクタ 448"/>
        <xdr:cNvCxnSpPr/>
      </xdr:nvCxnSpPr>
      <xdr:spPr>
        <a:xfrm flipV="1">
          <a:off x="14531340" y="2973705"/>
          <a:ext cx="89662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28575</xdr:rowOff>
    </xdr:from>
    <xdr:to xmlns:xdr="http://schemas.openxmlformats.org/drawingml/2006/spreadsheetDrawing">
      <xdr:col>73</xdr:col>
      <xdr:colOff>44450</xdr:colOff>
      <xdr:row>16</xdr:row>
      <xdr:rowOff>129540</xdr:rowOff>
    </xdr:to>
    <xdr:sp macro="" textlink="">
      <xdr:nvSpPr>
        <xdr:cNvPr id="450" name="フローチャート: 判断 449"/>
        <xdr:cNvSpPr/>
      </xdr:nvSpPr>
      <xdr:spPr>
        <a:xfrm>
          <a:off x="15377160" y="271081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140335</xdr:rowOff>
    </xdr:from>
    <xdr:ext cx="762000" cy="257810"/>
    <xdr:sp macro="" textlink="">
      <xdr:nvSpPr>
        <xdr:cNvPr id="451" name="テキスト ボックス 450"/>
        <xdr:cNvSpPr txBox="1"/>
      </xdr:nvSpPr>
      <xdr:spPr>
        <a:xfrm>
          <a:off x="15045055" y="2487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60960</xdr:rowOff>
    </xdr:from>
    <xdr:to xmlns:xdr="http://schemas.openxmlformats.org/drawingml/2006/spreadsheetDrawing">
      <xdr:col>68</xdr:col>
      <xdr:colOff>152400</xdr:colOff>
      <xdr:row>18</xdr:row>
      <xdr:rowOff>55880</xdr:rowOff>
    </xdr:to>
    <xdr:cxnSp macro="">
      <xdr:nvCxnSpPr>
        <xdr:cNvPr id="452" name="直線コネクタ 451"/>
        <xdr:cNvCxnSpPr/>
      </xdr:nvCxnSpPr>
      <xdr:spPr>
        <a:xfrm>
          <a:off x="13634720" y="2910840"/>
          <a:ext cx="89662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53" name="フローチャート: 判断 452"/>
        <xdr:cNvSpPr/>
      </xdr:nvSpPr>
      <xdr:spPr>
        <a:xfrm>
          <a:off x="14480540" y="2755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13970</xdr:rowOff>
    </xdr:from>
    <xdr:ext cx="762000" cy="257810"/>
    <xdr:sp macro="" textlink="">
      <xdr:nvSpPr>
        <xdr:cNvPr id="454" name="テキスト ボックス 453"/>
        <xdr:cNvSpPr txBox="1"/>
      </xdr:nvSpPr>
      <xdr:spPr>
        <a:xfrm>
          <a:off x="14146530" y="2528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167640</xdr:rowOff>
    </xdr:to>
    <xdr:sp macro="" textlink="">
      <xdr:nvSpPr>
        <xdr:cNvPr id="455" name="フローチャート: 判断 454"/>
        <xdr:cNvSpPr/>
      </xdr:nvSpPr>
      <xdr:spPr>
        <a:xfrm>
          <a:off x="13583920" y="27495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7620</xdr:rowOff>
    </xdr:from>
    <xdr:ext cx="762000" cy="259080"/>
    <xdr:sp macro="" textlink="">
      <xdr:nvSpPr>
        <xdr:cNvPr id="456" name="テキスト ボックス 455"/>
        <xdr:cNvSpPr txBox="1"/>
      </xdr:nvSpPr>
      <xdr:spPr>
        <a:xfrm>
          <a:off x="13249910" y="252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730" cy="257810"/>
    <xdr:sp macro="" textlink="">
      <xdr:nvSpPr>
        <xdr:cNvPr id="457" name="テキスト ボックス 456"/>
        <xdr:cNvSpPr txBox="1"/>
      </xdr:nvSpPr>
      <xdr:spPr>
        <a:xfrm>
          <a:off x="1695450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730" cy="257810"/>
    <xdr:sp macro="" textlink="">
      <xdr:nvSpPr>
        <xdr:cNvPr id="458" name="テキスト ボックス 457"/>
        <xdr:cNvSpPr txBox="1"/>
      </xdr:nvSpPr>
      <xdr:spPr>
        <a:xfrm>
          <a:off x="1610868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0730" cy="257810"/>
    <xdr:sp macro="" textlink="">
      <xdr:nvSpPr>
        <xdr:cNvPr id="459" name="テキスト ボックス 458"/>
        <xdr:cNvSpPr txBox="1"/>
      </xdr:nvSpPr>
      <xdr:spPr>
        <a:xfrm>
          <a:off x="1521015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7810"/>
    <xdr:sp macro="" textlink="">
      <xdr:nvSpPr>
        <xdr:cNvPr id="460" name="テキスト ボックス 459"/>
        <xdr:cNvSpPr txBox="1"/>
      </xdr:nvSpPr>
      <xdr:spPr>
        <a:xfrm>
          <a:off x="143135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7810"/>
    <xdr:sp macro="" textlink="">
      <xdr:nvSpPr>
        <xdr:cNvPr id="461" name="テキスト ボックス 460"/>
        <xdr:cNvSpPr txBox="1"/>
      </xdr:nvSpPr>
      <xdr:spPr>
        <a:xfrm>
          <a:off x="1341691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53975</xdr:rowOff>
    </xdr:from>
    <xdr:to xmlns:xdr="http://schemas.openxmlformats.org/drawingml/2006/spreadsheetDrawing">
      <xdr:col>81</xdr:col>
      <xdr:colOff>95250</xdr:colOff>
      <xdr:row>17</xdr:row>
      <xdr:rowOff>155575</xdr:rowOff>
    </xdr:to>
    <xdr:sp macro="" textlink="">
      <xdr:nvSpPr>
        <xdr:cNvPr id="462" name="楕円 461"/>
        <xdr:cNvSpPr/>
      </xdr:nvSpPr>
      <xdr:spPr>
        <a:xfrm>
          <a:off x="17119600" y="290385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26035</xdr:rowOff>
    </xdr:from>
    <xdr:ext cx="760730" cy="259080"/>
    <xdr:sp macro="" textlink="">
      <xdr:nvSpPr>
        <xdr:cNvPr id="463" name="将来負担の状況該当値テキスト"/>
        <xdr:cNvSpPr txBox="1"/>
      </xdr:nvSpPr>
      <xdr:spPr>
        <a:xfrm>
          <a:off x="17261205" y="28759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67945</xdr:rowOff>
    </xdr:from>
    <xdr:to xmlns:xdr="http://schemas.openxmlformats.org/drawingml/2006/spreadsheetDrawing">
      <xdr:col>77</xdr:col>
      <xdr:colOff>95250</xdr:colOff>
      <xdr:row>17</xdr:row>
      <xdr:rowOff>167640</xdr:rowOff>
    </xdr:to>
    <xdr:sp macro="" textlink="">
      <xdr:nvSpPr>
        <xdr:cNvPr id="464" name="楕円 463"/>
        <xdr:cNvSpPr/>
      </xdr:nvSpPr>
      <xdr:spPr>
        <a:xfrm>
          <a:off x="16273780" y="291782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154305</xdr:rowOff>
    </xdr:from>
    <xdr:ext cx="735330" cy="259080"/>
    <xdr:sp macro="" textlink="">
      <xdr:nvSpPr>
        <xdr:cNvPr id="465" name="テキスト ボックス 464"/>
        <xdr:cNvSpPr txBox="1"/>
      </xdr:nvSpPr>
      <xdr:spPr>
        <a:xfrm>
          <a:off x="15941675" y="30041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73025</xdr:rowOff>
    </xdr:from>
    <xdr:to xmlns:xdr="http://schemas.openxmlformats.org/drawingml/2006/spreadsheetDrawing">
      <xdr:col>73</xdr:col>
      <xdr:colOff>44450</xdr:colOff>
      <xdr:row>18</xdr:row>
      <xdr:rowOff>3175</xdr:rowOff>
    </xdr:to>
    <xdr:sp macro="" textlink="">
      <xdr:nvSpPr>
        <xdr:cNvPr id="466" name="楕円 465"/>
        <xdr:cNvSpPr/>
      </xdr:nvSpPr>
      <xdr:spPr>
        <a:xfrm>
          <a:off x="15377160" y="29229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159385</xdr:rowOff>
    </xdr:from>
    <xdr:ext cx="762000" cy="257810"/>
    <xdr:sp macro="" textlink="">
      <xdr:nvSpPr>
        <xdr:cNvPr id="467" name="テキスト ボックス 466"/>
        <xdr:cNvSpPr txBox="1"/>
      </xdr:nvSpPr>
      <xdr:spPr>
        <a:xfrm>
          <a:off x="15045055" y="3009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5080</xdr:rowOff>
    </xdr:from>
    <xdr:to xmlns:xdr="http://schemas.openxmlformats.org/drawingml/2006/spreadsheetDrawing">
      <xdr:col>68</xdr:col>
      <xdr:colOff>203200</xdr:colOff>
      <xdr:row>18</xdr:row>
      <xdr:rowOff>106680</xdr:rowOff>
    </xdr:to>
    <xdr:sp macro="" textlink="">
      <xdr:nvSpPr>
        <xdr:cNvPr id="468" name="楕円 467"/>
        <xdr:cNvSpPr/>
      </xdr:nvSpPr>
      <xdr:spPr>
        <a:xfrm>
          <a:off x="1448054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91440</xdr:rowOff>
    </xdr:from>
    <xdr:ext cx="762000" cy="257810"/>
    <xdr:sp macro="" textlink="">
      <xdr:nvSpPr>
        <xdr:cNvPr id="469" name="テキスト ボックス 468"/>
        <xdr:cNvSpPr txBox="1"/>
      </xdr:nvSpPr>
      <xdr:spPr>
        <a:xfrm>
          <a:off x="14146530" y="310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10160</xdr:rowOff>
    </xdr:from>
    <xdr:to xmlns:xdr="http://schemas.openxmlformats.org/drawingml/2006/spreadsheetDrawing">
      <xdr:col>64</xdr:col>
      <xdr:colOff>152400</xdr:colOff>
      <xdr:row>17</xdr:row>
      <xdr:rowOff>111760</xdr:rowOff>
    </xdr:to>
    <xdr:sp macro="" textlink="">
      <xdr:nvSpPr>
        <xdr:cNvPr id="470" name="楕円 469"/>
        <xdr:cNvSpPr/>
      </xdr:nvSpPr>
      <xdr:spPr>
        <a:xfrm>
          <a:off x="13583920" y="28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96520</xdr:rowOff>
    </xdr:from>
    <xdr:ext cx="762000" cy="259080"/>
    <xdr:sp macro="" textlink="">
      <xdr:nvSpPr>
        <xdr:cNvPr id="471" name="テキスト ボックス 470"/>
        <xdr:cNvSpPr txBox="1"/>
      </xdr:nvSpPr>
      <xdr:spPr>
        <a:xfrm>
          <a:off x="13249910" y="294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2860020" cy="497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9380200" y="212090"/>
          <a:ext cx="393700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69215</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6855"/>
          <a:ext cx="3877310" cy="4337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6550640" y="212090"/>
          <a:ext cx="264922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69215</xdr:rowOff>
    </xdr:from>
    <xdr:to xmlns:xdr="http://schemas.openxmlformats.org/drawingml/2006/spreadsheetDrawing">
      <xdr:col>94</xdr:col>
      <xdr:colOff>127000</xdr:colOff>
      <xdr:row>4</xdr:row>
      <xdr:rowOff>12065</xdr:rowOff>
    </xdr:to>
    <xdr:sp macro="" textlink="">
      <xdr:nvSpPr>
        <xdr:cNvPr id="8" name="正方形/長方形 7"/>
        <xdr:cNvSpPr/>
      </xdr:nvSpPr>
      <xdr:spPr>
        <a:xfrm>
          <a:off x="16576040" y="236855"/>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69315"/>
          <a:ext cx="23342600" cy="1386459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26035</xdr:rowOff>
    </xdr:to>
    <xdr:sp macro="" textlink="">
      <xdr:nvSpPr>
        <xdr:cNvPr id="10" name="正方形/長方形 9"/>
        <xdr:cNvSpPr/>
      </xdr:nvSpPr>
      <xdr:spPr>
        <a:xfrm>
          <a:off x="769620" y="1492885"/>
          <a:ext cx="9776460" cy="1718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12065</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0825"/>
          <a:ext cx="1414780" cy="16770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12065</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0825"/>
          <a:ext cx="1285240" cy="16770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26,334
25,938
91.50
16,194,577
15,997,911
96,266
7,949,053
19,152,346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12065</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0825"/>
          <a:ext cx="1544320" cy="16770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5143500" y="1515110"/>
          <a:ext cx="2057400" cy="996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7200900" y="1515110"/>
          <a:ext cx="1285240" cy="996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74.2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8552180" y="1515110"/>
          <a:ext cx="642620" cy="996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12065</xdr:rowOff>
    </xdr:from>
    <xdr:to xmlns:xdr="http://schemas.openxmlformats.org/drawingml/2006/spreadsheetDrawing">
      <xdr:col>35</xdr:col>
      <xdr:colOff>111125</xdr:colOff>
      <xdr:row>18</xdr:row>
      <xdr:rowOff>26035</xdr:rowOff>
    </xdr:to>
    <xdr:sp macro="" textlink="">
      <xdr:nvSpPr>
        <xdr:cNvPr id="17" name="正方形/長方形 16"/>
        <xdr:cNvSpPr/>
      </xdr:nvSpPr>
      <xdr:spPr>
        <a:xfrm>
          <a:off x="5143500" y="2359025"/>
          <a:ext cx="2057400" cy="684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12065</xdr:rowOff>
    </xdr:from>
    <xdr:to xmlns:xdr="http://schemas.openxmlformats.org/drawingml/2006/spreadsheetDrawing">
      <xdr:col>53</xdr:col>
      <xdr:colOff>3175</xdr:colOff>
      <xdr:row>18</xdr:row>
      <xdr:rowOff>26035</xdr:rowOff>
    </xdr:to>
    <xdr:sp macro="" textlink="">
      <xdr:nvSpPr>
        <xdr:cNvPr id="18" name="正方形/長方形 17"/>
        <xdr:cNvSpPr/>
      </xdr:nvSpPr>
      <xdr:spPr>
        <a:xfrm>
          <a:off x="7264400" y="2359025"/>
          <a:ext cx="3474720" cy="684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10698480" y="1492885"/>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0963910" y="1553210"/>
          <a:ext cx="12852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0963910" y="1816735"/>
          <a:ext cx="12852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045"/>
          <a:ext cx="128524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12065</xdr:rowOff>
    </xdr:to>
    <xdr:sp macro="" textlink="">
      <xdr:nvSpPr>
        <xdr:cNvPr id="24" name="楕円 23"/>
        <xdr:cNvSpPr/>
      </xdr:nvSpPr>
      <xdr:spPr>
        <a:xfrm>
          <a:off x="10837545" y="1591310"/>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10837545" y="185039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69215</xdr:rowOff>
    </xdr:to>
    <xdr:cxnSp macro="">
      <xdr:nvCxnSpPr>
        <xdr:cNvPr id="26" name="直線コネクタ 25"/>
        <xdr:cNvCxnSpPr/>
      </xdr:nvCxnSpPr>
      <xdr:spPr>
        <a:xfrm>
          <a:off x="10881995" y="211328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64770</xdr:rowOff>
    </xdr:from>
    <xdr:ext cx="8894445" cy="264795"/>
    <xdr:sp macro="" textlink="">
      <xdr:nvSpPr>
        <xdr:cNvPr id="30" name="テキスト ボックス 29"/>
        <xdr:cNvSpPr txBox="1"/>
      </xdr:nvSpPr>
      <xdr:spPr>
        <a:xfrm>
          <a:off x="706120" y="3417570"/>
          <a:ext cx="88944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149225</xdr:rowOff>
    </xdr:from>
    <xdr:ext cx="6044565" cy="264160"/>
    <xdr:sp macro="" textlink="">
      <xdr:nvSpPr>
        <xdr:cNvPr id="31" name="テキスト ボックス 30"/>
        <xdr:cNvSpPr txBox="1"/>
      </xdr:nvSpPr>
      <xdr:spPr>
        <a:xfrm>
          <a:off x="706120" y="3669665"/>
          <a:ext cx="60445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58420</xdr:rowOff>
    </xdr:from>
    <xdr:ext cx="8229600" cy="264795"/>
    <xdr:sp macro="" textlink="">
      <xdr:nvSpPr>
        <xdr:cNvPr id="32" name="テキスト ボックス 31"/>
        <xdr:cNvSpPr txBox="1"/>
      </xdr:nvSpPr>
      <xdr:spPr>
        <a:xfrm>
          <a:off x="706120" y="3914140"/>
          <a:ext cx="8229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143510</xdr:rowOff>
    </xdr:from>
    <xdr:ext cx="182880" cy="263525"/>
    <xdr:sp macro="" textlink="">
      <xdr:nvSpPr>
        <xdr:cNvPr id="33" name="テキスト ボックス 32"/>
        <xdr:cNvSpPr txBox="1"/>
      </xdr:nvSpPr>
      <xdr:spPr>
        <a:xfrm>
          <a:off x="706120" y="4166870"/>
          <a:ext cx="1828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71120</xdr:rowOff>
    </xdr:from>
    <xdr:to xmlns:xdr="http://schemas.openxmlformats.org/drawingml/2006/spreadsheetDrawing">
      <xdr:col>26</xdr:col>
      <xdr:colOff>184150</xdr:colOff>
      <xdr:row>29</xdr:row>
      <xdr:rowOff>45720</xdr:rowOff>
    </xdr:to>
    <xdr:sp macro="" textlink="">
      <xdr:nvSpPr>
        <xdr:cNvPr id="34" name="正方形/長方形 33"/>
        <xdr:cNvSpPr/>
      </xdr:nvSpPr>
      <xdr:spPr>
        <a:xfrm>
          <a:off x="769620" y="45974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136525</xdr:rowOff>
    </xdr:from>
    <xdr:to xmlns:xdr="http://schemas.openxmlformats.org/drawingml/2006/spreadsheetDrawing">
      <xdr:col>34</xdr:col>
      <xdr:colOff>120650</xdr:colOff>
      <xdr:row>29</xdr:row>
      <xdr:rowOff>45720</xdr:rowOff>
    </xdr:to>
    <xdr:sp macro="" textlink="">
      <xdr:nvSpPr>
        <xdr:cNvPr id="35" name="正方形/長方形 34"/>
        <xdr:cNvSpPr/>
      </xdr:nvSpPr>
      <xdr:spPr>
        <a:xfrm>
          <a:off x="5463540" y="46628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156210</xdr:rowOff>
    </xdr:from>
    <xdr:to xmlns:xdr="http://schemas.openxmlformats.org/drawingml/2006/spreadsheetDrawing">
      <xdr:col>34</xdr:col>
      <xdr:colOff>120650</xdr:colOff>
      <xdr:row>30</xdr:row>
      <xdr:rowOff>64770</xdr:rowOff>
    </xdr:to>
    <xdr:sp macro="" textlink="">
      <xdr:nvSpPr>
        <xdr:cNvPr id="36" name="正方形/長方形 35"/>
        <xdr:cNvSpPr/>
      </xdr:nvSpPr>
      <xdr:spPr>
        <a:xfrm>
          <a:off x="5463540" y="48501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136525</xdr:rowOff>
    </xdr:from>
    <xdr:to xmlns:xdr="http://schemas.openxmlformats.org/drawingml/2006/spreadsheetDrawing">
      <xdr:col>42</xdr:col>
      <xdr:colOff>82550</xdr:colOff>
      <xdr:row>29</xdr:row>
      <xdr:rowOff>45720</xdr:rowOff>
    </xdr:to>
    <xdr:sp macro="" textlink="">
      <xdr:nvSpPr>
        <xdr:cNvPr id="37" name="正方形/長方形 36"/>
        <xdr:cNvSpPr/>
      </xdr:nvSpPr>
      <xdr:spPr>
        <a:xfrm>
          <a:off x="7175500" y="46628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156210</xdr:rowOff>
    </xdr:from>
    <xdr:to xmlns:xdr="http://schemas.openxmlformats.org/drawingml/2006/spreadsheetDrawing">
      <xdr:col>42</xdr:col>
      <xdr:colOff>82550</xdr:colOff>
      <xdr:row>30</xdr:row>
      <xdr:rowOff>64770</xdr:rowOff>
    </xdr:to>
    <xdr:sp macro="" textlink="">
      <xdr:nvSpPr>
        <xdr:cNvPr id="38" name="正方形/長方形 37"/>
        <xdr:cNvSpPr/>
      </xdr:nvSpPr>
      <xdr:spPr>
        <a:xfrm>
          <a:off x="7175500" y="48501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136525</xdr:rowOff>
    </xdr:from>
    <xdr:to xmlns:xdr="http://schemas.openxmlformats.org/drawingml/2006/spreadsheetDrawing">
      <xdr:col>51</xdr:col>
      <xdr:colOff>22225</xdr:colOff>
      <xdr:row>29</xdr:row>
      <xdr:rowOff>45720</xdr:rowOff>
    </xdr:to>
    <xdr:sp macro="" textlink="">
      <xdr:nvSpPr>
        <xdr:cNvPr id="39" name="正方形/長方形 38"/>
        <xdr:cNvSpPr/>
      </xdr:nvSpPr>
      <xdr:spPr>
        <a:xfrm>
          <a:off x="8808720" y="46628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156210</xdr:rowOff>
    </xdr:from>
    <xdr:to xmlns:xdr="http://schemas.openxmlformats.org/drawingml/2006/spreadsheetDrawing">
      <xdr:col>51</xdr:col>
      <xdr:colOff>22225</xdr:colOff>
      <xdr:row>30</xdr:row>
      <xdr:rowOff>64770</xdr:rowOff>
    </xdr:to>
    <xdr:sp macro="" textlink="">
      <xdr:nvSpPr>
        <xdr:cNvPr id="40" name="正方形/長方形 39"/>
        <xdr:cNvSpPr/>
      </xdr:nvSpPr>
      <xdr:spPr>
        <a:xfrm>
          <a:off x="8808720" y="48501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87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129540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87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129540</xdr:rowOff>
    </xdr:from>
    <xdr:to xmlns:xdr="http://schemas.openxmlformats.org/drawingml/2006/spreadsheetDrawing">
      <xdr:col>47</xdr:col>
      <xdr:colOff>187325</xdr:colOff>
      <xdr:row>32</xdr:row>
      <xdr:rowOff>38735</xdr:rowOff>
    </xdr:to>
    <xdr:sp macro="" textlink="">
      <xdr:nvSpPr>
        <xdr:cNvPr id="43" name="正方形/長方形 42"/>
        <xdr:cNvSpPr/>
      </xdr:nvSpPr>
      <xdr:spPr>
        <a:xfrm>
          <a:off x="5849620" y="51587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104140</xdr:rowOff>
    </xdr:from>
    <xdr:to xmlns:xdr="http://schemas.openxmlformats.org/drawingml/2006/spreadsheetDrawing">
      <xdr:col>54</xdr:col>
      <xdr:colOff>95250</xdr:colOff>
      <xdr:row>43</xdr:row>
      <xdr:rowOff>123825</xdr:rowOff>
    </xdr:to>
    <xdr:sp macro="" textlink="" fLocksText="0">
      <xdr:nvSpPr>
        <xdr:cNvPr id="44" name="テキスト ボックス 43"/>
        <xdr:cNvSpPr txBox="1"/>
      </xdr:nvSpPr>
      <xdr:spPr>
        <a:xfrm>
          <a:off x="5890260" y="54686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23.3</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類似団体平均を下回った。今後も行財政改革の取組を通じて人件費の削減に努める。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110490</xdr:rowOff>
    </xdr:from>
    <xdr:ext cx="296545" cy="228600"/>
    <xdr:sp macro="" textlink="">
      <xdr:nvSpPr>
        <xdr:cNvPr id="45" name="テキスト ボックス 44"/>
        <xdr:cNvSpPr txBox="1"/>
      </xdr:nvSpPr>
      <xdr:spPr>
        <a:xfrm>
          <a:off x="731520" y="49720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43180</xdr:rowOff>
    </xdr:from>
    <xdr:ext cx="508000" cy="264795"/>
    <xdr:sp macro="" textlink="">
      <xdr:nvSpPr>
        <xdr:cNvPr id="47" name="テキスト ボックス 46"/>
        <xdr:cNvSpPr txBox="1"/>
      </xdr:nvSpPr>
      <xdr:spPr>
        <a:xfrm>
          <a:off x="256540" y="72517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149225</xdr:rowOff>
    </xdr:from>
    <xdr:to xmlns:xdr="http://schemas.openxmlformats.org/drawingml/2006/spreadsheetDrawing">
      <xdr:col>26</xdr:col>
      <xdr:colOff>184150</xdr:colOff>
      <xdr:row>41</xdr:row>
      <xdr:rowOff>149225</xdr:rowOff>
    </xdr:to>
    <xdr:cxnSp macro="">
      <xdr:nvCxnSpPr>
        <xdr:cNvPr id="48" name="直線コネクタ 47"/>
        <xdr:cNvCxnSpPr/>
      </xdr:nvCxnSpPr>
      <xdr:spPr>
        <a:xfrm>
          <a:off x="769620" y="70224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65430"/>
    <xdr:sp macro="" textlink="">
      <xdr:nvSpPr>
        <xdr:cNvPr id="49" name="テキスト ボックス 48"/>
        <xdr:cNvSpPr txBox="1"/>
      </xdr:nvSpPr>
      <xdr:spPr>
        <a:xfrm>
          <a:off x="256540" y="687705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110490</xdr:rowOff>
    </xdr:from>
    <xdr:to xmlns:xdr="http://schemas.openxmlformats.org/drawingml/2006/spreadsheetDrawing">
      <xdr:col>26</xdr:col>
      <xdr:colOff>184150</xdr:colOff>
      <xdr:row>39</xdr:row>
      <xdr:rowOff>110490</xdr:rowOff>
    </xdr:to>
    <xdr:cxnSp macro="">
      <xdr:nvCxnSpPr>
        <xdr:cNvPr id="50" name="直線コネクタ 49"/>
        <xdr:cNvCxnSpPr/>
      </xdr:nvCxnSpPr>
      <xdr:spPr>
        <a:xfrm>
          <a:off x="769620" y="66484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140335</xdr:rowOff>
    </xdr:from>
    <xdr:ext cx="508000" cy="263525"/>
    <xdr:sp macro="" textlink="">
      <xdr:nvSpPr>
        <xdr:cNvPr id="51" name="テキスト ボックス 50"/>
        <xdr:cNvSpPr txBox="1"/>
      </xdr:nvSpPr>
      <xdr:spPr>
        <a:xfrm>
          <a:off x="256540" y="6510655"/>
          <a:ext cx="508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71120</xdr:rowOff>
    </xdr:from>
    <xdr:to xmlns:xdr="http://schemas.openxmlformats.org/drawingml/2006/spreadsheetDrawing">
      <xdr:col>26</xdr:col>
      <xdr:colOff>184150</xdr:colOff>
      <xdr:row>37</xdr:row>
      <xdr:rowOff>71120</xdr:rowOff>
    </xdr:to>
    <xdr:cxnSp macro="">
      <xdr:nvCxnSpPr>
        <xdr:cNvPr id="52" name="直線コネクタ 51"/>
        <xdr:cNvCxnSpPr/>
      </xdr:nvCxnSpPr>
      <xdr:spPr>
        <a:xfrm>
          <a:off x="769620" y="6273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101600</xdr:rowOff>
    </xdr:from>
    <xdr:ext cx="508000" cy="264795"/>
    <xdr:sp macro="" textlink="">
      <xdr:nvSpPr>
        <xdr:cNvPr id="53" name="テキスト ボックス 52"/>
        <xdr:cNvSpPr txBox="1"/>
      </xdr:nvSpPr>
      <xdr:spPr>
        <a:xfrm>
          <a:off x="256540" y="61366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32385</xdr:rowOff>
    </xdr:from>
    <xdr:to xmlns:xdr="http://schemas.openxmlformats.org/drawingml/2006/spreadsheetDrawing">
      <xdr:col>26</xdr:col>
      <xdr:colOff>184150</xdr:colOff>
      <xdr:row>35</xdr:row>
      <xdr:rowOff>32385</xdr:rowOff>
    </xdr:to>
    <xdr:cxnSp macro="">
      <xdr:nvCxnSpPr>
        <xdr:cNvPr id="54" name="直線コネクタ 53"/>
        <xdr:cNvCxnSpPr/>
      </xdr:nvCxnSpPr>
      <xdr:spPr>
        <a:xfrm>
          <a:off x="769620" y="58997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62230</xdr:rowOff>
    </xdr:from>
    <xdr:ext cx="508000" cy="265430"/>
    <xdr:sp macro="" textlink="">
      <xdr:nvSpPr>
        <xdr:cNvPr id="55" name="テキスト ボックス 54"/>
        <xdr:cNvSpPr txBox="1"/>
      </xdr:nvSpPr>
      <xdr:spPr>
        <a:xfrm>
          <a:off x="256540" y="576199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167640</xdr:rowOff>
    </xdr:from>
    <xdr:to xmlns:xdr="http://schemas.openxmlformats.org/drawingml/2006/spreadsheetDrawing">
      <xdr:col>26</xdr:col>
      <xdr:colOff>184150</xdr:colOff>
      <xdr:row>32</xdr:row>
      <xdr:rowOff>167640</xdr:rowOff>
    </xdr:to>
    <xdr:cxnSp macro="">
      <xdr:nvCxnSpPr>
        <xdr:cNvPr id="56" name="直線コネクタ 55"/>
        <xdr:cNvCxnSpPr/>
      </xdr:nvCxnSpPr>
      <xdr:spPr>
        <a:xfrm>
          <a:off x="769620" y="5532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23495</xdr:rowOff>
    </xdr:from>
    <xdr:ext cx="508000" cy="264795"/>
    <xdr:sp macro="" textlink="">
      <xdr:nvSpPr>
        <xdr:cNvPr id="57" name="テキスト ボックス 56"/>
        <xdr:cNvSpPr txBox="1"/>
      </xdr:nvSpPr>
      <xdr:spPr>
        <a:xfrm>
          <a:off x="256540" y="538797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30</xdr:row>
      <xdr:rowOff>129540</xdr:rowOff>
    </xdr:to>
    <xdr:cxnSp macro="">
      <xdr:nvCxnSpPr>
        <xdr:cNvPr id="58" name="直線コネクタ 57"/>
        <xdr:cNvCxnSpPr/>
      </xdr:nvCxnSpPr>
      <xdr:spPr>
        <a:xfrm>
          <a:off x="769620" y="5158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160020</xdr:rowOff>
    </xdr:from>
    <xdr:ext cx="508000" cy="263525"/>
    <xdr:sp macro="" textlink="">
      <xdr:nvSpPr>
        <xdr:cNvPr id="59" name="テキスト ボックス 58"/>
        <xdr:cNvSpPr txBox="1"/>
      </xdr:nvSpPr>
      <xdr:spPr>
        <a:xfrm>
          <a:off x="256540" y="5021580"/>
          <a:ext cx="508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87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32385</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86960" y="5564505"/>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163195</xdr:rowOff>
    </xdr:from>
    <xdr:ext cx="760095" cy="263525"/>
    <xdr:sp macro="" textlink="">
      <xdr:nvSpPr>
        <xdr:cNvPr id="62" name="人件費最小値テキスト"/>
        <xdr:cNvSpPr txBox="1"/>
      </xdr:nvSpPr>
      <xdr:spPr>
        <a:xfrm>
          <a:off x="4975860" y="686879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95520" y="6889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120650</xdr:rowOff>
    </xdr:from>
    <xdr:ext cx="760095" cy="264795"/>
    <xdr:sp macro="" textlink="">
      <xdr:nvSpPr>
        <xdr:cNvPr id="64" name="人件費最大値テキスト"/>
        <xdr:cNvSpPr txBox="1"/>
      </xdr:nvSpPr>
      <xdr:spPr>
        <a:xfrm>
          <a:off x="4975860" y="531749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32385</xdr:rowOff>
    </xdr:from>
    <xdr:to xmlns:xdr="http://schemas.openxmlformats.org/drawingml/2006/spreadsheetDrawing">
      <xdr:col>24</xdr:col>
      <xdr:colOff>114300</xdr:colOff>
      <xdr:row>33</xdr:row>
      <xdr:rowOff>32385</xdr:rowOff>
    </xdr:to>
    <xdr:cxnSp macro="">
      <xdr:nvCxnSpPr>
        <xdr:cNvPr id="65" name="直線コネクタ 64"/>
        <xdr:cNvCxnSpPr/>
      </xdr:nvCxnSpPr>
      <xdr:spPr>
        <a:xfrm>
          <a:off x="4795520" y="556450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75565</xdr:rowOff>
    </xdr:from>
    <xdr:to xmlns:xdr="http://schemas.openxmlformats.org/drawingml/2006/spreadsheetDrawing">
      <xdr:col>24</xdr:col>
      <xdr:colOff>25400</xdr:colOff>
      <xdr:row>36</xdr:row>
      <xdr:rowOff>114300</xdr:rowOff>
    </xdr:to>
    <xdr:cxnSp macro="">
      <xdr:nvCxnSpPr>
        <xdr:cNvPr id="66" name="直線コネクタ 65"/>
        <xdr:cNvCxnSpPr/>
      </xdr:nvCxnSpPr>
      <xdr:spPr>
        <a:xfrm>
          <a:off x="4036060" y="6110605"/>
          <a:ext cx="8509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166370</xdr:rowOff>
    </xdr:from>
    <xdr:ext cx="760095" cy="262890"/>
    <xdr:sp macro="" textlink="">
      <xdr:nvSpPr>
        <xdr:cNvPr id="67" name="人件費平均値テキスト"/>
        <xdr:cNvSpPr txBox="1"/>
      </xdr:nvSpPr>
      <xdr:spPr>
        <a:xfrm>
          <a:off x="4975860" y="6201410"/>
          <a:ext cx="76009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19685</xdr:rowOff>
    </xdr:from>
    <xdr:to xmlns:xdr="http://schemas.openxmlformats.org/drawingml/2006/spreadsheetDrawing">
      <xdr:col>24</xdr:col>
      <xdr:colOff>76200</xdr:colOff>
      <xdr:row>37</xdr:row>
      <xdr:rowOff>123825</xdr:rowOff>
    </xdr:to>
    <xdr:sp macro="" textlink="">
      <xdr:nvSpPr>
        <xdr:cNvPr id="68" name="フローチャート: 判断 67"/>
        <xdr:cNvSpPr/>
      </xdr:nvSpPr>
      <xdr:spPr>
        <a:xfrm>
          <a:off x="4833620" y="622236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75565</xdr:rowOff>
    </xdr:from>
    <xdr:to xmlns:xdr="http://schemas.openxmlformats.org/drawingml/2006/spreadsheetDrawing">
      <xdr:col>19</xdr:col>
      <xdr:colOff>187325</xdr:colOff>
      <xdr:row>39</xdr:row>
      <xdr:rowOff>1270</xdr:rowOff>
    </xdr:to>
    <xdr:cxnSp macro="">
      <xdr:nvCxnSpPr>
        <xdr:cNvPr id="69" name="直線コネクタ 68"/>
        <xdr:cNvCxnSpPr/>
      </xdr:nvCxnSpPr>
      <xdr:spPr>
        <a:xfrm flipV="1">
          <a:off x="3136900" y="6110605"/>
          <a:ext cx="89916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147955</xdr:rowOff>
    </xdr:from>
    <xdr:to xmlns:xdr="http://schemas.openxmlformats.org/drawingml/2006/spreadsheetDrawing">
      <xdr:col>20</xdr:col>
      <xdr:colOff>38100</xdr:colOff>
      <xdr:row>37</xdr:row>
      <xdr:rowOff>76835</xdr:rowOff>
    </xdr:to>
    <xdr:sp macro="" textlink="">
      <xdr:nvSpPr>
        <xdr:cNvPr id="70" name="フローチャート: 判断 69"/>
        <xdr:cNvSpPr/>
      </xdr:nvSpPr>
      <xdr:spPr>
        <a:xfrm>
          <a:off x="3985260" y="6182995"/>
          <a:ext cx="10414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60960</xdr:rowOff>
    </xdr:from>
    <xdr:ext cx="734695" cy="265430"/>
    <xdr:sp macro="" textlink="">
      <xdr:nvSpPr>
        <xdr:cNvPr id="71" name="テキスト ボックス 70"/>
        <xdr:cNvSpPr txBox="1"/>
      </xdr:nvSpPr>
      <xdr:spPr>
        <a:xfrm>
          <a:off x="3652520" y="6263640"/>
          <a:ext cx="7346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145415</xdr:rowOff>
    </xdr:from>
    <xdr:to xmlns:xdr="http://schemas.openxmlformats.org/drawingml/2006/spreadsheetDrawing">
      <xdr:col>15</xdr:col>
      <xdr:colOff>98425</xdr:colOff>
      <xdr:row>39</xdr:row>
      <xdr:rowOff>1270</xdr:rowOff>
    </xdr:to>
    <xdr:cxnSp macro="">
      <xdr:nvCxnSpPr>
        <xdr:cNvPr id="72" name="直線コネクタ 71"/>
        <xdr:cNvCxnSpPr/>
      </xdr:nvCxnSpPr>
      <xdr:spPr>
        <a:xfrm>
          <a:off x="2237740" y="6515735"/>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73660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86100" y="62763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0095" cy="262890"/>
    <xdr:sp macro="" textlink="">
      <xdr:nvSpPr>
        <xdr:cNvPr id="74" name="テキスト ボックス 73"/>
        <xdr:cNvSpPr txBox="1"/>
      </xdr:nvSpPr>
      <xdr:spPr>
        <a:xfrm>
          <a:off x="2750820" y="6047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164465</xdr:rowOff>
    </xdr:from>
    <xdr:to xmlns:xdr="http://schemas.openxmlformats.org/drawingml/2006/spreadsheetDrawing">
      <xdr:col>11</xdr:col>
      <xdr:colOff>9525</xdr:colOff>
      <xdr:row>38</xdr:row>
      <xdr:rowOff>145415</xdr:rowOff>
    </xdr:to>
    <xdr:cxnSp macro="">
      <xdr:nvCxnSpPr>
        <xdr:cNvPr id="75" name="直線コネクタ 74"/>
        <xdr:cNvCxnSpPr/>
      </xdr:nvCxnSpPr>
      <xdr:spPr>
        <a:xfrm>
          <a:off x="1336040" y="6367145"/>
          <a:ext cx="9017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140335</xdr:rowOff>
    </xdr:from>
    <xdr:to xmlns:xdr="http://schemas.openxmlformats.org/drawingml/2006/spreadsheetDrawing">
      <xdr:col>11</xdr:col>
      <xdr:colOff>60325</xdr:colOff>
      <xdr:row>37</xdr:row>
      <xdr:rowOff>68580</xdr:rowOff>
    </xdr:to>
    <xdr:sp macro="" textlink="">
      <xdr:nvSpPr>
        <xdr:cNvPr id="76" name="フローチャート: 判断 75"/>
        <xdr:cNvSpPr/>
      </xdr:nvSpPr>
      <xdr:spPr>
        <a:xfrm>
          <a:off x="2184400" y="6175375"/>
          <a:ext cx="10414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79375</xdr:rowOff>
    </xdr:from>
    <xdr:ext cx="760095" cy="264795"/>
    <xdr:sp macro="" textlink="">
      <xdr:nvSpPr>
        <xdr:cNvPr id="77" name="テキスト ボックス 76"/>
        <xdr:cNvSpPr txBox="1"/>
      </xdr:nvSpPr>
      <xdr:spPr>
        <a:xfrm>
          <a:off x="1851660" y="594677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147955</xdr:rowOff>
    </xdr:from>
    <xdr:to xmlns:xdr="http://schemas.openxmlformats.org/drawingml/2006/spreadsheetDrawing">
      <xdr:col>6</xdr:col>
      <xdr:colOff>171450</xdr:colOff>
      <xdr:row>37</xdr:row>
      <xdr:rowOff>76835</xdr:rowOff>
    </xdr:to>
    <xdr:sp macro="" textlink="">
      <xdr:nvSpPr>
        <xdr:cNvPr id="78" name="フローチャート: 判断 77"/>
        <xdr:cNvSpPr/>
      </xdr:nvSpPr>
      <xdr:spPr>
        <a:xfrm>
          <a:off x="1285240" y="61829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86995</xdr:rowOff>
    </xdr:from>
    <xdr:ext cx="762000" cy="263525"/>
    <xdr:sp macro="" textlink="">
      <xdr:nvSpPr>
        <xdr:cNvPr id="79" name="テキスト ボックス 78"/>
        <xdr:cNvSpPr txBox="1"/>
      </xdr:nvSpPr>
      <xdr:spPr>
        <a:xfrm>
          <a:off x="949960" y="59543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095" cy="263525"/>
    <xdr:sp macro="" textlink="">
      <xdr:nvSpPr>
        <xdr:cNvPr id="80" name="テキスト ボックス 79"/>
        <xdr:cNvSpPr txBox="1"/>
      </xdr:nvSpPr>
      <xdr:spPr>
        <a:xfrm>
          <a:off x="4668520" y="73863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63525"/>
    <xdr:sp macro="" textlink="">
      <xdr:nvSpPr>
        <xdr:cNvPr id="81" name="テキスト ボックス 80"/>
        <xdr:cNvSpPr txBox="1"/>
      </xdr:nvSpPr>
      <xdr:spPr>
        <a:xfrm>
          <a:off x="381762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63525"/>
    <xdr:sp macro="" textlink="">
      <xdr:nvSpPr>
        <xdr:cNvPr id="82" name="テキスト ボックス 81"/>
        <xdr:cNvSpPr txBox="1"/>
      </xdr:nvSpPr>
      <xdr:spPr>
        <a:xfrm>
          <a:off x="291846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095" cy="263525"/>
    <xdr:sp macro="" textlink="">
      <xdr:nvSpPr>
        <xdr:cNvPr id="83" name="テキスト ボックス 82"/>
        <xdr:cNvSpPr txBox="1"/>
      </xdr:nvSpPr>
      <xdr:spPr>
        <a:xfrm>
          <a:off x="2016760" y="73863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63525"/>
    <xdr:sp macro="" textlink="">
      <xdr:nvSpPr>
        <xdr:cNvPr id="84" name="テキスト ボックス 83"/>
        <xdr:cNvSpPr txBox="1"/>
      </xdr:nvSpPr>
      <xdr:spPr>
        <a:xfrm>
          <a:off x="1117600" y="73863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62230</xdr:rowOff>
    </xdr:from>
    <xdr:to xmlns:xdr="http://schemas.openxmlformats.org/drawingml/2006/spreadsheetDrawing">
      <xdr:col>24</xdr:col>
      <xdr:colOff>76200</xdr:colOff>
      <xdr:row>36</xdr:row>
      <xdr:rowOff>166370</xdr:rowOff>
    </xdr:to>
    <xdr:sp macro="" textlink="">
      <xdr:nvSpPr>
        <xdr:cNvPr id="85" name="楕円 84"/>
        <xdr:cNvSpPr/>
      </xdr:nvSpPr>
      <xdr:spPr>
        <a:xfrm>
          <a:off x="4833620" y="609727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79375</xdr:rowOff>
    </xdr:from>
    <xdr:ext cx="760095" cy="264795"/>
    <xdr:sp macro="" textlink="">
      <xdr:nvSpPr>
        <xdr:cNvPr id="86" name="人件費該当値テキスト"/>
        <xdr:cNvSpPr txBox="1"/>
      </xdr:nvSpPr>
      <xdr:spPr>
        <a:xfrm>
          <a:off x="4975860" y="594677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23495</xdr:rowOff>
    </xdr:from>
    <xdr:to xmlns:xdr="http://schemas.openxmlformats.org/drawingml/2006/spreadsheetDrawing">
      <xdr:col>20</xdr:col>
      <xdr:colOff>38100</xdr:colOff>
      <xdr:row>36</xdr:row>
      <xdr:rowOff>127000</xdr:rowOff>
    </xdr:to>
    <xdr:sp macro="" textlink="">
      <xdr:nvSpPr>
        <xdr:cNvPr id="87" name="楕円 86"/>
        <xdr:cNvSpPr/>
      </xdr:nvSpPr>
      <xdr:spPr>
        <a:xfrm>
          <a:off x="3985260" y="605853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137795</xdr:rowOff>
    </xdr:from>
    <xdr:ext cx="734695" cy="264795"/>
    <xdr:sp macro="" textlink="">
      <xdr:nvSpPr>
        <xdr:cNvPr id="88" name="テキスト ボックス 87"/>
        <xdr:cNvSpPr txBox="1"/>
      </xdr:nvSpPr>
      <xdr:spPr>
        <a:xfrm>
          <a:off x="3652520" y="5837555"/>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124460</xdr:rowOff>
    </xdr:from>
    <xdr:to xmlns:xdr="http://schemas.openxmlformats.org/drawingml/2006/spreadsheetDrawing">
      <xdr:col>15</xdr:col>
      <xdr:colOff>149225</xdr:colOff>
      <xdr:row>39</xdr:row>
      <xdr:rowOff>53340</xdr:rowOff>
    </xdr:to>
    <xdr:sp macro="" textlink="">
      <xdr:nvSpPr>
        <xdr:cNvPr id="89" name="楕円 88"/>
        <xdr:cNvSpPr/>
      </xdr:nvSpPr>
      <xdr:spPr>
        <a:xfrm>
          <a:off x="3086100" y="64947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37465</xdr:rowOff>
    </xdr:from>
    <xdr:ext cx="760095" cy="264160"/>
    <xdr:sp macro="" textlink="">
      <xdr:nvSpPr>
        <xdr:cNvPr id="90" name="テキスト ボックス 89"/>
        <xdr:cNvSpPr txBox="1"/>
      </xdr:nvSpPr>
      <xdr:spPr>
        <a:xfrm>
          <a:off x="2750820" y="65754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93345</xdr:rowOff>
    </xdr:from>
    <xdr:to xmlns:xdr="http://schemas.openxmlformats.org/drawingml/2006/spreadsheetDrawing">
      <xdr:col>11</xdr:col>
      <xdr:colOff>60325</xdr:colOff>
      <xdr:row>39</xdr:row>
      <xdr:rowOff>22225</xdr:rowOff>
    </xdr:to>
    <xdr:sp macro="" textlink="">
      <xdr:nvSpPr>
        <xdr:cNvPr id="91" name="楕円 90"/>
        <xdr:cNvSpPr/>
      </xdr:nvSpPr>
      <xdr:spPr>
        <a:xfrm>
          <a:off x="2184400" y="6463665"/>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6985</xdr:rowOff>
    </xdr:from>
    <xdr:ext cx="760095" cy="264795"/>
    <xdr:sp macro="" textlink="">
      <xdr:nvSpPr>
        <xdr:cNvPr id="92" name="テキスト ボックス 91"/>
        <xdr:cNvSpPr txBox="1"/>
      </xdr:nvSpPr>
      <xdr:spPr>
        <a:xfrm>
          <a:off x="1851660" y="65449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113030</xdr:rowOff>
    </xdr:from>
    <xdr:to xmlns:xdr="http://schemas.openxmlformats.org/drawingml/2006/spreadsheetDrawing">
      <xdr:col>6</xdr:col>
      <xdr:colOff>171450</xdr:colOff>
      <xdr:row>38</xdr:row>
      <xdr:rowOff>41910</xdr:rowOff>
    </xdr:to>
    <xdr:sp macro="" textlink="">
      <xdr:nvSpPr>
        <xdr:cNvPr id="93" name="楕円 92"/>
        <xdr:cNvSpPr/>
      </xdr:nvSpPr>
      <xdr:spPr>
        <a:xfrm>
          <a:off x="1285240" y="6315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26035</xdr:rowOff>
    </xdr:from>
    <xdr:ext cx="762000" cy="264795"/>
    <xdr:sp macro="" textlink="">
      <xdr:nvSpPr>
        <xdr:cNvPr id="94" name="テキスト ボックス 93"/>
        <xdr:cNvSpPr txBox="1"/>
      </xdr:nvSpPr>
      <xdr:spPr>
        <a:xfrm>
          <a:off x="949960" y="63963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69215</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2695"/>
          <a:ext cx="46812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2885"/>
          <a:ext cx="15443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2885"/>
          <a:ext cx="141478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2885"/>
          <a:ext cx="15443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2765"/>
          <a:ext cx="468122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126365</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2765"/>
          <a:ext cx="5402580" cy="2233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7683480" y="1802765"/>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123825</xdr:rowOff>
    </xdr:to>
    <xdr:sp macro="" textlink="" fLocksText="0">
      <xdr:nvSpPr>
        <xdr:cNvPr id="105" name="テキスト ボックス 104"/>
        <xdr:cNvSpPr txBox="1"/>
      </xdr:nvSpPr>
      <xdr:spPr>
        <a:xfrm>
          <a:off x="17721580" y="2113280"/>
          <a:ext cx="5143500" cy="1866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物件費においては前年より</a:t>
          </a:r>
          <a:r>
            <a:rPr kumimoji="1" lang="en-US" altLang="ja-JP" sz="1100">
              <a:solidFill>
                <a:schemeClr val="dk1"/>
              </a:solidFill>
              <a:effectLst/>
              <a:latin typeface="+mn-lt"/>
              <a:ea typeface="+mn-ea"/>
              <a:cs typeface="+mn-cs"/>
            </a:rPr>
            <a:t>150,014</a:t>
          </a:r>
          <a:r>
            <a:rPr kumimoji="1" lang="ja-JP" altLang="ja-JP" sz="1100">
              <a:solidFill>
                <a:schemeClr val="dk1"/>
              </a:solidFill>
              <a:effectLst/>
              <a:latin typeface="+mn-lt"/>
              <a:ea typeface="+mn-ea"/>
              <a:cs typeface="+mn-cs"/>
            </a:rPr>
            <a:t>千円の増額（</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％と類似団体平均を大きく下回っている。今後についても安易な業務委託を避け、費用対効果を検証しながら費用の削減に努める。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107315</xdr:rowOff>
    </xdr:from>
    <xdr:ext cx="296545" cy="223520"/>
    <xdr:sp macro="" textlink="">
      <xdr:nvSpPr>
        <xdr:cNvPr id="106" name="テキスト ボックス 105"/>
        <xdr:cNvSpPr txBox="1"/>
      </xdr:nvSpPr>
      <xdr:spPr>
        <a:xfrm>
          <a:off x="12565380" y="1616075"/>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43180</xdr:rowOff>
    </xdr:from>
    <xdr:ext cx="506095" cy="264795"/>
    <xdr:sp macro="" textlink="">
      <xdr:nvSpPr>
        <xdr:cNvPr id="108" name="テキスト ボックス 107"/>
        <xdr:cNvSpPr txBox="1"/>
      </xdr:nvSpPr>
      <xdr:spPr>
        <a:xfrm>
          <a:off x="12087860" y="38989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29845</xdr:rowOff>
    </xdr:from>
    <xdr:to xmlns:xdr="http://schemas.openxmlformats.org/drawingml/2006/spreadsheetDrawing">
      <xdr:col>85</xdr:col>
      <xdr:colOff>66675</xdr:colOff>
      <xdr:row>22</xdr:row>
      <xdr:rowOff>29845</xdr:rowOff>
    </xdr:to>
    <xdr:cxnSp macro="">
      <xdr:nvCxnSpPr>
        <xdr:cNvPr id="109" name="直線コネクタ 108"/>
        <xdr:cNvCxnSpPr/>
      </xdr:nvCxnSpPr>
      <xdr:spPr>
        <a:xfrm>
          <a:off x="12603480" y="371792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59690</xdr:rowOff>
    </xdr:from>
    <xdr:ext cx="506095" cy="264795"/>
    <xdr:sp macro="" textlink="">
      <xdr:nvSpPr>
        <xdr:cNvPr id="110" name="テキスト ボックス 109"/>
        <xdr:cNvSpPr txBox="1"/>
      </xdr:nvSpPr>
      <xdr:spPr>
        <a:xfrm>
          <a:off x="12087860" y="358013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46990</xdr:rowOff>
    </xdr:from>
    <xdr:to xmlns:xdr="http://schemas.openxmlformats.org/drawingml/2006/spreadsheetDrawing">
      <xdr:col>85</xdr:col>
      <xdr:colOff>66675</xdr:colOff>
      <xdr:row>20</xdr:row>
      <xdr:rowOff>46990</xdr:rowOff>
    </xdr:to>
    <xdr:cxnSp macro="">
      <xdr:nvCxnSpPr>
        <xdr:cNvPr id="111" name="直線コネクタ 110"/>
        <xdr:cNvCxnSpPr/>
      </xdr:nvCxnSpPr>
      <xdr:spPr>
        <a:xfrm>
          <a:off x="12603480" y="33997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76200</xdr:rowOff>
    </xdr:from>
    <xdr:ext cx="506095" cy="264160"/>
    <xdr:sp macro="" textlink="">
      <xdr:nvSpPr>
        <xdr:cNvPr id="112" name="テキスト ボックス 111"/>
        <xdr:cNvSpPr txBox="1"/>
      </xdr:nvSpPr>
      <xdr:spPr>
        <a:xfrm>
          <a:off x="12087860" y="3261360"/>
          <a:ext cx="506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63500</xdr:rowOff>
    </xdr:from>
    <xdr:to xmlns:xdr="http://schemas.openxmlformats.org/drawingml/2006/spreadsheetDrawing">
      <xdr:col>85</xdr:col>
      <xdr:colOff>66675</xdr:colOff>
      <xdr:row>18</xdr:row>
      <xdr:rowOff>63500</xdr:rowOff>
    </xdr:to>
    <xdr:cxnSp macro="">
      <xdr:nvCxnSpPr>
        <xdr:cNvPr id="113" name="直線コネクタ 112"/>
        <xdr:cNvCxnSpPr/>
      </xdr:nvCxnSpPr>
      <xdr:spPr>
        <a:xfrm>
          <a:off x="12603480" y="3081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90170</xdr:rowOff>
    </xdr:from>
    <xdr:ext cx="506095" cy="260985"/>
    <xdr:sp macro="" textlink="">
      <xdr:nvSpPr>
        <xdr:cNvPr id="114" name="テキスト ボックス 113"/>
        <xdr:cNvSpPr txBox="1"/>
      </xdr:nvSpPr>
      <xdr:spPr>
        <a:xfrm>
          <a:off x="12087860" y="2940050"/>
          <a:ext cx="5060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106680</xdr:rowOff>
    </xdr:from>
    <xdr:ext cx="506095" cy="257175"/>
    <xdr:sp macro="" textlink="">
      <xdr:nvSpPr>
        <xdr:cNvPr id="116" name="テキスト ボックス 115"/>
        <xdr:cNvSpPr txBox="1"/>
      </xdr:nvSpPr>
      <xdr:spPr>
        <a:xfrm>
          <a:off x="12087860" y="26212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93980</xdr:rowOff>
    </xdr:from>
    <xdr:to xmlns:xdr="http://schemas.openxmlformats.org/drawingml/2006/spreadsheetDrawing">
      <xdr:col>85</xdr:col>
      <xdr:colOff>66675</xdr:colOff>
      <xdr:row>14</xdr:row>
      <xdr:rowOff>93980</xdr:rowOff>
    </xdr:to>
    <xdr:cxnSp macro="">
      <xdr:nvCxnSpPr>
        <xdr:cNvPr id="117" name="直線コネクタ 116"/>
        <xdr:cNvCxnSpPr/>
      </xdr:nvCxnSpPr>
      <xdr:spPr>
        <a:xfrm>
          <a:off x="12603480" y="24409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123190</xdr:rowOff>
    </xdr:from>
    <xdr:ext cx="506095" cy="256540"/>
    <xdr:sp macro="" textlink="">
      <xdr:nvSpPr>
        <xdr:cNvPr id="118" name="テキスト ボックス 117"/>
        <xdr:cNvSpPr txBox="1"/>
      </xdr:nvSpPr>
      <xdr:spPr>
        <a:xfrm>
          <a:off x="12087860" y="230251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140335</xdr:rowOff>
    </xdr:from>
    <xdr:ext cx="506095" cy="257810"/>
    <xdr:sp macro="" textlink="">
      <xdr:nvSpPr>
        <xdr:cNvPr id="120" name="テキスト ボックス 119"/>
        <xdr:cNvSpPr txBox="1"/>
      </xdr:nvSpPr>
      <xdr:spPr>
        <a:xfrm>
          <a:off x="12087860" y="1984375"/>
          <a:ext cx="506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21" name="直線コネクタ 120"/>
        <xdr:cNvCxnSpPr/>
      </xdr:nvCxnSpPr>
      <xdr:spPr>
        <a:xfrm>
          <a:off x="12603480" y="18027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8445"/>
    <xdr:sp macro="" textlink="">
      <xdr:nvSpPr>
        <xdr:cNvPr id="122" name="テキスト ボックス 121"/>
        <xdr:cNvSpPr txBox="1"/>
      </xdr:nvSpPr>
      <xdr:spPr>
        <a:xfrm>
          <a:off x="12087860" y="166497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02765"/>
          <a:ext cx="468122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60325</xdr:rowOff>
    </xdr:to>
    <xdr:cxnSp macro="">
      <xdr:nvCxnSpPr>
        <xdr:cNvPr id="124" name="直線コネクタ 123"/>
        <xdr:cNvCxnSpPr/>
      </xdr:nvCxnSpPr>
      <xdr:spPr>
        <a:xfrm flipV="1">
          <a:off x="16718280" y="22599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31750</xdr:rowOff>
    </xdr:from>
    <xdr:ext cx="760095" cy="262890"/>
    <xdr:sp macro="" textlink="">
      <xdr:nvSpPr>
        <xdr:cNvPr id="125" name="物件費最小値テキスト"/>
        <xdr:cNvSpPr txBox="1"/>
      </xdr:nvSpPr>
      <xdr:spPr>
        <a:xfrm>
          <a:off x="16807180" y="35521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60325</xdr:rowOff>
    </xdr:from>
    <xdr:to xmlns:xdr="http://schemas.openxmlformats.org/drawingml/2006/spreadsheetDrawing">
      <xdr:col>82</xdr:col>
      <xdr:colOff>196850</xdr:colOff>
      <xdr:row>21</xdr:row>
      <xdr:rowOff>60325</xdr:rowOff>
    </xdr:to>
    <xdr:cxnSp macro="">
      <xdr:nvCxnSpPr>
        <xdr:cNvPr id="126" name="直線コネクタ 125"/>
        <xdr:cNvCxnSpPr/>
      </xdr:nvCxnSpPr>
      <xdr:spPr>
        <a:xfrm>
          <a:off x="16629380" y="358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0095" cy="256540"/>
    <xdr:sp macro="" textlink="">
      <xdr:nvSpPr>
        <xdr:cNvPr id="127" name="物件費最大値テキスト"/>
        <xdr:cNvSpPr txBox="1"/>
      </xdr:nvSpPr>
      <xdr:spPr>
        <a:xfrm>
          <a:off x="16807180" y="201104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629380" y="225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14605</xdr:rowOff>
    </xdr:from>
    <xdr:to xmlns:xdr="http://schemas.openxmlformats.org/drawingml/2006/spreadsheetDrawing">
      <xdr:col>82</xdr:col>
      <xdr:colOff>107950</xdr:colOff>
      <xdr:row>13</xdr:row>
      <xdr:rowOff>156845</xdr:rowOff>
    </xdr:to>
    <xdr:cxnSp macro="">
      <xdr:nvCxnSpPr>
        <xdr:cNvPr id="129" name="直線コネクタ 128"/>
        <xdr:cNvCxnSpPr/>
      </xdr:nvCxnSpPr>
      <xdr:spPr>
        <a:xfrm>
          <a:off x="15869920" y="2193925"/>
          <a:ext cx="84836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140335</xdr:rowOff>
    </xdr:from>
    <xdr:ext cx="760095" cy="259080"/>
    <xdr:sp macro="" textlink="">
      <xdr:nvSpPr>
        <xdr:cNvPr id="130" name="物件費平均値テキスト"/>
        <xdr:cNvSpPr txBox="1"/>
      </xdr:nvSpPr>
      <xdr:spPr>
        <a:xfrm>
          <a:off x="16807180" y="282257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167640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667480" y="2849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14605</xdr:rowOff>
    </xdr:from>
    <xdr:to xmlns:xdr="http://schemas.openxmlformats.org/drawingml/2006/spreadsheetDrawing">
      <xdr:col>78</xdr:col>
      <xdr:colOff>69850</xdr:colOff>
      <xdr:row>13</xdr:row>
      <xdr:rowOff>102870</xdr:rowOff>
    </xdr:to>
    <xdr:cxnSp macro="">
      <xdr:nvCxnSpPr>
        <xdr:cNvPr id="132" name="直線コネクタ 131"/>
        <xdr:cNvCxnSpPr/>
      </xdr:nvCxnSpPr>
      <xdr:spPr>
        <a:xfrm flipV="1">
          <a:off x="14968220" y="2193925"/>
          <a:ext cx="9017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48260</xdr:rowOff>
    </xdr:from>
    <xdr:to xmlns:xdr="http://schemas.openxmlformats.org/drawingml/2006/spreadsheetDrawing">
      <xdr:col>78</xdr:col>
      <xdr:colOff>120650</xdr:colOff>
      <xdr:row>16</xdr:row>
      <xdr:rowOff>149860</xdr:rowOff>
    </xdr:to>
    <xdr:sp macro="" textlink="">
      <xdr:nvSpPr>
        <xdr:cNvPr id="133" name="フローチャート: 判断 132"/>
        <xdr:cNvSpPr/>
      </xdr:nvSpPr>
      <xdr:spPr>
        <a:xfrm>
          <a:off x="1581912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60350"/>
    <xdr:sp macro="" textlink="">
      <xdr:nvSpPr>
        <xdr:cNvPr id="134" name="テキスト ボックス 133"/>
        <xdr:cNvSpPr txBox="1"/>
      </xdr:nvSpPr>
      <xdr:spPr>
        <a:xfrm>
          <a:off x="15483840" y="2817495"/>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102870</xdr:rowOff>
    </xdr:from>
    <xdr:to xmlns:xdr="http://schemas.openxmlformats.org/drawingml/2006/spreadsheetDrawing">
      <xdr:col>73</xdr:col>
      <xdr:colOff>180975</xdr:colOff>
      <xdr:row>14</xdr:row>
      <xdr:rowOff>167640</xdr:rowOff>
    </xdr:to>
    <xdr:cxnSp macro="">
      <xdr:nvCxnSpPr>
        <xdr:cNvPr id="135" name="直線コネクタ 134"/>
        <xdr:cNvCxnSpPr/>
      </xdr:nvCxnSpPr>
      <xdr:spPr>
        <a:xfrm flipV="1">
          <a:off x="14069060" y="2282190"/>
          <a:ext cx="89916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917420" y="27965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9080"/>
    <xdr:sp macro="" textlink="">
      <xdr:nvSpPr>
        <xdr:cNvPr id="137" name="テキスト ボックス 136"/>
        <xdr:cNvSpPr txBox="1"/>
      </xdr:nvSpPr>
      <xdr:spPr>
        <a:xfrm>
          <a:off x="14584680" y="287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39370</xdr:rowOff>
    </xdr:from>
    <xdr:to xmlns:xdr="http://schemas.openxmlformats.org/drawingml/2006/spreadsheetDrawing">
      <xdr:col>69</xdr:col>
      <xdr:colOff>92075</xdr:colOff>
      <xdr:row>14</xdr:row>
      <xdr:rowOff>167640</xdr:rowOff>
    </xdr:to>
    <xdr:cxnSp macro="">
      <xdr:nvCxnSpPr>
        <xdr:cNvPr id="138" name="直線コネクタ 137"/>
        <xdr:cNvCxnSpPr/>
      </xdr:nvCxnSpPr>
      <xdr:spPr>
        <a:xfrm>
          <a:off x="13169900" y="2386330"/>
          <a:ext cx="89916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62230</xdr:rowOff>
    </xdr:from>
    <xdr:to xmlns:xdr="http://schemas.openxmlformats.org/drawingml/2006/spreadsheetDrawing">
      <xdr:col>69</xdr:col>
      <xdr:colOff>142875</xdr:colOff>
      <xdr:row>17</xdr:row>
      <xdr:rowOff>163830</xdr:rowOff>
    </xdr:to>
    <xdr:sp macro="" textlink="">
      <xdr:nvSpPr>
        <xdr:cNvPr id="139" name="フローチャート: 判断 138"/>
        <xdr:cNvSpPr/>
      </xdr:nvSpPr>
      <xdr:spPr>
        <a:xfrm>
          <a:off x="1401826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148590</xdr:rowOff>
    </xdr:from>
    <xdr:ext cx="760095" cy="262890"/>
    <xdr:sp macro="" textlink="">
      <xdr:nvSpPr>
        <xdr:cNvPr id="140" name="テキスト ボックス 139"/>
        <xdr:cNvSpPr txBox="1"/>
      </xdr:nvSpPr>
      <xdr:spPr>
        <a:xfrm>
          <a:off x="13682980" y="299847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130810</xdr:rowOff>
    </xdr:to>
    <xdr:sp macro="" textlink="">
      <xdr:nvSpPr>
        <xdr:cNvPr id="141" name="フローチャート: 判断 140"/>
        <xdr:cNvSpPr/>
      </xdr:nvSpPr>
      <xdr:spPr>
        <a:xfrm>
          <a:off x="13116560" y="2879725"/>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0095" cy="263525"/>
    <xdr:sp macro="" textlink="">
      <xdr:nvSpPr>
        <xdr:cNvPr id="142" name="テキスト ボックス 141"/>
        <xdr:cNvSpPr txBox="1"/>
      </xdr:nvSpPr>
      <xdr:spPr>
        <a:xfrm>
          <a:off x="12783820" y="296608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63525"/>
    <xdr:sp macro="" textlink="">
      <xdr:nvSpPr>
        <xdr:cNvPr id="143" name="テキスト ボックス 142"/>
        <xdr:cNvSpPr txBox="1"/>
      </xdr:nvSpPr>
      <xdr:spPr>
        <a:xfrm>
          <a:off x="16499840" y="40335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63525"/>
    <xdr:sp macro="" textlink="">
      <xdr:nvSpPr>
        <xdr:cNvPr id="144" name="テキスト ボックス 143"/>
        <xdr:cNvSpPr txBox="1"/>
      </xdr:nvSpPr>
      <xdr:spPr>
        <a:xfrm>
          <a:off x="15651480" y="40335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63525"/>
    <xdr:sp macro="" textlink="">
      <xdr:nvSpPr>
        <xdr:cNvPr id="145" name="テキスト ボックス 144"/>
        <xdr:cNvSpPr txBox="1"/>
      </xdr:nvSpPr>
      <xdr:spPr>
        <a:xfrm>
          <a:off x="14749780" y="40335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63525"/>
    <xdr:sp macro="" textlink="">
      <xdr:nvSpPr>
        <xdr:cNvPr id="146" name="テキスト ボックス 145"/>
        <xdr:cNvSpPr txBox="1"/>
      </xdr:nvSpPr>
      <xdr:spPr>
        <a:xfrm>
          <a:off x="13850620" y="40335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63525"/>
    <xdr:sp macro="" textlink="">
      <xdr:nvSpPr>
        <xdr:cNvPr id="147" name="テキスト ボックス 146"/>
        <xdr:cNvSpPr txBox="1"/>
      </xdr:nvSpPr>
      <xdr:spPr>
        <a:xfrm>
          <a:off x="12948920" y="40335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105410</xdr:rowOff>
    </xdr:from>
    <xdr:to xmlns:xdr="http://schemas.openxmlformats.org/drawingml/2006/spreadsheetDrawing">
      <xdr:col>82</xdr:col>
      <xdr:colOff>158750</xdr:colOff>
      <xdr:row>14</xdr:row>
      <xdr:rowOff>35560</xdr:rowOff>
    </xdr:to>
    <xdr:sp macro="" textlink="">
      <xdr:nvSpPr>
        <xdr:cNvPr id="148" name="楕円 147"/>
        <xdr:cNvSpPr/>
      </xdr:nvSpPr>
      <xdr:spPr>
        <a:xfrm>
          <a:off x="16667480" y="228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13970</xdr:rowOff>
    </xdr:from>
    <xdr:ext cx="760095" cy="257175"/>
    <xdr:sp macro="" textlink="">
      <xdr:nvSpPr>
        <xdr:cNvPr id="149" name="物件費該当値テキスト"/>
        <xdr:cNvSpPr txBox="1"/>
      </xdr:nvSpPr>
      <xdr:spPr>
        <a:xfrm>
          <a:off x="16807180" y="21932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12</xdr:row>
      <xdr:rowOff>135890</xdr:rowOff>
    </xdr:from>
    <xdr:to xmlns:xdr="http://schemas.openxmlformats.org/drawingml/2006/spreadsheetDrawing">
      <xdr:col>78</xdr:col>
      <xdr:colOff>120650</xdr:colOff>
      <xdr:row>13</xdr:row>
      <xdr:rowOff>64770</xdr:rowOff>
    </xdr:to>
    <xdr:sp macro="" textlink="">
      <xdr:nvSpPr>
        <xdr:cNvPr id="150" name="楕円 149"/>
        <xdr:cNvSpPr/>
      </xdr:nvSpPr>
      <xdr:spPr>
        <a:xfrm>
          <a:off x="15819120" y="21475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76200</xdr:rowOff>
    </xdr:from>
    <xdr:ext cx="736600" cy="258445"/>
    <xdr:sp macro="" textlink="">
      <xdr:nvSpPr>
        <xdr:cNvPr id="151" name="テキスト ボックス 150"/>
        <xdr:cNvSpPr txBox="1"/>
      </xdr:nvSpPr>
      <xdr:spPr>
        <a:xfrm>
          <a:off x="15483840" y="1920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50800</xdr:rowOff>
    </xdr:from>
    <xdr:to xmlns:xdr="http://schemas.openxmlformats.org/drawingml/2006/spreadsheetDrawing">
      <xdr:col>74</xdr:col>
      <xdr:colOff>31750</xdr:colOff>
      <xdr:row>13</xdr:row>
      <xdr:rowOff>152400</xdr:rowOff>
    </xdr:to>
    <xdr:sp macro="" textlink="">
      <xdr:nvSpPr>
        <xdr:cNvPr id="152" name="楕円 151"/>
        <xdr:cNvSpPr/>
      </xdr:nvSpPr>
      <xdr:spPr>
        <a:xfrm>
          <a:off x="14917420" y="2230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162560</xdr:rowOff>
    </xdr:from>
    <xdr:ext cx="762000" cy="257175"/>
    <xdr:sp macro="" textlink="">
      <xdr:nvSpPr>
        <xdr:cNvPr id="153" name="テキスト ボックス 152"/>
        <xdr:cNvSpPr txBox="1"/>
      </xdr:nvSpPr>
      <xdr:spPr>
        <a:xfrm>
          <a:off x="1458468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119380</xdr:rowOff>
    </xdr:from>
    <xdr:to xmlns:xdr="http://schemas.openxmlformats.org/drawingml/2006/spreadsheetDrawing">
      <xdr:col>69</xdr:col>
      <xdr:colOff>142875</xdr:colOff>
      <xdr:row>15</xdr:row>
      <xdr:rowOff>49530</xdr:rowOff>
    </xdr:to>
    <xdr:sp macro="" textlink="">
      <xdr:nvSpPr>
        <xdr:cNvPr id="154" name="楕円 153"/>
        <xdr:cNvSpPr/>
      </xdr:nvSpPr>
      <xdr:spPr>
        <a:xfrm>
          <a:off x="14018260" y="246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59690</xdr:rowOff>
    </xdr:from>
    <xdr:ext cx="760095" cy="259080"/>
    <xdr:sp macro="" textlink="">
      <xdr:nvSpPr>
        <xdr:cNvPr id="155" name="テキスト ボックス 154"/>
        <xdr:cNvSpPr txBox="1"/>
      </xdr:nvSpPr>
      <xdr:spPr>
        <a:xfrm>
          <a:off x="13682980" y="22390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160020</xdr:rowOff>
    </xdr:from>
    <xdr:to xmlns:xdr="http://schemas.openxmlformats.org/drawingml/2006/spreadsheetDrawing">
      <xdr:col>65</xdr:col>
      <xdr:colOff>53975</xdr:colOff>
      <xdr:row>14</xdr:row>
      <xdr:rowOff>90170</xdr:rowOff>
    </xdr:to>
    <xdr:sp macro="" textlink="">
      <xdr:nvSpPr>
        <xdr:cNvPr id="156" name="楕円 155"/>
        <xdr:cNvSpPr/>
      </xdr:nvSpPr>
      <xdr:spPr>
        <a:xfrm>
          <a:off x="13116560" y="23393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100965</xdr:rowOff>
    </xdr:from>
    <xdr:ext cx="760095" cy="258445"/>
    <xdr:sp macro="" textlink="">
      <xdr:nvSpPr>
        <xdr:cNvPr id="157" name="テキスト ボックス 156"/>
        <xdr:cNvSpPr txBox="1"/>
      </xdr:nvSpPr>
      <xdr:spPr>
        <a:xfrm>
          <a:off x="12783820" y="21126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71120</xdr:rowOff>
    </xdr:from>
    <xdr:to xmlns:xdr="http://schemas.openxmlformats.org/drawingml/2006/spreadsheetDrawing">
      <xdr:col>26</xdr:col>
      <xdr:colOff>184150</xdr:colOff>
      <xdr:row>49</xdr:row>
      <xdr:rowOff>45720</xdr:rowOff>
    </xdr:to>
    <xdr:sp macro="" textlink="">
      <xdr:nvSpPr>
        <xdr:cNvPr id="158" name="正方形/長方形 157"/>
        <xdr:cNvSpPr/>
      </xdr:nvSpPr>
      <xdr:spPr>
        <a:xfrm>
          <a:off x="769620" y="79502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136525</xdr:rowOff>
    </xdr:from>
    <xdr:to xmlns:xdr="http://schemas.openxmlformats.org/drawingml/2006/spreadsheetDrawing">
      <xdr:col>34</xdr:col>
      <xdr:colOff>120650</xdr:colOff>
      <xdr:row>49</xdr:row>
      <xdr:rowOff>45720</xdr:rowOff>
    </xdr:to>
    <xdr:sp macro="" textlink="">
      <xdr:nvSpPr>
        <xdr:cNvPr id="159" name="正方形/長方形 158"/>
        <xdr:cNvSpPr/>
      </xdr:nvSpPr>
      <xdr:spPr>
        <a:xfrm>
          <a:off x="5463540" y="80156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156210</xdr:rowOff>
    </xdr:from>
    <xdr:to xmlns:xdr="http://schemas.openxmlformats.org/drawingml/2006/spreadsheetDrawing">
      <xdr:col>34</xdr:col>
      <xdr:colOff>120650</xdr:colOff>
      <xdr:row>50</xdr:row>
      <xdr:rowOff>64770</xdr:rowOff>
    </xdr:to>
    <xdr:sp macro="" textlink="">
      <xdr:nvSpPr>
        <xdr:cNvPr id="160" name="正方形/長方形 159"/>
        <xdr:cNvSpPr/>
      </xdr:nvSpPr>
      <xdr:spPr>
        <a:xfrm>
          <a:off x="5463540" y="82029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136525</xdr:rowOff>
    </xdr:from>
    <xdr:to xmlns:xdr="http://schemas.openxmlformats.org/drawingml/2006/spreadsheetDrawing">
      <xdr:col>42</xdr:col>
      <xdr:colOff>82550</xdr:colOff>
      <xdr:row>49</xdr:row>
      <xdr:rowOff>45720</xdr:rowOff>
    </xdr:to>
    <xdr:sp macro="" textlink="">
      <xdr:nvSpPr>
        <xdr:cNvPr id="161" name="正方形/長方形 160"/>
        <xdr:cNvSpPr/>
      </xdr:nvSpPr>
      <xdr:spPr>
        <a:xfrm>
          <a:off x="7175500" y="80156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156210</xdr:rowOff>
    </xdr:from>
    <xdr:to xmlns:xdr="http://schemas.openxmlformats.org/drawingml/2006/spreadsheetDrawing">
      <xdr:col>42</xdr:col>
      <xdr:colOff>82550</xdr:colOff>
      <xdr:row>50</xdr:row>
      <xdr:rowOff>64770</xdr:rowOff>
    </xdr:to>
    <xdr:sp macro="" textlink="">
      <xdr:nvSpPr>
        <xdr:cNvPr id="162" name="正方形/長方形 161"/>
        <xdr:cNvSpPr/>
      </xdr:nvSpPr>
      <xdr:spPr>
        <a:xfrm>
          <a:off x="7175500" y="82029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136525</xdr:rowOff>
    </xdr:from>
    <xdr:to xmlns:xdr="http://schemas.openxmlformats.org/drawingml/2006/spreadsheetDrawing">
      <xdr:col>51</xdr:col>
      <xdr:colOff>22225</xdr:colOff>
      <xdr:row>49</xdr:row>
      <xdr:rowOff>45720</xdr:rowOff>
    </xdr:to>
    <xdr:sp macro="" textlink="">
      <xdr:nvSpPr>
        <xdr:cNvPr id="163" name="正方形/長方形 162"/>
        <xdr:cNvSpPr/>
      </xdr:nvSpPr>
      <xdr:spPr>
        <a:xfrm>
          <a:off x="8808720" y="80156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156210</xdr:rowOff>
    </xdr:from>
    <xdr:to xmlns:xdr="http://schemas.openxmlformats.org/drawingml/2006/spreadsheetDrawing">
      <xdr:col>51</xdr:col>
      <xdr:colOff>22225</xdr:colOff>
      <xdr:row>50</xdr:row>
      <xdr:rowOff>64770</xdr:rowOff>
    </xdr:to>
    <xdr:sp macro="" textlink="">
      <xdr:nvSpPr>
        <xdr:cNvPr id="164" name="正方形/長方形 163"/>
        <xdr:cNvSpPr/>
      </xdr:nvSpPr>
      <xdr:spPr>
        <a:xfrm>
          <a:off x="8808720" y="82029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5115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129540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5115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129540</xdr:rowOff>
    </xdr:from>
    <xdr:to xmlns:xdr="http://schemas.openxmlformats.org/drawingml/2006/spreadsheetDrawing">
      <xdr:col>47</xdr:col>
      <xdr:colOff>187325</xdr:colOff>
      <xdr:row>52</xdr:row>
      <xdr:rowOff>38735</xdr:rowOff>
    </xdr:to>
    <xdr:sp macro="" textlink="">
      <xdr:nvSpPr>
        <xdr:cNvPr id="167" name="正方形/長方形 166"/>
        <xdr:cNvSpPr/>
      </xdr:nvSpPr>
      <xdr:spPr>
        <a:xfrm>
          <a:off x="5849620" y="85115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104140</xdr:rowOff>
    </xdr:from>
    <xdr:to xmlns:xdr="http://schemas.openxmlformats.org/drawingml/2006/spreadsheetDrawing">
      <xdr:col>54</xdr:col>
      <xdr:colOff>95250</xdr:colOff>
      <xdr:row>63</xdr:row>
      <xdr:rowOff>123825</xdr:rowOff>
    </xdr:to>
    <xdr:sp macro="" textlink="" fLocksText="0">
      <xdr:nvSpPr>
        <xdr:cNvPr id="168" name="テキスト ボックス 167"/>
        <xdr:cNvSpPr txBox="1"/>
      </xdr:nvSpPr>
      <xdr:spPr>
        <a:xfrm>
          <a:off x="5890260" y="88214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扶助費に係る経常収支比率は、令和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％と類似団体平均を大きく上回っており、要因としては、</a:t>
          </a:r>
          <a:r>
            <a:rPr lang="ja-JP" altLang="en-US" sz="1100" b="0" i="0" u="none" strike="noStrike" baseline="0">
              <a:solidFill>
                <a:schemeClr val="dk1"/>
              </a:solidFill>
              <a:latin typeface="+mn-lt"/>
              <a:ea typeface="+mn-ea"/>
              <a:cs typeface="+mn-cs"/>
            </a:rPr>
            <a:t>生活支援臨時特別事業</a:t>
          </a:r>
          <a:r>
            <a:rPr kumimoji="1" lang="ja-JP" altLang="ja-JP" sz="1100">
              <a:solidFill>
                <a:schemeClr val="dk1"/>
              </a:solidFill>
              <a:effectLst/>
              <a:latin typeface="+mn-lt"/>
              <a:ea typeface="+mn-ea"/>
              <a:cs typeface="+mn-cs"/>
            </a:rPr>
            <a:t>や住民税非課税世帯等臨時特別給付金事業が挙げられる。今後も資格審査等の事務を適正に行っていく。</a:t>
          </a:r>
          <a:endParaRPr lang="ja-JP" altLang="ja-JP" sz="1400">
            <a:effectLst/>
          </a:endParaRPr>
        </a:p>
      </xdr:txBody>
    </xdr:sp>
    <xdr:clientData/>
  </xdr:twoCellAnchor>
  <xdr:oneCellAnchor>
    <xdr:from xmlns:xdr="http://schemas.openxmlformats.org/drawingml/2006/spreadsheetDrawing">
      <xdr:col>3</xdr:col>
      <xdr:colOff>123825</xdr:colOff>
      <xdr:row>49</xdr:row>
      <xdr:rowOff>110490</xdr:rowOff>
    </xdr:from>
    <xdr:ext cx="296545" cy="228600"/>
    <xdr:sp macro="" textlink="">
      <xdr:nvSpPr>
        <xdr:cNvPr id="169" name="テキスト ボックス 168"/>
        <xdr:cNvSpPr txBox="1"/>
      </xdr:nvSpPr>
      <xdr:spPr>
        <a:xfrm>
          <a:off x="731520" y="83248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8000" cy="264795"/>
    <xdr:sp macro="" textlink="">
      <xdr:nvSpPr>
        <xdr:cNvPr id="171" name="テキスト ボックス 170"/>
        <xdr:cNvSpPr txBox="1"/>
      </xdr:nvSpPr>
      <xdr:spPr>
        <a:xfrm>
          <a:off x="256540" y="106045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149225</xdr:rowOff>
    </xdr:from>
    <xdr:to xmlns:xdr="http://schemas.openxmlformats.org/drawingml/2006/spreadsheetDrawing">
      <xdr:col>26</xdr:col>
      <xdr:colOff>184150</xdr:colOff>
      <xdr:row>61</xdr:row>
      <xdr:rowOff>149225</xdr:rowOff>
    </xdr:to>
    <xdr:cxnSp macro="">
      <xdr:nvCxnSpPr>
        <xdr:cNvPr id="172" name="直線コネクタ 171"/>
        <xdr:cNvCxnSpPr/>
      </xdr:nvCxnSpPr>
      <xdr:spPr>
        <a:xfrm>
          <a:off x="769620" y="10375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65430"/>
    <xdr:sp macro="" textlink="">
      <xdr:nvSpPr>
        <xdr:cNvPr id="173" name="テキスト ボックス 172"/>
        <xdr:cNvSpPr txBox="1"/>
      </xdr:nvSpPr>
      <xdr:spPr>
        <a:xfrm>
          <a:off x="256540" y="1022985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110490</xdr:rowOff>
    </xdr:from>
    <xdr:to xmlns:xdr="http://schemas.openxmlformats.org/drawingml/2006/spreadsheetDrawing">
      <xdr:col>26</xdr:col>
      <xdr:colOff>184150</xdr:colOff>
      <xdr:row>59</xdr:row>
      <xdr:rowOff>110490</xdr:rowOff>
    </xdr:to>
    <xdr:cxnSp macro="">
      <xdr:nvCxnSpPr>
        <xdr:cNvPr id="174" name="直線コネクタ 173"/>
        <xdr:cNvCxnSpPr/>
      </xdr:nvCxnSpPr>
      <xdr:spPr>
        <a:xfrm>
          <a:off x="769620" y="10001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140335</xdr:rowOff>
    </xdr:from>
    <xdr:ext cx="508000" cy="263525"/>
    <xdr:sp macro="" textlink="">
      <xdr:nvSpPr>
        <xdr:cNvPr id="175" name="テキスト ボックス 174"/>
        <xdr:cNvSpPr txBox="1"/>
      </xdr:nvSpPr>
      <xdr:spPr>
        <a:xfrm>
          <a:off x="256540" y="9863455"/>
          <a:ext cx="508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71120</xdr:rowOff>
    </xdr:from>
    <xdr:to xmlns:xdr="http://schemas.openxmlformats.org/drawingml/2006/spreadsheetDrawing">
      <xdr:col>26</xdr:col>
      <xdr:colOff>184150</xdr:colOff>
      <xdr:row>57</xdr:row>
      <xdr:rowOff>71120</xdr:rowOff>
    </xdr:to>
    <xdr:cxnSp macro="">
      <xdr:nvCxnSpPr>
        <xdr:cNvPr id="176" name="直線コネクタ 175"/>
        <xdr:cNvCxnSpPr/>
      </xdr:nvCxnSpPr>
      <xdr:spPr>
        <a:xfrm>
          <a:off x="769620" y="9626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101600</xdr:rowOff>
    </xdr:from>
    <xdr:ext cx="508000" cy="264795"/>
    <xdr:sp macro="" textlink="">
      <xdr:nvSpPr>
        <xdr:cNvPr id="177" name="テキスト ボックス 176"/>
        <xdr:cNvSpPr txBox="1"/>
      </xdr:nvSpPr>
      <xdr:spPr>
        <a:xfrm>
          <a:off x="256540" y="94894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32385</xdr:rowOff>
    </xdr:from>
    <xdr:to xmlns:xdr="http://schemas.openxmlformats.org/drawingml/2006/spreadsheetDrawing">
      <xdr:col>26</xdr:col>
      <xdr:colOff>184150</xdr:colOff>
      <xdr:row>55</xdr:row>
      <xdr:rowOff>32385</xdr:rowOff>
    </xdr:to>
    <xdr:cxnSp macro="">
      <xdr:nvCxnSpPr>
        <xdr:cNvPr id="178" name="直線コネクタ 177"/>
        <xdr:cNvCxnSpPr/>
      </xdr:nvCxnSpPr>
      <xdr:spPr>
        <a:xfrm>
          <a:off x="769620" y="92525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62230</xdr:rowOff>
    </xdr:from>
    <xdr:ext cx="508000" cy="265430"/>
    <xdr:sp macro="" textlink="">
      <xdr:nvSpPr>
        <xdr:cNvPr id="179" name="テキスト ボックス 178"/>
        <xdr:cNvSpPr txBox="1"/>
      </xdr:nvSpPr>
      <xdr:spPr>
        <a:xfrm>
          <a:off x="256540" y="911479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167640</xdr:rowOff>
    </xdr:from>
    <xdr:to xmlns:xdr="http://schemas.openxmlformats.org/drawingml/2006/spreadsheetDrawing">
      <xdr:col>26</xdr:col>
      <xdr:colOff>184150</xdr:colOff>
      <xdr:row>52</xdr:row>
      <xdr:rowOff>167640</xdr:rowOff>
    </xdr:to>
    <xdr:cxnSp macro="">
      <xdr:nvCxnSpPr>
        <xdr:cNvPr id="180" name="直線コネクタ 179"/>
        <xdr:cNvCxnSpPr/>
      </xdr:nvCxnSpPr>
      <xdr:spPr>
        <a:xfrm>
          <a:off x="769620" y="8884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23495</xdr:rowOff>
    </xdr:from>
    <xdr:ext cx="508000" cy="264795"/>
    <xdr:sp macro="" textlink="">
      <xdr:nvSpPr>
        <xdr:cNvPr id="181" name="テキスト ボックス 180"/>
        <xdr:cNvSpPr txBox="1"/>
      </xdr:nvSpPr>
      <xdr:spPr>
        <a:xfrm>
          <a:off x="256540" y="874077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50</xdr:row>
      <xdr:rowOff>129540</xdr:rowOff>
    </xdr:to>
    <xdr:cxnSp macro="">
      <xdr:nvCxnSpPr>
        <xdr:cNvPr id="182" name="直線コネクタ 181"/>
        <xdr:cNvCxnSpPr/>
      </xdr:nvCxnSpPr>
      <xdr:spPr>
        <a:xfrm>
          <a:off x="769620" y="8511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160020</xdr:rowOff>
    </xdr:from>
    <xdr:ext cx="508000" cy="263525"/>
    <xdr:sp macro="" textlink="">
      <xdr:nvSpPr>
        <xdr:cNvPr id="183" name="テキスト ボックス 182"/>
        <xdr:cNvSpPr txBox="1"/>
      </xdr:nvSpPr>
      <xdr:spPr>
        <a:xfrm>
          <a:off x="256540" y="8374380"/>
          <a:ext cx="508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5115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45720</xdr:rowOff>
    </xdr:from>
    <xdr:to xmlns:xdr="http://schemas.openxmlformats.org/drawingml/2006/spreadsheetDrawing">
      <xdr:col>24</xdr:col>
      <xdr:colOff>25400</xdr:colOff>
      <xdr:row>61</xdr:row>
      <xdr:rowOff>161925</xdr:rowOff>
    </xdr:to>
    <xdr:cxnSp macro="">
      <xdr:nvCxnSpPr>
        <xdr:cNvPr id="185" name="直線コネクタ 184"/>
        <xdr:cNvCxnSpPr/>
      </xdr:nvCxnSpPr>
      <xdr:spPr>
        <a:xfrm flipV="1">
          <a:off x="4886960" y="893064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133985</xdr:rowOff>
    </xdr:from>
    <xdr:ext cx="760095" cy="264795"/>
    <xdr:sp macro="" textlink="">
      <xdr:nvSpPr>
        <xdr:cNvPr id="186" name="扶助費最小値テキスト"/>
        <xdr:cNvSpPr txBox="1"/>
      </xdr:nvSpPr>
      <xdr:spPr>
        <a:xfrm>
          <a:off x="4975860" y="1036002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161925</xdr:rowOff>
    </xdr:from>
    <xdr:to xmlns:xdr="http://schemas.openxmlformats.org/drawingml/2006/spreadsheetDrawing">
      <xdr:col>24</xdr:col>
      <xdr:colOff>114300</xdr:colOff>
      <xdr:row>61</xdr:row>
      <xdr:rowOff>161925</xdr:rowOff>
    </xdr:to>
    <xdr:cxnSp macro="">
      <xdr:nvCxnSpPr>
        <xdr:cNvPr id="187" name="直線コネクタ 186"/>
        <xdr:cNvCxnSpPr/>
      </xdr:nvCxnSpPr>
      <xdr:spPr>
        <a:xfrm>
          <a:off x="4795520" y="103879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133985</xdr:rowOff>
    </xdr:from>
    <xdr:ext cx="760095" cy="264795"/>
    <xdr:sp macro="" textlink="">
      <xdr:nvSpPr>
        <xdr:cNvPr id="188" name="扶助費最大値テキスト"/>
        <xdr:cNvSpPr txBox="1"/>
      </xdr:nvSpPr>
      <xdr:spPr>
        <a:xfrm>
          <a:off x="4975860" y="868362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45720</xdr:rowOff>
    </xdr:from>
    <xdr:to xmlns:xdr="http://schemas.openxmlformats.org/drawingml/2006/spreadsheetDrawing">
      <xdr:col>24</xdr:col>
      <xdr:colOff>114300</xdr:colOff>
      <xdr:row>53</xdr:row>
      <xdr:rowOff>45720</xdr:rowOff>
    </xdr:to>
    <xdr:cxnSp macro="">
      <xdr:nvCxnSpPr>
        <xdr:cNvPr id="189" name="直線コネクタ 188"/>
        <xdr:cNvCxnSpPr/>
      </xdr:nvCxnSpPr>
      <xdr:spPr>
        <a:xfrm>
          <a:off x="4795520" y="89306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97790</xdr:rowOff>
    </xdr:from>
    <xdr:to xmlns:xdr="http://schemas.openxmlformats.org/drawingml/2006/spreadsheetDrawing">
      <xdr:col>24</xdr:col>
      <xdr:colOff>25400</xdr:colOff>
      <xdr:row>60</xdr:row>
      <xdr:rowOff>104140</xdr:rowOff>
    </xdr:to>
    <xdr:cxnSp macro="">
      <xdr:nvCxnSpPr>
        <xdr:cNvPr id="190" name="直線コネクタ 189"/>
        <xdr:cNvCxnSpPr/>
      </xdr:nvCxnSpPr>
      <xdr:spPr>
        <a:xfrm>
          <a:off x="4036060" y="9988550"/>
          <a:ext cx="8509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107315</xdr:rowOff>
    </xdr:from>
    <xdr:ext cx="760095" cy="263525"/>
    <xdr:sp macro="" textlink="">
      <xdr:nvSpPr>
        <xdr:cNvPr id="191" name="扶助費平均値テキスト"/>
        <xdr:cNvSpPr txBox="1"/>
      </xdr:nvSpPr>
      <xdr:spPr>
        <a:xfrm>
          <a:off x="4975860" y="9327515"/>
          <a:ext cx="7600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90805</xdr:rowOff>
    </xdr:from>
    <xdr:to xmlns:xdr="http://schemas.openxmlformats.org/drawingml/2006/spreadsheetDrawing">
      <xdr:col>24</xdr:col>
      <xdr:colOff>76200</xdr:colOff>
      <xdr:row>57</xdr:row>
      <xdr:rowOff>19685</xdr:rowOff>
    </xdr:to>
    <xdr:sp macro="" textlink="">
      <xdr:nvSpPr>
        <xdr:cNvPr id="192" name="フローチャート: 判断 191"/>
        <xdr:cNvSpPr/>
      </xdr:nvSpPr>
      <xdr:spPr>
        <a:xfrm>
          <a:off x="4833620" y="9478645"/>
          <a:ext cx="10414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6985</xdr:rowOff>
    </xdr:from>
    <xdr:to xmlns:xdr="http://schemas.openxmlformats.org/drawingml/2006/spreadsheetDrawing">
      <xdr:col>19</xdr:col>
      <xdr:colOff>187325</xdr:colOff>
      <xdr:row>59</xdr:row>
      <xdr:rowOff>97790</xdr:rowOff>
    </xdr:to>
    <xdr:cxnSp macro="">
      <xdr:nvCxnSpPr>
        <xdr:cNvPr id="193" name="直線コネクタ 192"/>
        <xdr:cNvCxnSpPr/>
      </xdr:nvCxnSpPr>
      <xdr:spPr>
        <a:xfrm>
          <a:off x="3136900" y="9897745"/>
          <a:ext cx="89916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52070</xdr:rowOff>
    </xdr:from>
    <xdr:to xmlns:xdr="http://schemas.openxmlformats.org/drawingml/2006/spreadsheetDrawing">
      <xdr:col>20</xdr:col>
      <xdr:colOff>38100</xdr:colOff>
      <xdr:row>56</xdr:row>
      <xdr:rowOff>156210</xdr:rowOff>
    </xdr:to>
    <xdr:sp macro="" textlink="">
      <xdr:nvSpPr>
        <xdr:cNvPr id="194" name="フローチャート: 判断 193"/>
        <xdr:cNvSpPr/>
      </xdr:nvSpPr>
      <xdr:spPr>
        <a:xfrm>
          <a:off x="3985260" y="943991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166370</xdr:rowOff>
    </xdr:from>
    <xdr:ext cx="734695" cy="262890"/>
    <xdr:sp macro="" textlink="">
      <xdr:nvSpPr>
        <xdr:cNvPr id="195" name="テキスト ボックス 194"/>
        <xdr:cNvSpPr txBox="1"/>
      </xdr:nvSpPr>
      <xdr:spPr>
        <a:xfrm>
          <a:off x="3652520" y="9218930"/>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52070</xdr:rowOff>
    </xdr:from>
    <xdr:to xmlns:xdr="http://schemas.openxmlformats.org/drawingml/2006/spreadsheetDrawing">
      <xdr:col>15</xdr:col>
      <xdr:colOff>98425</xdr:colOff>
      <xdr:row>59</xdr:row>
      <xdr:rowOff>6985</xdr:rowOff>
    </xdr:to>
    <xdr:cxnSp macro="">
      <xdr:nvCxnSpPr>
        <xdr:cNvPr id="196" name="直線コネクタ 195"/>
        <xdr:cNvCxnSpPr/>
      </xdr:nvCxnSpPr>
      <xdr:spPr>
        <a:xfrm>
          <a:off x="2237740" y="9775190"/>
          <a:ext cx="89916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116840</xdr:rowOff>
    </xdr:from>
    <xdr:to xmlns:xdr="http://schemas.openxmlformats.org/drawingml/2006/spreadsheetDrawing">
      <xdr:col>15</xdr:col>
      <xdr:colOff>149225</xdr:colOff>
      <xdr:row>57</xdr:row>
      <xdr:rowOff>45720</xdr:rowOff>
    </xdr:to>
    <xdr:sp macro="" textlink="">
      <xdr:nvSpPr>
        <xdr:cNvPr id="197" name="フローチャート: 判断 196"/>
        <xdr:cNvSpPr/>
      </xdr:nvSpPr>
      <xdr:spPr>
        <a:xfrm>
          <a:off x="3086100" y="95046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55880</xdr:rowOff>
    </xdr:from>
    <xdr:ext cx="760095" cy="264160"/>
    <xdr:sp macro="" textlink="">
      <xdr:nvSpPr>
        <xdr:cNvPr id="198" name="テキスト ボックス 197"/>
        <xdr:cNvSpPr txBox="1"/>
      </xdr:nvSpPr>
      <xdr:spPr>
        <a:xfrm>
          <a:off x="2750820" y="9276080"/>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52070</xdr:rowOff>
    </xdr:from>
    <xdr:to xmlns:xdr="http://schemas.openxmlformats.org/drawingml/2006/spreadsheetDrawing">
      <xdr:col>11</xdr:col>
      <xdr:colOff>9525</xdr:colOff>
      <xdr:row>60</xdr:row>
      <xdr:rowOff>0</xdr:rowOff>
    </xdr:to>
    <xdr:cxnSp macro="">
      <xdr:nvCxnSpPr>
        <xdr:cNvPr id="199" name="直線コネクタ 198"/>
        <xdr:cNvCxnSpPr/>
      </xdr:nvCxnSpPr>
      <xdr:spPr>
        <a:xfrm flipV="1">
          <a:off x="1336040" y="9775190"/>
          <a:ext cx="9017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84455</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84400" y="9639935"/>
          <a:ext cx="10414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23495</xdr:rowOff>
    </xdr:from>
    <xdr:ext cx="760095" cy="264795"/>
    <xdr:sp macro="" textlink="">
      <xdr:nvSpPr>
        <xdr:cNvPr id="201" name="テキスト ボックス 200"/>
        <xdr:cNvSpPr txBox="1"/>
      </xdr:nvSpPr>
      <xdr:spPr>
        <a:xfrm>
          <a:off x="1851660" y="94113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32385</xdr:rowOff>
    </xdr:from>
    <xdr:to xmlns:xdr="http://schemas.openxmlformats.org/drawingml/2006/spreadsheetDrawing">
      <xdr:col>6</xdr:col>
      <xdr:colOff>171450</xdr:colOff>
      <xdr:row>57</xdr:row>
      <xdr:rowOff>136525</xdr:rowOff>
    </xdr:to>
    <xdr:sp macro="" textlink="">
      <xdr:nvSpPr>
        <xdr:cNvPr id="202" name="フローチャート: 判断 201"/>
        <xdr:cNvSpPr/>
      </xdr:nvSpPr>
      <xdr:spPr>
        <a:xfrm>
          <a:off x="1285240" y="95878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146685</xdr:rowOff>
    </xdr:from>
    <xdr:ext cx="762000" cy="262890"/>
    <xdr:sp macro="" textlink="">
      <xdr:nvSpPr>
        <xdr:cNvPr id="203" name="テキスト ボックス 202"/>
        <xdr:cNvSpPr txBox="1"/>
      </xdr:nvSpPr>
      <xdr:spPr>
        <a:xfrm>
          <a:off x="949960" y="93668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095" cy="263525"/>
    <xdr:sp macro="" textlink="">
      <xdr:nvSpPr>
        <xdr:cNvPr id="204" name="テキスト ボックス 203"/>
        <xdr:cNvSpPr txBox="1"/>
      </xdr:nvSpPr>
      <xdr:spPr>
        <a:xfrm>
          <a:off x="4668520" y="107391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3525"/>
    <xdr:sp macro="" textlink="">
      <xdr:nvSpPr>
        <xdr:cNvPr id="205" name="テキスト ボックス 204"/>
        <xdr:cNvSpPr txBox="1"/>
      </xdr:nvSpPr>
      <xdr:spPr>
        <a:xfrm>
          <a:off x="381762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63525"/>
    <xdr:sp macro="" textlink="">
      <xdr:nvSpPr>
        <xdr:cNvPr id="206" name="テキスト ボックス 205"/>
        <xdr:cNvSpPr txBox="1"/>
      </xdr:nvSpPr>
      <xdr:spPr>
        <a:xfrm>
          <a:off x="291846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095" cy="263525"/>
    <xdr:sp macro="" textlink="">
      <xdr:nvSpPr>
        <xdr:cNvPr id="207" name="テキスト ボックス 206"/>
        <xdr:cNvSpPr txBox="1"/>
      </xdr:nvSpPr>
      <xdr:spPr>
        <a:xfrm>
          <a:off x="2016760" y="107391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63525"/>
    <xdr:sp macro="" textlink="">
      <xdr:nvSpPr>
        <xdr:cNvPr id="208" name="テキスト ボックス 207"/>
        <xdr:cNvSpPr txBox="1"/>
      </xdr:nvSpPr>
      <xdr:spPr>
        <a:xfrm>
          <a:off x="1117600" y="107391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60</xdr:row>
      <xdr:rowOff>52070</xdr:rowOff>
    </xdr:from>
    <xdr:to xmlns:xdr="http://schemas.openxmlformats.org/drawingml/2006/spreadsheetDrawing">
      <xdr:col>24</xdr:col>
      <xdr:colOff>76200</xdr:colOff>
      <xdr:row>60</xdr:row>
      <xdr:rowOff>156210</xdr:rowOff>
    </xdr:to>
    <xdr:sp macro="" textlink="">
      <xdr:nvSpPr>
        <xdr:cNvPr id="209" name="楕円 208"/>
        <xdr:cNvSpPr/>
      </xdr:nvSpPr>
      <xdr:spPr>
        <a:xfrm>
          <a:off x="4833620" y="1011047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60</xdr:row>
      <xdr:rowOff>23495</xdr:rowOff>
    </xdr:from>
    <xdr:ext cx="760095" cy="264795"/>
    <xdr:sp macro="" textlink="">
      <xdr:nvSpPr>
        <xdr:cNvPr id="210" name="扶助費該当値テキスト"/>
        <xdr:cNvSpPr txBox="1"/>
      </xdr:nvSpPr>
      <xdr:spPr>
        <a:xfrm>
          <a:off x="4975860" y="1008189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45720</xdr:rowOff>
    </xdr:from>
    <xdr:to xmlns:xdr="http://schemas.openxmlformats.org/drawingml/2006/spreadsheetDrawing">
      <xdr:col>20</xdr:col>
      <xdr:colOff>38100</xdr:colOff>
      <xdr:row>59</xdr:row>
      <xdr:rowOff>149225</xdr:rowOff>
    </xdr:to>
    <xdr:sp macro="" textlink="">
      <xdr:nvSpPr>
        <xdr:cNvPr id="211" name="楕円 210"/>
        <xdr:cNvSpPr/>
      </xdr:nvSpPr>
      <xdr:spPr>
        <a:xfrm>
          <a:off x="3985260" y="993648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133985</xdr:rowOff>
    </xdr:from>
    <xdr:ext cx="734695" cy="264795"/>
    <xdr:sp macro="" textlink="">
      <xdr:nvSpPr>
        <xdr:cNvPr id="212" name="テキスト ボックス 211"/>
        <xdr:cNvSpPr txBox="1"/>
      </xdr:nvSpPr>
      <xdr:spPr>
        <a:xfrm>
          <a:off x="3652520" y="10024745"/>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129540</xdr:rowOff>
    </xdr:from>
    <xdr:to xmlns:xdr="http://schemas.openxmlformats.org/drawingml/2006/spreadsheetDrawing">
      <xdr:col>15</xdr:col>
      <xdr:colOff>149225</xdr:colOff>
      <xdr:row>59</xdr:row>
      <xdr:rowOff>58420</xdr:rowOff>
    </xdr:to>
    <xdr:sp macro="" textlink="">
      <xdr:nvSpPr>
        <xdr:cNvPr id="213" name="楕円 212"/>
        <xdr:cNvSpPr/>
      </xdr:nvSpPr>
      <xdr:spPr>
        <a:xfrm>
          <a:off x="3086100" y="98526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43180</xdr:rowOff>
    </xdr:from>
    <xdr:ext cx="760095" cy="264795"/>
    <xdr:sp macro="" textlink="">
      <xdr:nvSpPr>
        <xdr:cNvPr id="214" name="テキスト ボックス 213"/>
        <xdr:cNvSpPr txBox="1"/>
      </xdr:nvSpPr>
      <xdr:spPr>
        <a:xfrm>
          <a:off x="2750820" y="993394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104140</xdr:rowOff>
    </xdr:to>
    <xdr:sp macro="" textlink="">
      <xdr:nvSpPr>
        <xdr:cNvPr id="215" name="楕円 214"/>
        <xdr:cNvSpPr/>
      </xdr:nvSpPr>
      <xdr:spPr>
        <a:xfrm>
          <a:off x="2184400" y="972312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88265</xdr:rowOff>
    </xdr:from>
    <xdr:ext cx="760095" cy="262890"/>
    <xdr:sp macro="" textlink="">
      <xdr:nvSpPr>
        <xdr:cNvPr id="216" name="テキスト ボックス 215"/>
        <xdr:cNvSpPr txBox="1"/>
      </xdr:nvSpPr>
      <xdr:spPr>
        <a:xfrm>
          <a:off x="1851660" y="981138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123825</xdr:rowOff>
    </xdr:from>
    <xdr:to xmlns:xdr="http://schemas.openxmlformats.org/drawingml/2006/spreadsheetDrawing">
      <xdr:col>6</xdr:col>
      <xdr:colOff>171450</xdr:colOff>
      <xdr:row>60</xdr:row>
      <xdr:rowOff>52070</xdr:rowOff>
    </xdr:to>
    <xdr:sp macro="" textlink="">
      <xdr:nvSpPr>
        <xdr:cNvPr id="217" name="楕円 216"/>
        <xdr:cNvSpPr/>
      </xdr:nvSpPr>
      <xdr:spPr>
        <a:xfrm>
          <a:off x="1285240" y="100145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36195</xdr:rowOff>
    </xdr:from>
    <xdr:ext cx="762000" cy="262890"/>
    <xdr:sp macro="" textlink="">
      <xdr:nvSpPr>
        <xdr:cNvPr id="218" name="テキスト ボックス 217"/>
        <xdr:cNvSpPr txBox="1"/>
      </xdr:nvSpPr>
      <xdr:spPr>
        <a:xfrm>
          <a:off x="949960" y="10094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71120</xdr:rowOff>
    </xdr:from>
    <xdr:to xmlns:xdr="http://schemas.openxmlformats.org/drawingml/2006/spreadsheetDrawing">
      <xdr:col>85</xdr:col>
      <xdr:colOff>66675</xdr:colOff>
      <xdr:row>49</xdr:row>
      <xdr:rowOff>45720</xdr:rowOff>
    </xdr:to>
    <xdr:sp macro="" textlink="">
      <xdr:nvSpPr>
        <xdr:cNvPr id="219" name="正方形/長方形 218"/>
        <xdr:cNvSpPr/>
      </xdr:nvSpPr>
      <xdr:spPr>
        <a:xfrm>
          <a:off x="12603480" y="79502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136525</xdr:rowOff>
    </xdr:from>
    <xdr:to xmlns:xdr="http://schemas.openxmlformats.org/drawingml/2006/spreadsheetDrawing">
      <xdr:col>93</xdr:col>
      <xdr:colOff>3175</xdr:colOff>
      <xdr:row>49</xdr:row>
      <xdr:rowOff>45720</xdr:rowOff>
    </xdr:to>
    <xdr:sp macro="" textlink="">
      <xdr:nvSpPr>
        <xdr:cNvPr id="220" name="正方形/長方形 219"/>
        <xdr:cNvSpPr/>
      </xdr:nvSpPr>
      <xdr:spPr>
        <a:xfrm>
          <a:off x="17297400" y="80156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156210</xdr:rowOff>
    </xdr:from>
    <xdr:to xmlns:xdr="http://schemas.openxmlformats.org/drawingml/2006/spreadsheetDrawing">
      <xdr:col>93</xdr:col>
      <xdr:colOff>3175</xdr:colOff>
      <xdr:row>50</xdr:row>
      <xdr:rowOff>64770</xdr:rowOff>
    </xdr:to>
    <xdr:sp macro="" textlink="">
      <xdr:nvSpPr>
        <xdr:cNvPr id="221" name="正方形/長方形 220"/>
        <xdr:cNvSpPr/>
      </xdr:nvSpPr>
      <xdr:spPr>
        <a:xfrm>
          <a:off x="17297400" y="82029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136525</xdr:rowOff>
    </xdr:from>
    <xdr:to xmlns:xdr="http://schemas.openxmlformats.org/drawingml/2006/spreadsheetDrawing">
      <xdr:col>100</xdr:col>
      <xdr:colOff>165100</xdr:colOff>
      <xdr:row>49</xdr:row>
      <xdr:rowOff>45720</xdr:rowOff>
    </xdr:to>
    <xdr:sp macro="" textlink="">
      <xdr:nvSpPr>
        <xdr:cNvPr id="222" name="正方形/長方形 221"/>
        <xdr:cNvSpPr/>
      </xdr:nvSpPr>
      <xdr:spPr>
        <a:xfrm>
          <a:off x="19006820" y="80156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156210</xdr:rowOff>
    </xdr:from>
    <xdr:to xmlns:xdr="http://schemas.openxmlformats.org/drawingml/2006/spreadsheetDrawing">
      <xdr:col>100</xdr:col>
      <xdr:colOff>165100</xdr:colOff>
      <xdr:row>50</xdr:row>
      <xdr:rowOff>64770</xdr:rowOff>
    </xdr:to>
    <xdr:sp macro="" textlink="">
      <xdr:nvSpPr>
        <xdr:cNvPr id="223" name="正方形/長方形 222"/>
        <xdr:cNvSpPr/>
      </xdr:nvSpPr>
      <xdr:spPr>
        <a:xfrm>
          <a:off x="19006820" y="82029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136525</xdr:rowOff>
    </xdr:from>
    <xdr:to xmlns:xdr="http://schemas.openxmlformats.org/drawingml/2006/spreadsheetDrawing">
      <xdr:col>109</xdr:col>
      <xdr:colOff>104775</xdr:colOff>
      <xdr:row>49</xdr:row>
      <xdr:rowOff>45720</xdr:rowOff>
    </xdr:to>
    <xdr:sp macro="" textlink="">
      <xdr:nvSpPr>
        <xdr:cNvPr id="224" name="正方形/長方形 223"/>
        <xdr:cNvSpPr/>
      </xdr:nvSpPr>
      <xdr:spPr>
        <a:xfrm>
          <a:off x="20640040" y="80156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156210</xdr:rowOff>
    </xdr:from>
    <xdr:to xmlns:xdr="http://schemas.openxmlformats.org/drawingml/2006/spreadsheetDrawing">
      <xdr:col>109</xdr:col>
      <xdr:colOff>104775</xdr:colOff>
      <xdr:row>50</xdr:row>
      <xdr:rowOff>64770</xdr:rowOff>
    </xdr:to>
    <xdr:sp macro="" textlink="">
      <xdr:nvSpPr>
        <xdr:cNvPr id="225" name="正方形/長方形 224"/>
        <xdr:cNvSpPr/>
      </xdr:nvSpPr>
      <xdr:spPr>
        <a:xfrm>
          <a:off x="20640040" y="82029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5115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129540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5115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129540</xdr:rowOff>
    </xdr:from>
    <xdr:to xmlns:xdr="http://schemas.openxmlformats.org/drawingml/2006/spreadsheetDrawing">
      <xdr:col>106</xdr:col>
      <xdr:colOff>69850</xdr:colOff>
      <xdr:row>52</xdr:row>
      <xdr:rowOff>38735</xdr:rowOff>
    </xdr:to>
    <xdr:sp macro="" textlink="">
      <xdr:nvSpPr>
        <xdr:cNvPr id="228" name="正方形/長方形 227"/>
        <xdr:cNvSpPr/>
      </xdr:nvSpPr>
      <xdr:spPr>
        <a:xfrm>
          <a:off x="17683480" y="85115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104140</xdr:rowOff>
    </xdr:from>
    <xdr:to xmlns:xdr="http://schemas.openxmlformats.org/drawingml/2006/spreadsheetDrawing">
      <xdr:col>112</xdr:col>
      <xdr:colOff>177800</xdr:colOff>
      <xdr:row>63</xdr:row>
      <xdr:rowOff>123825</xdr:rowOff>
    </xdr:to>
    <xdr:sp macro="" textlink="" fLocksText="0">
      <xdr:nvSpPr>
        <xdr:cNvPr id="229" name="テキスト ボックス 228"/>
        <xdr:cNvSpPr txBox="1"/>
      </xdr:nvSpPr>
      <xdr:spPr>
        <a:xfrm>
          <a:off x="17721580" y="88214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その他に係る経常収支比率は、令和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％と類似団体平均と比較し、少し上回っている。国民健康保険特別会計等の赤字補填に係る繰出金は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している。今後、特別会計の繰出金については、繰出基準等に基づいた適正な執行に努める。また、公営企業会計においては独立採算制の原則に立ち返った経営の健全化に努める。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110490</xdr:rowOff>
    </xdr:from>
    <xdr:ext cx="296545" cy="228600"/>
    <xdr:sp macro="" textlink="">
      <xdr:nvSpPr>
        <xdr:cNvPr id="230" name="テキスト ボックス 229"/>
        <xdr:cNvSpPr txBox="1"/>
      </xdr:nvSpPr>
      <xdr:spPr>
        <a:xfrm>
          <a:off x="12565380" y="83248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6095" cy="264795"/>
    <xdr:sp macro="" textlink="">
      <xdr:nvSpPr>
        <xdr:cNvPr id="232" name="テキスト ボックス 231"/>
        <xdr:cNvSpPr txBox="1"/>
      </xdr:nvSpPr>
      <xdr:spPr>
        <a:xfrm>
          <a:off x="12087860" y="106045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149225</xdr:rowOff>
    </xdr:from>
    <xdr:to xmlns:xdr="http://schemas.openxmlformats.org/drawingml/2006/spreadsheetDrawing">
      <xdr:col>85</xdr:col>
      <xdr:colOff>66675</xdr:colOff>
      <xdr:row>61</xdr:row>
      <xdr:rowOff>149225</xdr:rowOff>
    </xdr:to>
    <xdr:cxnSp macro="">
      <xdr:nvCxnSpPr>
        <xdr:cNvPr id="233" name="直線コネクタ 232"/>
        <xdr:cNvCxnSpPr/>
      </xdr:nvCxnSpPr>
      <xdr:spPr>
        <a:xfrm>
          <a:off x="12603480" y="10375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65430"/>
    <xdr:sp macro="" textlink="">
      <xdr:nvSpPr>
        <xdr:cNvPr id="234" name="テキスト ボックス 233"/>
        <xdr:cNvSpPr txBox="1"/>
      </xdr:nvSpPr>
      <xdr:spPr>
        <a:xfrm>
          <a:off x="12087860" y="10229850"/>
          <a:ext cx="506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110490</xdr:rowOff>
    </xdr:from>
    <xdr:to xmlns:xdr="http://schemas.openxmlformats.org/drawingml/2006/spreadsheetDrawing">
      <xdr:col>85</xdr:col>
      <xdr:colOff>66675</xdr:colOff>
      <xdr:row>59</xdr:row>
      <xdr:rowOff>110490</xdr:rowOff>
    </xdr:to>
    <xdr:cxnSp macro="">
      <xdr:nvCxnSpPr>
        <xdr:cNvPr id="235" name="直線コネクタ 234"/>
        <xdr:cNvCxnSpPr/>
      </xdr:nvCxnSpPr>
      <xdr:spPr>
        <a:xfrm>
          <a:off x="12603480" y="10001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140335</xdr:rowOff>
    </xdr:from>
    <xdr:ext cx="506095" cy="263525"/>
    <xdr:sp macro="" textlink="">
      <xdr:nvSpPr>
        <xdr:cNvPr id="236" name="テキスト ボックス 235"/>
        <xdr:cNvSpPr txBox="1"/>
      </xdr:nvSpPr>
      <xdr:spPr>
        <a:xfrm>
          <a:off x="12087860" y="9863455"/>
          <a:ext cx="506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37" name="直線コネクタ 236"/>
        <xdr:cNvCxnSpPr/>
      </xdr:nvCxnSpPr>
      <xdr:spPr>
        <a:xfrm>
          <a:off x="12603480" y="9626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6095" cy="264795"/>
    <xdr:sp macro="" textlink="">
      <xdr:nvSpPr>
        <xdr:cNvPr id="238" name="テキスト ボックス 237"/>
        <xdr:cNvSpPr txBox="1"/>
      </xdr:nvSpPr>
      <xdr:spPr>
        <a:xfrm>
          <a:off x="12087860" y="948944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32385</xdr:rowOff>
    </xdr:from>
    <xdr:to xmlns:xdr="http://schemas.openxmlformats.org/drawingml/2006/spreadsheetDrawing">
      <xdr:col>85</xdr:col>
      <xdr:colOff>66675</xdr:colOff>
      <xdr:row>55</xdr:row>
      <xdr:rowOff>32385</xdr:rowOff>
    </xdr:to>
    <xdr:cxnSp macro="">
      <xdr:nvCxnSpPr>
        <xdr:cNvPr id="239" name="直線コネクタ 238"/>
        <xdr:cNvCxnSpPr/>
      </xdr:nvCxnSpPr>
      <xdr:spPr>
        <a:xfrm>
          <a:off x="12603480" y="92525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62230</xdr:rowOff>
    </xdr:from>
    <xdr:ext cx="506095" cy="265430"/>
    <xdr:sp macro="" textlink="">
      <xdr:nvSpPr>
        <xdr:cNvPr id="240" name="テキスト ボックス 239"/>
        <xdr:cNvSpPr txBox="1"/>
      </xdr:nvSpPr>
      <xdr:spPr>
        <a:xfrm>
          <a:off x="12087860" y="9114790"/>
          <a:ext cx="506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167640</xdr:rowOff>
    </xdr:from>
    <xdr:to xmlns:xdr="http://schemas.openxmlformats.org/drawingml/2006/spreadsheetDrawing">
      <xdr:col>85</xdr:col>
      <xdr:colOff>66675</xdr:colOff>
      <xdr:row>52</xdr:row>
      <xdr:rowOff>167640</xdr:rowOff>
    </xdr:to>
    <xdr:cxnSp macro="">
      <xdr:nvCxnSpPr>
        <xdr:cNvPr id="241" name="直線コネクタ 240"/>
        <xdr:cNvCxnSpPr/>
      </xdr:nvCxnSpPr>
      <xdr:spPr>
        <a:xfrm>
          <a:off x="12603480" y="8884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23495</xdr:rowOff>
    </xdr:from>
    <xdr:ext cx="506095" cy="264795"/>
    <xdr:sp macro="" textlink="">
      <xdr:nvSpPr>
        <xdr:cNvPr id="242" name="テキスト ボックス 241"/>
        <xdr:cNvSpPr txBox="1"/>
      </xdr:nvSpPr>
      <xdr:spPr>
        <a:xfrm>
          <a:off x="12087860" y="8740775"/>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50</xdr:row>
      <xdr:rowOff>129540</xdr:rowOff>
    </xdr:to>
    <xdr:cxnSp macro="">
      <xdr:nvCxnSpPr>
        <xdr:cNvPr id="243" name="直線コネクタ 242"/>
        <xdr:cNvCxnSpPr/>
      </xdr:nvCxnSpPr>
      <xdr:spPr>
        <a:xfrm>
          <a:off x="12603480" y="8511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160020</xdr:rowOff>
    </xdr:from>
    <xdr:ext cx="506095" cy="263525"/>
    <xdr:sp macro="" textlink="">
      <xdr:nvSpPr>
        <xdr:cNvPr id="244" name="テキスト ボックス 243"/>
        <xdr:cNvSpPr txBox="1"/>
      </xdr:nvSpPr>
      <xdr:spPr>
        <a:xfrm>
          <a:off x="12087860" y="8374380"/>
          <a:ext cx="506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5115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164465</xdr:rowOff>
    </xdr:from>
    <xdr:to xmlns:xdr="http://schemas.openxmlformats.org/drawingml/2006/spreadsheetDrawing">
      <xdr:col>82</xdr:col>
      <xdr:colOff>107950</xdr:colOff>
      <xdr:row>62</xdr:row>
      <xdr:rowOff>36195</xdr:rowOff>
    </xdr:to>
    <xdr:cxnSp macro="">
      <xdr:nvCxnSpPr>
        <xdr:cNvPr id="246" name="直線コネクタ 245"/>
        <xdr:cNvCxnSpPr/>
      </xdr:nvCxnSpPr>
      <xdr:spPr>
        <a:xfrm flipV="1">
          <a:off x="16718280" y="9049385"/>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8255</xdr:rowOff>
    </xdr:from>
    <xdr:ext cx="760095" cy="264795"/>
    <xdr:sp macro="" textlink="">
      <xdr:nvSpPr>
        <xdr:cNvPr id="247" name="その他最小値テキスト"/>
        <xdr:cNvSpPr txBox="1"/>
      </xdr:nvSpPr>
      <xdr:spPr>
        <a:xfrm>
          <a:off x="16807180" y="104019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36195</xdr:rowOff>
    </xdr:from>
    <xdr:to xmlns:xdr="http://schemas.openxmlformats.org/drawingml/2006/spreadsheetDrawing">
      <xdr:col>82</xdr:col>
      <xdr:colOff>196850</xdr:colOff>
      <xdr:row>62</xdr:row>
      <xdr:rowOff>36195</xdr:rowOff>
    </xdr:to>
    <xdr:cxnSp macro="">
      <xdr:nvCxnSpPr>
        <xdr:cNvPr id="248" name="直線コネクタ 247"/>
        <xdr:cNvCxnSpPr/>
      </xdr:nvCxnSpPr>
      <xdr:spPr>
        <a:xfrm>
          <a:off x="16629380" y="1042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78105</xdr:rowOff>
    </xdr:from>
    <xdr:ext cx="760095" cy="264795"/>
    <xdr:sp macro="" textlink="">
      <xdr:nvSpPr>
        <xdr:cNvPr id="249" name="その他最大値テキスト"/>
        <xdr:cNvSpPr txBox="1"/>
      </xdr:nvSpPr>
      <xdr:spPr>
        <a:xfrm>
          <a:off x="16807180" y="879538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164465</xdr:rowOff>
    </xdr:from>
    <xdr:to xmlns:xdr="http://schemas.openxmlformats.org/drawingml/2006/spreadsheetDrawing">
      <xdr:col>82</xdr:col>
      <xdr:colOff>196850</xdr:colOff>
      <xdr:row>53</xdr:row>
      <xdr:rowOff>164465</xdr:rowOff>
    </xdr:to>
    <xdr:cxnSp macro="">
      <xdr:nvCxnSpPr>
        <xdr:cNvPr id="250" name="直線コネクタ 249"/>
        <xdr:cNvCxnSpPr/>
      </xdr:nvCxnSpPr>
      <xdr:spPr>
        <a:xfrm>
          <a:off x="16629380" y="9049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137795</xdr:rowOff>
    </xdr:from>
    <xdr:to xmlns:xdr="http://schemas.openxmlformats.org/drawingml/2006/spreadsheetDrawing">
      <xdr:col>82</xdr:col>
      <xdr:colOff>107950</xdr:colOff>
      <xdr:row>57</xdr:row>
      <xdr:rowOff>1270</xdr:rowOff>
    </xdr:to>
    <xdr:cxnSp macro="">
      <xdr:nvCxnSpPr>
        <xdr:cNvPr id="251" name="直線コネクタ 250"/>
        <xdr:cNvCxnSpPr/>
      </xdr:nvCxnSpPr>
      <xdr:spPr>
        <a:xfrm>
          <a:off x="15869920" y="9525635"/>
          <a:ext cx="8483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71120</xdr:rowOff>
    </xdr:from>
    <xdr:ext cx="760095" cy="262890"/>
    <xdr:sp macro="" textlink="">
      <xdr:nvSpPr>
        <xdr:cNvPr id="252" name="その他平均値テキスト"/>
        <xdr:cNvSpPr txBox="1"/>
      </xdr:nvSpPr>
      <xdr:spPr>
        <a:xfrm>
          <a:off x="16807180" y="9291320"/>
          <a:ext cx="76009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54610</xdr:rowOff>
    </xdr:from>
    <xdr:to xmlns:xdr="http://schemas.openxmlformats.org/drawingml/2006/spreadsheetDrawing">
      <xdr:col>82</xdr:col>
      <xdr:colOff>158750</xdr:colOff>
      <xdr:row>56</xdr:row>
      <xdr:rowOff>158750</xdr:rowOff>
    </xdr:to>
    <xdr:sp macro="" textlink="">
      <xdr:nvSpPr>
        <xdr:cNvPr id="253" name="フローチャート: 判断 252"/>
        <xdr:cNvSpPr/>
      </xdr:nvSpPr>
      <xdr:spPr>
        <a:xfrm>
          <a:off x="16667480" y="94424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137795</xdr:rowOff>
    </xdr:from>
    <xdr:to xmlns:xdr="http://schemas.openxmlformats.org/drawingml/2006/spreadsheetDrawing">
      <xdr:col>78</xdr:col>
      <xdr:colOff>69850</xdr:colOff>
      <xdr:row>57</xdr:row>
      <xdr:rowOff>24765</xdr:rowOff>
    </xdr:to>
    <xdr:cxnSp macro="">
      <xdr:nvCxnSpPr>
        <xdr:cNvPr id="254" name="直線コネクタ 253"/>
        <xdr:cNvCxnSpPr/>
      </xdr:nvCxnSpPr>
      <xdr:spPr>
        <a:xfrm flipV="1">
          <a:off x="14968220" y="9525635"/>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31115</xdr:rowOff>
    </xdr:from>
    <xdr:to xmlns:xdr="http://schemas.openxmlformats.org/drawingml/2006/spreadsheetDrawing">
      <xdr:col>78</xdr:col>
      <xdr:colOff>120650</xdr:colOff>
      <xdr:row>56</xdr:row>
      <xdr:rowOff>135255</xdr:rowOff>
    </xdr:to>
    <xdr:sp macro="" textlink="">
      <xdr:nvSpPr>
        <xdr:cNvPr id="255" name="フローチャート: 判断 254"/>
        <xdr:cNvSpPr/>
      </xdr:nvSpPr>
      <xdr:spPr>
        <a:xfrm>
          <a:off x="15819120" y="94189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145415</xdr:rowOff>
    </xdr:from>
    <xdr:ext cx="736600" cy="262890"/>
    <xdr:sp macro="" textlink="">
      <xdr:nvSpPr>
        <xdr:cNvPr id="256" name="テキスト ボックス 255"/>
        <xdr:cNvSpPr txBox="1"/>
      </xdr:nvSpPr>
      <xdr:spPr>
        <a:xfrm>
          <a:off x="15483840" y="9197975"/>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24765</xdr:rowOff>
    </xdr:from>
    <xdr:to xmlns:xdr="http://schemas.openxmlformats.org/drawingml/2006/spreadsheetDrawing">
      <xdr:col>73</xdr:col>
      <xdr:colOff>180975</xdr:colOff>
      <xdr:row>57</xdr:row>
      <xdr:rowOff>71120</xdr:rowOff>
    </xdr:to>
    <xdr:cxnSp macro="">
      <xdr:nvCxnSpPr>
        <xdr:cNvPr id="257" name="直線コネクタ 256"/>
        <xdr:cNvCxnSpPr/>
      </xdr:nvCxnSpPr>
      <xdr:spPr>
        <a:xfrm flipV="1">
          <a:off x="14069060" y="9580245"/>
          <a:ext cx="8991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54610</xdr:rowOff>
    </xdr:from>
    <xdr:to xmlns:xdr="http://schemas.openxmlformats.org/drawingml/2006/spreadsheetDrawing">
      <xdr:col>74</xdr:col>
      <xdr:colOff>31750</xdr:colOff>
      <xdr:row>56</xdr:row>
      <xdr:rowOff>158750</xdr:rowOff>
    </xdr:to>
    <xdr:sp macro="" textlink="">
      <xdr:nvSpPr>
        <xdr:cNvPr id="258" name="フローチャート: 判断 257"/>
        <xdr:cNvSpPr/>
      </xdr:nvSpPr>
      <xdr:spPr>
        <a:xfrm>
          <a:off x="14917420" y="944245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167640</xdr:rowOff>
    </xdr:from>
    <xdr:ext cx="762000" cy="264160"/>
    <xdr:sp macro="" textlink="">
      <xdr:nvSpPr>
        <xdr:cNvPr id="259" name="テキスト ボックス 258"/>
        <xdr:cNvSpPr txBox="1"/>
      </xdr:nvSpPr>
      <xdr:spPr>
        <a:xfrm>
          <a:off x="14584680" y="92202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71120</xdr:rowOff>
    </xdr:from>
    <xdr:to xmlns:xdr="http://schemas.openxmlformats.org/drawingml/2006/spreadsheetDrawing">
      <xdr:col>69</xdr:col>
      <xdr:colOff>92075</xdr:colOff>
      <xdr:row>57</xdr:row>
      <xdr:rowOff>71120</xdr:rowOff>
    </xdr:to>
    <xdr:cxnSp macro="">
      <xdr:nvCxnSpPr>
        <xdr:cNvPr id="260" name="直線コネクタ 259"/>
        <xdr:cNvCxnSpPr/>
      </xdr:nvCxnSpPr>
      <xdr:spPr>
        <a:xfrm>
          <a:off x="13169900" y="96266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115570</xdr:rowOff>
    </xdr:to>
    <xdr:sp macro="" textlink="">
      <xdr:nvSpPr>
        <xdr:cNvPr id="261" name="フローチャート: 判断 260"/>
        <xdr:cNvSpPr/>
      </xdr:nvSpPr>
      <xdr:spPr>
        <a:xfrm>
          <a:off x="14018260" y="95669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125730</xdr:rowOff>
    </xdr:from>
    <xdr:ext cx="760095" cy="263525"/>
    <xdr:sp macro="" textlink="">
      <xdr:nvSpPr>
        <xdr:cNvPr id="262" name="テキスト ボックス 261"/>
        <xdr:cNvSpPr txBox="1"/>
      </xdr:nvSpPr>
      <xdr:spPr>
        <a:xfrm>
          <a:off x="13682980" y="934593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50165</xdr:rowOff>
    </xdr:from>
    <xdr:to xmlns:xdr="http://schemas.openxmlformats.org/drawingml/2006/spreadsheetDrawing">
      <xdr:col>65</xdr:col>
      <xdr:colOff>53975</xdr:colOff>
      <xdr:row>57</xdr:row>
      <xdr:rowOff>154940</xdr:rowOff>
    </xdr:to>
    <xdr:sp macro="" textlink="">
      <xdr:nvSpPr>
        <xdr:cNvPr id="263" name="フローチャート: 判断 262"/>
        <xdr:cNvSpPr/>
      </xdr:nvSpPr>
      <xdr:spPr>
        <a:xfrm>
          <a:off x="13116560" y="960564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139065</xdr:rowOff>
    </xdr:from>
    <xdr:ext cx="760095" cy="264795"/>
    <xdr:sp macro="" textlink="">
      <xdr:nvSpPr>
        <xdr:cNvPr id="264" name="テキスト ボックス 263"/>
        <xdr:cNvSpPr txBox="1"/>
      </xdr:nvSpPr>
      <xdr:spPr>
        <a:xfrm>
          <a:off x="12783820" y="96945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3525"/>
    <xdr:sp macro="" textlink="">
      <xdr:nvSpPr>
        <xdr:cNvPr id="265" name="テキスト ボックス 264"/>
        <xdr:cNvSpPr txBox="1"/>
      </xdr:nvSpPr>
      <xdr:spPr>
        <a:xfrm>
          <a:off x="1649984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63525"/>
    <xdr:sp macro="" textlink="">
      <xdr:nvSpPr>
        <xdr:cNvPr id="266" name="テキスト ボックス 265"/>
        <xdr:cNvSpPr txBox="1"/>
      </xdr:nvSpPr>
      <xdr:spPr>
        <a:xfrm>
          <a:off x="1565148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63525"/>
    <xdr:sp macro="" textlink="">
      <xdr:nvSpPr>
        <xdr:cNvPr id="267" name="テキスト ボックス 266"/>
        <xdr:cNvSpPr txBox="1"/>
      </xdr:nvSpPr>
      <xdr:spPr>
        <a:xfrm>
          <a:off x="1474978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3525"/>
    <xdr:sp macro="" textlink="">
      <xdr:nvSpPr>
        <xdr:cNvPr id="268" name="テキスト ボックス 267"/>
        <xdr:cNvSpPr txBox="1"/>
      </xdr:nvSpPr>
      <xdr:spPr>
        <a:xfrm>
          <a:off x="13850620" y="10739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63525"/>
    <xdr:sp macro="" textlink="">
      <xdr:nvSpPr>
        <xdr:cNvPr id="269" name="テキスト ボックス 268"/>
        <xdr:cNvSpPr txBox="1"/>
      </xdr:nvSpPr>
      <xdr:spPr>
        <a:xfrm>
          <a:off x="12948920" y="107391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124460</xdr:rowOff>
    </xdr:from>
    <xdr:to xmlns:xdr="http://schemas.openxmlformats.org/drawingml/2006/spreadsheetDrawing">
      <xdr:col>82</xdr:col>
      <xdr:colOff>158750</xdr:colOff>
      <xdr:row>57</xdr:row>
      <xdr:rowOff>53340</xdr:rowOff>
    </xdr:to>
    <xdr:sp macro="" textlink="">
      <xdr:nvSpPr>
        <xdr:cNvPr id="270" name="楕円 269"/>
        <xdr:cNvSpPr/>
      </xdr:nvSpPr>
      <xdr:spPr>
        <a:xfrm>
          <a:off x="16667480" y="951230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95885</xdr:rowOff>
    </xdr:from>
    <xdr:ext cx="760095" cy="265430"/>
    <xdr:sp macro="" textlink="">
      <xdr:nvSpPr>
        <xdr:cNvPr id="271" name="その他該当値テキスト"/>
        <xdr:cNvSpPr txBox="1"/>
      </xdr:nvSpPr>
      <xdr:spPr>
        <a:xfrm>
          <a:off x="16807180" y="948372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86360</xdr:rowOff>
    </xdr:from>
    <xdr:to xmlns:xdr="http://schemas.openxmlformats.org/drawingml/2006/spreadsheetDrawing">
      <xdr:col>78</xdr:col>
      <xdr:colOff>120650</xdr:colOff>
      <xdr:row>57</xdr:row>
      <xdr:rowOff>13970</xdr:rowOff>
    </xdr:to>
    <xdr:sp macro="" textlink="">
      <xdr:nvSpPr>
        <xdr:cNvPr id="272" name="楕円 271"/>
        <xdr:cNvSpPr/>
      </xdr:nvSpPr>
      <xdr:spPr>
        <a:xfrm>
          <a:off x="15819120" y="947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167640</xdr:rowOff>
    </xdr:from>
    <xdr:ext cx="736600" cy="264795"/>
    <xdr:sp macro="" textlink="">
      <xdr:nvSpPr>
        <xdr:cNvPr id="273" name="テキスト ボックス 272"/>
        <xdr:cNvSpPr txBox="1"/>
      </xdr:nvSpPr>
      <xdr:spPr>
        <a:xfrm>
          <a:off x="15483840" y="955548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147955</xdr:rowOff>
    </xdr:from>
    <xdr:to xmlns:xdr="http://schemas.openxmlformats.org/drawingml/2006/spreadsheetDrawing">
      <xdr:col>74</xdr:col>
      <xdr:colOff>31750</xdr:colOff>
      <xdr:row>57</xdr:row>
      <xdr:rowOff>76835</xdr:rowOff>
    </xdr:to>
    <xdr:sp macro="" textlink="">
      <xdr:nvSpPr>
        <xdr:cNvPr id="274" name="楕円 273"/>
        <xdr:cNvSpPr/>
      </xdr:nvSpPr>
      <xdr:spPr>
        <a:xfrm>
          <a:off x="14917420" y="9535795"/>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60960</xdr:rowOff>
    </xdr:from>
    <xdr:ext cx="762000" cy="265430"/>
    <xdr:sp macro="" textlink="">
      <xdr:nvSpPr>
        <xdr:cNvPr id="275" name="テキスト ボックス 274"/>
        <xdr:cNvSpPr txBox="1"/>
      </xdr:nvSpPr>
      <xdr:spPr>
        <a:xfrm>
          <a:off x="14584680" y="961644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19685</xdr:rowOff>
    </xdr:from>
    <xdr:to xmlns:xdr="http://schemas.openxmlformats.org/drawingml/2006/spreadsheetDrawing">
      <xdr:col>69</xdr:col>
      <xdr:colOff>142875</xdr:colOff>
      <xdr:row>57</xdr:row>
      <xdr:rowOff>123825</xdr:rowOff>
    </xdr:to>
    <xdr:sp macro="" textlink="">
      <xdr:nvSpPr>
        <xdr:cNvPr id="276" name="楕円 275"/>
        <xdr:cNvSpPr/>
      </xdr:nvSpPr>
      <xdr:spPr>
        <a:xfrm>
          <a:off x="14018260" y="95751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107315</xdr:rowOff>
    </xdr:from>
    <xdr:ext cx="760095" cy="263525"/>
    <xdr:sp macro="" textlink="">
      <xdr:nvSpPr>
        <xdr:cNvPr id="277" name="テキスト ボックス 276"/>
        <xdr:cNvSpPr txBox="1"/>
      </xdr:nvSpPr>
      <xdr:spPr>
        <a:xfrm>
          <a:off x="13682980" y="966279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19685</xdr:rowOff>
    </xdr:from>
    <xdr:to xmlns:xdr="http://schemas.openxmlformats.org/drawingml/2006/spreadsheetDrawing">
      <xdr:col>65</xdr:col>
      <xdr:colOff>53975</xdr:colOff>
      <xdr:row>57</xdr:row>
      <xdr:rowOff>123825</xdr:rowOff>
    </xdr:to>
    <xdr:sp macro="" textlink="">
      <xdr:nvSpPr>
        <xdr:cNvPr id="278" name="楕円 277"/>
        <xdr:cNvSpPr/>
      </xdr:nvSpPr>
      <xdr:spPr>
        <a:xfrm>
          <a:off x="13116560" y="957516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133985</xdr:rowOff>
    </xdr:from>
    <xdr:ext cx="760095" cy="264795"/>
    <xdr:sp macro="" textlink="">
      <xdr:nvSpPr>
        <xdr:cNvPr id="279" name="テキスト ボックス 278"/>
        <xdr:cNvSpPr txBox="1"/>
      </xdr:nvSpPr>
      <xdr:spPr>
        <a:xfrm>
          <a:off x="12783820" y="935418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71120</xdr:rowOff>
    </xdr:from>
    <xdr:to xmlns:xdr="http://schemas.openxmlformats.org/drawingml/2006/spreadsheetDrawing">
      <xdr:col>85</xdr:col>
      <xdr:colOff>66675</xdr:colOff>
      <xdr:row>29</xdr:row>
      <xdr:rowOff>45720</xdr:rowOff>
    </xdr:to>
    <xdr:sp macro="" textlink="">
      <xdr:nvSpPr>
        <xdr:cNvPr id="280" name="正方形/長方形 279"/>
        <xdr:cNvSpPr/>
      </xdr:nvSpPr>
      <xdr:spPr>
        <a:xfrm>
          <a:off x="12603480" y="45974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136525</xdr:rowOff>
    </xdr:from>
    <xdr:to xmlns:xdr="http://schemas.openxmlformats.org/drawingml/2006/spreadsheetDrawing">
      <xdr:col>93</xdr:col>
      <xdr:colOff>3175</xdr:colOff>
      <xdr:row>29</xdr:row>
      <xdr:rowOff>45720</xdr:rowOff>
    </xdr:to>
    <xdr:sp macro="" textlink="">
      <xdr:nvSpPr>
        <xdr:cNvPr id="281" name="正方形/長方形 280"/>
        <xdr:cNvSpPr/>
      </xdr:nvSpPr>
      <xdr:spPr>
        <a:xfrm>
          <a:off x="17297400" y="46628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156210</xdr:rowOff>
    </xdr:from>
    <xdr:to xmlns:xdr="http://schemas.openxmlformats.org/drawingml/2006/spreadsheetDrawing">
      <xdr:col>93</xdr:col>
      <xdr:colOff>3175</xdr:colOff>
      <xdr:row>30</xdr:row>
      <xdr:rowOff>64770</xdr:rowOff>
    </xdr:to>
    <xdr:sp macro="" textlink="">
      <xdr:nvSpPr>
        <xdr:cNvPr id="282" name="正方形/長方形 281"/>
        <xdr:cNvSpPr/>
      </xdr:nvSpPr>
      <xdr:spPr>
        <a:xfrm>
          <a:off x="17297400" y="48501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136525</xdr:rowOff>
    </xdr:from>
    <xdr:to xmlns:xdr="http://schemas.openxmlformats.org/drawingml/2006/spreadsheetDrawing">
      <xdr:col>100</xdr:col>
      <xdr:colOff>165100</xdr:colOff>
      <xdr:row>29</xdr:row>
      <xdr:rowOff>45720</xdr:rowOff>
    </xdr:to>
    <xdr:sp macro="" textlink="">
      <xdr:nvSpPr>
        <xdr:cNvPr id="283" name="正方形/長方形 282"/>
        <xdr:cNvSpPr/>
      </xdr:nvSpPr>
      <xdr:spPr>
        <a:xfrm>
          <a:off x="19006820" y="46628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156210</xdr:rowOff>
    </xdr:from>
    <xdr:to xmlns:xdr="http://schemas.openxmlformats.org/drawingml/2006/spreadsheetDrawing">
      <xdr:col>100</xdr:col>
      <xdr:colOff>165100</xdr:colOff>
      <xdr:row>30</xdr:row>
      <xdr:rowOff>64770</xdr:rowOff>
    </xdr:to>
    <xdr:sp macro="" textlink="">
      <xdr:nvSpPr>
        <xdr:cNvPr id="284" name="正方形/長方形 283"/>
        <xdr:cNvSpPr/>
      </xdr:nvSpPr>
      <xdr:spPr>
        <a:xfrm>
          <a:off x="19006820" y="48501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136525</xdr:rowOff>
    </xdr:from>
    <xdr:to xmlns:xdr="http://schemas.openxmlformats.org/drawingml/2006/spreadsheetDrawing">
      <xdr:col>109</xdr:col>
      <xdr:colOff>104775</xdr:colOff>
      <xdr:row>29</xdr:row>
      <xdr:rowOff>45720</xdr:rowOff>
    </xdr:to>
    <xdr:sp macro="" textlink="">
      <xdr:nvSpPr>
        <xdr:cNvPr id="285" name="正方形/長方形 284"/>
        <xdr:cNvSpPr/>
      </xdr:nvSpPr>
      <xdr:spPr>
        <a:xfrm>
          <a:off x="20640040" y="46628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156210</xdr:rowOff>
    </xdr:from>
    <xdr:to xmlns:xdr="http://schemas.openxmlformats.org/drawingml/2006/spreadsheetDrawing">
      <xdr:col>109</xdr:col>
      <xdr:colOff>104775</xdr:colOff>
      <xdr:row>30</xdr:row>
      <xdr:rowOff>64770</xdr:rowOff>
    </xdr:to>
    <xdr:sp macro="" textlink="">
      <xdr:nvSpPr>
        <xdr:cNvPr id="286" name="正方形/長方形 285"/>
        <xdr:cNvSpPr/>
      </xdr:nvSpPr>
      <xdr:spPr>
        <a:xfrm>
          <a:off x="20640040" y="48501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1587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129540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1587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129540</xdr:rowOff>
    </xdr:from>
    <xdr:to xmlns:xdr="http://schemas.openxmlformats.org/drawingml/2006/spreadsheetDrawing">
      <xdr:col>106</xdr:col>
      <xdr:colOff>69850</xdr:colOff>
      <xdr:row>32</xdr:row>
      <xdr:rowOff>38735</xdr:rowOff>
    </xdr:to>
    <xdr:sp macro="" textlink="">
      <xdr:nvSpPr>
        <xdr:cNvPr id="289" name="正方形/長方形 288"/>
        <xdr:cNvSpPr/>
      </xdr:nvSpPr>
      <xdr:spPr>
        <a:xfrm>
          <a:off x="17683480" y="51587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104140</xdr:rowOff>
    </xdr:from>
    <xdr:to xmlns:xdr="http://schemas.openxmlformats.org/drawingml/2006/spreadsheetDrawing">
      <xdr:col>112</xdr:col>
      <xdr:colOff>177800</xdr:colOff>
      <xdr:row>43</xdr:row>
      <xdr:rowOff>123825</xdr:rowOff>
    </xdr:to>
    <xdr:sp macro="" textlink="" fLocksText="0">
      <xdr:nvSpPr>
        <xdr:cNvPr id="290" name="テキスト ボックス 289"/>
        <xdr:cNvSpPr txBox="1"/>
      </xdr:nvSpPr>
      <xdr:spPr>
        <a:xfrm>
          <a:off x="17721580" y="54686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補助費等に係る経常収支比率は、令和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％と類似団体平均を下回っている。今後も、各種団体や一部事務組合などへの補助金については、補助要綱の交付要件や補助基準などに基づいて適正な執行に努める。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110490</xdr:rowOff>
    </xdr:from>
    <xdr:ext cx="296545" cy="228600"/>
    <xdr:sp macro="" textlink="">
      <xdr:nvSpPr>
        <xdr:cNvPr id="291" name="テキスト ボックス 290"/>
        <xdr:cNvSpPr txBox="1"/>
      </xdr:nvSpPr>
      <xdr:spPr>
        <a:xfrm>
          <a:off x="12565380" y="49720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43180</xdr:rowOff>
    </xdr:from>
    <xdr:ext cx="506095" cy="264795"/>
    <xdr:sp macro="" textlink="">
      <xdr:nvSpPr>
        <xdr:cNvPr id="293" name="テキスト ボックス 292"/>
        <xdr:cNvSpPr txBox="1"/>
      </xdr:nvSpPr>
      <xdr:spPr>
        <a:xfrm>
          <a:off x="12087860" y="72517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71120</xdr:rowOff>
    </xdr:from>
    <xdr:to xmlns:xdr="http://schemas.openxmlformats.org/drawingml/2006/spreadsheetDrawing">
      <xdr:col>85</xdr:col>
      <xdr:colOff>66675</xdr:colOff>
      <xdr:row>41</xdr:row>
      <xdr:rowOff>71120</xdr:rowOff>
    </xdr:to>
    <xdr:cxnSp macro="">
      <xdr:nvCxnSpPr>
        <xdr:cNvPr id="294" name="直線コネクタ 293"/>
        <xdr:cNvCxnSpPr/>
      </xdr:nvCxnSpPr>
      <xdr:spPr>
        <a:xfrm>
          <a:off x="12603480" y="69443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101600</xdr:rowOff>
    </xdr:from>
    <xdr:ext cx="506095" cy="264795"/>
    <xdr:sp macro="" textlink="">
      <xdr:nvSpPr>
        <xdr:cNvPr id="295" name="テキスト ボックス 294"/>
        <xdr:cNvSpPr txBox="1"/>
      </xdr:nvSpPr>
      <xdr:spPr>
        <a:xfrm>
          <a:off x="12087860" y="68072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129540</xdr:rowOff>
    </xdr:from>
    <xdr:to xmlns:xdr="http://schemas.openxmlformats.org/drawingml/2006/spreadsheetDrawing">
      <xdr:col>85</xdr:col>
      <xdr:colOff>66675</xdr:colOff>
      <xdr:row>38</xdr:row>
      <xdr:rowOff>129540</xdr:rowOff>
    </xdr:to>
    <xdr:cxnSp macro="">
      <xdr:nvCxnSpPr>
        <xdr:cNvPr id="296" name="直線コネクタ 295"/>
        <xdr:cNvCxnSpPr/>
      </xdr:nvCxnSpPr>
      <xdr:spPr>
        <a:xfrm>
          <a:off x="12603480" y="6499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160020</xdr:rowOff>
    </xdr:from>
    <xdr:ext cx="506095" cy="263525"/>
    <xdr:sp macro="" textlink="">
      <xdr:nvSpPr>
        <xdr:cNvPr id="297" name="テキスト ボックス 296"/>
        <xdr:cNvSpPr txBox="1"/>
      </xdr:nvSpPr>
      <xdr:spPr>
        <a:xfrm>
          <a:off x="12087860" y="6362700"/>
          <a:ext cx="506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43180</xdr:rowOff>
    </xdr:from>
    <xdr:ext cx="506095" cy="264795"/>
    <xdr:sp macro="" textlink="">
      <xdr:nvSpPr>
        <xdr:cNvPr id="299" name="テキスト ボックス 298"/>
        <xdr:cNvSpPr txBox="1"/>
      </xdr:nvSpPr>
      <xdr:spPr>
        <a:xfrm>
          <a:off x="12087860" y="591058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71120</xdr:rowOff>
    </xdr:from>
    <xdr:to xmlns:xdr="http://schemas.openxmlformats.org/drawingml/2006/spreadsheetDrawing">
      <xdr:col>85</xdr:col>
      <xdr:colOff>66675</xdr:colOff>
      <xdr:row>33</xdr:row>
      <xdr:rowOff>71120</xdr:rowOff>
    </xdr:to>
    <xdr:cxnSp macro="">
      <xdr:nvCxnSpPr>
        <xdr:cNvPr id="300" name="直線コネクタ 299"/>
        <xdr:cNvCxnSpPr/>
      </xdr:nvCxnSpPr>
      <xdr:spPr>
        <a:xfrm>
          <a:off x="12603480" y="56032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101600</xdr:rowOff>
    </xdr:from>
    <xdr:ext cx="506095" cy="264795"/>
    <xdr:sp macro="" textlink="">
      <xdr:nvSpPr>
        <xdr:cNvPr id="301" name="テキスト ボックス 300"/>
        <xdr:cNvSpPr txBox="1"/>
      </xdr:nvSpPr>
      <xdr:spPr>
        <a:xfrm>
          <a:off x="12087860" y="546608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30</xdr:row>
      <xdr:rowOff>129540</xdr:rowOff>
    </xdr:to>
    <xdr:cxnSp macro="">
      <xdr:nvCxnSpPr>
        <xdr:cNvPr id="302" name="直線コネクタ 301"/>
        <xdr:cNvCxnSpPr/>
      </xdr:nvCxnSpPr>
      <xdr:spPr>
        <a:xfrm>
          <a:off x="12603480" y="5158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1587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8890</xdr:rowOff>
    </xdr:from>
    <xdr:to xmlns:xdr="http://schemas.openxmlformats.org/drawingml/2006/spreadsheetDrawing">
      <xdr:col>82</xdr:col>
      <xdr:colOff>107950</xdr:colOff>
      <xdr:row>41</xdr:row>
      <xdr:rowOff>38735</xdr:rowOff>
    </xdr:to>
    <xdr:cxnSp macro="">
      <xdr:nvCxnSpPr>
        <xdr:cNvPr id="304" name="直線コネクタ 303"/>
        <xdr:cNvCxnSpPr/>
      </xdr:nvCxnSpPr>
      <xdr:spPr>
        <a:xfrm flipV="1">
          <a:off x="16718280" y="5708650"/>
          <a:ext cx="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0095" cy="263525"/>
    <xdr:sp macro="" textlink="">
      <xdr:nvSpPr>
        <xdr:cNvPr id="305" name="補助費等最小値テキスト"/>
        <xdr:cNvSpPr txBox="1"/>
      </xdr:nvSpPr>
      <xdr:spPr>
        <a:xfrm>
          <a:off x="16807180" y="68834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38735</xdr:rowOff>
    </xdr:from>
    <xdr:to xmlns:xdr="http://schemas.openxmlformats.org/drawingml/2006/spreadsheetDrawing">
      <xdr:col>82</xdr:col>
      <xdr:colOff>196850</xdr:colOff>
      <xdr:row>41</xdr:row>
      <xdr:rowOff>38735</xdr:rowOff>
    </xdr:to>
    <xdr:cxnSp macro="">
      <xdr:nvCxnSpPr>
        <xdr:cNvPr id="306" name="直線コネクタ 305"/>
        <xdr:cNvCxnSpPr/>
      </xdr:nvCxnSpPr>
      <xdr:spPr>
        <a:xfrm>
          <a:off x="16629380" y="691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96520</xdr:rowOff>
    </xdr:from>
    <xdr:ext cx="760095" cy="265430"/>
    <xdr:sp macro="" textlink="">
      <xdr:nvSpPr>
        <xdr:cNvPr id="307" name="補助費等最大値テキスト"/>
        <xdr:cNvSpPr txBox="1"/>
      </xdr:nvSpPr>
      <xdr:spPr>
        <a:xfrm>
          <a:off x="16807180" y="5461000"/>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8890</xdr:rowOff>
    </xdr:from>
    <xdr:to xmlns:xdr="http://schemas.openxmlformats.org/drawingml/2006/spreadsheetDrawing">
      <xdr:col>82</xdr:col>
      <xdr:colOff>196850</xdr:colOff>
      <xdr:row>34</xdr:row>
      <xdr:rowOff>8890</xdr:rowOff>
    </xdr:to>
    <xdr:cxnSp macro="">
      <xdr:nvCxnSpPr>
        <xdr:cNvPr id="308" name="直線コネクタ 307"/>
        <xdr:cNvCxnSpPr/>
      </xdr:nvCxnSpPr>
      <xdr:spPr>
        <a:xfrm>
          <a:off x="16629380" y="570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62230</xdr:rowOff>
    </xdr:from>
    <xdr:to xmlns:xdr="http://schemas.openxmlformats.org/drawingml/2006/spreadsheetDrawing">
      <xdr:col>82</xdr:col>
      <xdr:colOff>107950</xdr:colOff>
      <xdr:row>35</xdr:row>
      <xdr:rowOff>80645</xdr:rowOff>
    </xdr:to>
    <xdr:cxnSp macro="">
      <xdr:nvCxnSpPr>
        <xdr:cNvPr id="309" name="直線コネクタ 308"/>
        <xdr:cNvCxnSpPr/>
      </xdr:nvCxnSpPr>
      <xdr:spPr>
        <a:xfrm>
          <a:off x="15869920" y="5929630"/>
          <a:ext cx="8483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72390</xdr:rowOff>
    </xdr:from>
    <xdr:ext cx="760095" cy="262890"/>
    <xdr:sp macro="" textlink="">
      <xdr:nvSpPr>
        <xdr:cNvPr id="310" name="補助費等平均値テキスト"/>
        <xdr:cNvSpPr txBox="1"/>
      </xdr:nvSpPr>
      <xdr:spPr>
        <a:xfrm>
          <a:off x="16807180" y="6107430"/>
          <a:ext cx="76009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101600</xdr:rowOff>
    </xdr:from>
    <xdr:to xmlns:xdr="http://schemas.openxmlformats.org/drawingml/2006/spreadsheetDrawing">
      <xdr:col>82</xdr:col>
      <xdr:colOff>158750</xdr:colOff>
      <xdr:row>37</xdr:row>
      <xdr:rowOff>29845</xdr:rowOff>
    </xdr:to>
    <xdr:sp macro="" textlink="">
      <xdr:nvSpPr>
        <xdr:cNvPr id="311" name="フローチャート: 判断 310"/>
        <xdr:cNvSpPr/>
      </xdr:nvSpPr>
      <xdr:spPr>
        <a:xfrm>
          <a:off x="16667480" y="61366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33655</xdr:rowOff>
    </xdr:from>
    <xdr:to xmlns:xdr="http://schemas.openxmlformats.org/drawingml/2006/spreadsheetDrawing">
      <xdr:col>78</xdr:col>
      <xdr:colOff>69850</xdr:colOff>
      <xdr:row>35</xdr:row>
      <xdr:rowOff>62230</xdr:rowOff>
    </xdr:to>
    <xdr:cxnSp macro="">
      <xdr:nvCxnSpPr>
        <xdr:cNvPr id="312" name="直線コネクタ 311"/>
        <xdr:cNvCxnSpPr/>
      </xdr:nvCxnSpPr>
      <xdr:spPr>
        <a:xfrm>
          <a:off x="14968220" y="5901055"/>
          <a:ext cx="901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82550</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819120" y="61175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167640</xdr:rowOff>
    </xdr:from>
    <xdr:ext cx="736600" cy="264160"/>
    <xdr:sp macro="" textlink="">
      <xdr:nvSpPr>
        <xdr:cNvPr id="314" name="テキスト ボックス 313"/>
        <xdr:cNvSpPr txBox="1"/>
      </xdr:nvSpPr>
      <xdr:spPr>
        <a:xfrm>
          <a:off x="15483840" y="620268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33655</xdr:rowOff>
    </xdr:from>
    <xdr:to xmlns:xdr="http://schemas.openxmlformats.org/drawingml/2006/spreadsheetDrawing">
      <xdr:col>73</xdr:col>
      <xdr:colOff>180975</xdr:colOff>
      <xdr:row>35</xdr:row>
      <xdr:rowOff>71120</xdr:rowOff>
    </xdr:to>
    <xdr:cxnSp macro="">
      <xdr:nvCxnSpPr>
        <xdr:cNvPr id="315" name="直線コネクタ 314"/>
        <xdr:cNvCxnSpPr/>
      </xdr:nvCxnSpPr>
      <xdr:spPr>
        <a:xfrm flipV="1">
          <a:off x="14069060" y="5901055"/>
          <a:ext cx="8991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115570</xdr:rowOff>
    </xdr:from>
    <xdr:to xmlns:xdr="http://schemas.openxmlformats.org/drawingml/2006/spreadsheetDrawing">
      <xdr:col>74</xdr:col>
      <xdr:colOff>31750</xdr:colOff>
      <xdr:row>37</xdr:row>
      <xdr:rowOff>44450</xdr:rowOff>
    </xdr:to>
    <xdr:sp macro="" textlink="">
      <xdr:nvSpPr>
        <xdr:cNvPr id="316" name="フローチャート: 判断 315"/>
        <xdr:cNvSpPr/>
      </xdr:nvSpPr>
      <xdr:spPr>
        <a:xfrm>
          <a:off x="14917420" y="6150610"/>
          <a:ext cx="10414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29210</xdr:rowOff>
    </xdr:from>
    <xdr:ext cx="762000" cy="263525"/>
    <xdr:sp macro="" textlink="">
      <xdr:nvSpPr>
        <xdr:cNvPr id="317" name="テキスト ボックス 316"/>
        <xdr:cNvSpPr txBox="1"/>
      </xdr:nvSpPr>
      <xdr:spPr>
        <a:xfrm>
          <a:off x="14584680" y="623189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71120</xdr:rowOff>
    </xdr:from>
    <xdr:to xmlns:xdr="http://schemas.openxmlformats.org/drawingml/2006/spreadsheetDrawing">
      <xdr:col>69</xdr:col>
      <xdr:colOff>92075</xdr:colOff>
      <xdr:row>35</xdr:row>
      <xdr:rowOff>104140</xdr:rowOff>
    </xdr:to>
    <xdr:cxnSp macro="">
      <xdr:nvCxnSpPr>
        <xdr:cNvPr id="318" name="直線コネクタ 317"/>
        <xdr:cNvCxnSpPr/>
      </xdr:nvCxnSpPr>
      <xdr:spPr>
        <a:xfrm flipV="1">
          <a:off x="13169900" y="5938520"/>
          <a:ext cx="8991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49530</xdr:rowOff>
    </xdr:from>
    <xdr:to xmlns:xdr="http://schemas.openxmlformats.org/drawingml/2006/spreadsheetDrawing">
      <xdr:col>69</xdr:col>
      <xdr:colOff>142875</xdr:colOff>
      <xdr:row>36</xdr:row>
      <xdr:rowOff>153670</xdr:rowOff>
    </xdr:to>
    <xdr:sp macro="" textlink="">
      <xdr:nvSpPr>
        <xdr:cNvPr id="319" name="フローチャート: 判断 318"/>
        <xdr:cNvSpPr/>
      </xdr:nvSpPr>
      <xdr:spPr>
        <a:xfrm>
          <a:off x="14018260" y="60845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138430</xdr:rowOff>
    </xdr:from>
    <xdr:ext cx="760095" cy="264795"/>
    <xdr:sp macro="" textlink="">
      <xdr:nvSpPr>
        <xdr:cNvPr id="320" name="テキスト ボックス 319"/>
        <xdr:cNvSpPr txBox="1"/>
      </xdr:nvSpPr>
      <xdr:spPr>
        <a:xfrm>
          <a:off x="13682980" y="617347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22225</xdr:rowOff>
    </xdr:from>
    <xdr:to xmlns:xdr="http://schemas.openxmlformats.org/drawingml/2006/spreadsheetDrawing">
      <xdr:col>65</xdr:col>
      <xdr:colOff>53975</xdr:colOff>
      <xdr:row>36</xdr:row>
      <xdr:rowOff>125730</xdr:rowOff>
    </xdr:to>
    <xdr:sp macro="" textlink="">
      <xdr:nvSpPr>
        <xdr:cNvPr id="321" name="フローチャート: 判断 320"/>
        <xdr:cNvSpPr/>
      </xdr:nvSpPr>
      <xdr:spPr>
        <a:xfrm>
          <a:off x="13116560" y="605726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110490</xdr:rowOff>
    </xdr:from>
    <xdr:ext cx="760095" cy="262890"/>
    <xdr:sp macro="" textlink="">
      <xdr:nvSpPr>
        <xdr:cNvPr id="322" name="テキスト ボックス 321"/>
        <xdr:cNvSpPr txBox="1"/>
      </xdr:nvSpPr>
      <xdr:spPr>
        <a:xfrm>
          <a:off x="12783820" y="614553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63525"/>
    <xdr:sp macro="" textlink="">
      <xdr:nvSpPr>
        <xdr:cNvPr id="323" name="テキスト ボックス 322"/>
        <xdr:cNvSpPr txBox="1"/>
      </xdr:nvSpPr>
      <xdr:spPr>
        <a:xfrm>
          <a:off x="1649984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63525"/>
    <xdr:sp macro="" textlink="">
      <xdr:nvSpPr>
        <xdr:cNvPr id="324" name="テキスト ボックス 323"/>
        <xdr:cNvSpPr txBox="1"/>
      </xdr:nvSpPr>
      <xdr:spPr>
        <a:xfrm>
          <a:off x="1565148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63525"/>
    <xdr:sp macro="" textlink="">
      <xdr:nvSpPr>
        <xdr:cNvPr id="325" name="テキスト ボックス 324"/>
        <xdr:cNvSpPr txBox="1"/>
      </xdr:nvSpPr>
      <xdr:spPr>
        <a:xfrm>
          <a:off x="1474978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63525"/>
    <xdr:sp macro="" textlink="">
      <xdr:nvSpPr>
        <xdr:cNvPr id="326" name="テキスト ボックス 325"/>
        <xdr:cNvSpPr txBox="1"/>
      </xdr:nvSpPr>
      <xdr:spPr>
        <a:xfrm>
          <a:off x="13850620" y="73863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63525"/>
    <xdr:sp macro="" textlink="">
      <xdr:nvSpPr>
        <xdr:cNvPr id="327" name="テキスト ボックス 326"/>
        <xdr:cNvSpPr txBox="1"/>
      </xdr:nvSpPr>
      <xdr:spPr>
        <a:xfrm>
          <a:off x="12948920" y="73863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29210</xdr:rowOff>
    </xdr:from>
    <xdr:to xmlns:xdr="http://schemas.openxmlformats.org/drawingml/2006/spreadsheetDrawing">
      <xdr:col>82</xdr:col>
      <xdr:colOff>158750</xdr:colOff>
      <xdr:row>35</xdr:row>
      <xdr:rowOff>132715</xdr:rowOff>
    </xdr:to>
    <xdr:sp macro="" textlink="">
      <xdr:nvSpPr>
        <xdr:cNvPr id="328" name="楕円 327"/>
        <xdr:cNvSpPr/>
      </xdr:nvSpPr>
      <xdr:spPr>
        <a:xfrm>
          <a:off x="16667480" y="5896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45720</xdr:rowOff>
    </xdr:from>
    <xdr:ext cx="760095" cy="264795"/>
    <xdr:sp macro="" textlink="">
      <xdr:nvSpPr>
        <xdr:cNvPr id="329" name="補助費等該当値テキスト"/>
        <xdr:cNvSpPr txBox="1"/>
      </xdr:nvSpPr>
      <xdr:spPr>
        <a:xfrm>
          <a:off x="16807180" y="574548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10160</xdr:rowOff>
    </xdr:from>
    <xdr:to xmlns:xdr="http://schemas.openxmlformats.org/drawingml/2006/spreadsheetDrawing">
      <xdr:col>78</xdr:col>
      <xdr:colOff>120650</xdr:colOff>
      <xdr:row>35</xdr:row>
      <xdr:rowOff>114300</xdr:rowOff>
    </xdr:to>
    <xdr:sp macro="" textlink="">
      <xdr:nvSpPr>
        <xdr:cNvPr id="330" name="楕円 329"/>
        <xdr:cNvSpPr/>
      </xdr:nvSpPr>
      <xdr:spPr>
        <a:xfrm>
          <a:off x="15819120" y="5877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124460</xdr:rowOff>
    </xdr:from>
    <xdr:ext cx="736600" cy="263525"/>
    <xdr:sp macro="" textlink="">
      <xdr:nvSpPr>
        <xdr:cNvPr id="331" name="テキスト ボックス 330"/>
        <xdr:cNvSpPr txBox="1"/>
      </xdr:nvSpPr>
      <xdr:spPr>
        <a:xfrm>
          <a:off x="15483840" y="5656580"/>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157480</xdr:rowOff>
    </xdr:from>
    <xdr:to xmlns:xdr="http://schemas.openxmlformats.org/drawingml/2006/spreadsheetDrawing">
      <xdr:col>74</xdr:col>
      <xdr:colOff>31750</xdr:colOff>
      <xdr:row>35</xdr:row>
      <xdr:rowOff>86360</xdr:rowOff>
    </xdr:to>
    <xdr:sp macro="" textlink="">
      <xdr:nvSpPr>
        <xdr:cNvPr id="332" name="楕円 331"/>
        <xdr:cNvSpPr/>
      </xdr:nvSpPr>
      <xdr:spPr>
        <a:xfrm>
          <a:off x="14917420" y="5857240"/>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95885</xdr:rowOff>
    </xdr:from>
    <xdr:ext cx="762000" cy="265430"/>
    <xdr:sp macro="" textlink="">
      <xdr:nvSpPr>
        <xdr:cNvPr id="333" name="テキスト ボックス 332"/>
        <xdr:cNvSpPr txBox="1"/>
      </xdr:nvSpPr>
      <xdr:spPr>
        <a:xfrm>
          <a:off x="14584680" y="56280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19685</xdr:rowOff>
    </xdr:from>
    <xdr:to xmlns:xdr="http://schemas.openxmlformats.org/drawingml/2006/spreadsheetDrawing">
      <xdr:col>69</xdr:col>
      <xdr:colOff>142875</xdr:colOff>
      <xdr:row>35</xdr:row>
      <xdr:rowOff>123825</xdr:rowOff>
    </xdr:to>
    <xdr:sp macro="" textlink="">
      <xdr:nvSpPr>
        <xdr:cNvPr id="334" name="楕円 333"/>
        <xdr:cNvSpPr/>
      </xdr:nvSpPr>
      <xdr:spPr>
        <a:xfrm>
          <a:off x="14018260" y="58870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133985</xdr:rowOff>
    </xdr:from>
    <xdr:ext cx="760095" cy="264795"/>
    <xdr:sp macro="" textlink="">
      <xdr:nvSpPr>
        <xdr:cNvPr id="335" name="テキスト ボックス 334"/>
        <xdr:cNvSpPr txBox="1"/>
      </xdr:nvSpPr>
      <xdr:spPr>
        <a:xfrm>
          <a:off x="13682980" y="566610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52070</xdr:rowOff>
    </xdr:from>
    <xdr:to xmlns:xdr="http://schemas.openxmlformats.org/drawingml/2006/spreadsheetDrawing">
      <xdr:col>65</xdr:col>
      <xdr:colOff>53975</xdr:colOff>
      <xdr:row>35</xdr:row>
      <xdr:rowOff>156210</xdr:rowOff>
    </xdr:to>
    <xdr:sp macro="" textlink="">
      <xdr:nvSpPr>
        <xdr:cNvPr id="336" name="楕円 335"/>
        <xdr:cNvSpPr/>
      </xdr:nvSpPr>
      <xdr:spPr>
        <a:xfrm>
          <a:off x="13116560" y="591947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166370</xdr:rowOff>
    </xdr:from>
    <xdr:ext cx="760095" cy="262890"/>
    <xdr:sp macro="" textlink="">
      <xdr:nvSpPr>
        <xdr:cNvPr id="337" name="テキスト ボックス 336"/>
        <xdr:cNvSpPr txBox="1"/>
      </xdr:nvSpPr>
      <xdr:spPr>
        <a:xfrm>
          <a:off x="12783820" y="56984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38" name="正方形/長方形 337"/>
        <xdr:cNvSpPr/>
      </xdr:nvSpPr>
      <xdr:spPr>
        <a:xfrm>
          <a:off x="769620" y="113030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39" name="正方形/長方形 338"/>
        <xdr:cNvSpPr/>
      </xdr:nvSpPr>
      <xdr:spPr>
        <a:xfrm>
          <a:off x="5463540" y="113684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64770</xdr:rowOff>
    </xdr:to>
    <xdr:sp macro="" textlink="">
      <xdr:nvSpPr>
        <xdr:cNvPr id="340" name="正方形/長方形 339"/>
        <xdr:cNvSpPr/>
      </xdr:nvSpPr>
      <xdr:spPr>
        <a:xfrm>
          <a:off x="5463540" y="115557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41" name="正方形/長方形 340"/>
        <xdr:cNvSpPr/>
      </xdr:nvSpPr>
      <xdr:spPr>
        <a:xfrm>
          <a:off x="7175500" y="113684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64770</xdr:rowOff>
    </xdr:to>
    <xdr:sp macro="" textlink="">
      <xdr:nvSpPr>
        <xdr:cNvPr id="342" name="正方形/長方形 341"/>
        <xdr:cNvSpPr/>
      </xdr:nvSpPr>
      <xdr:spPr>
        <a:xfrm>
          <a:off x="7175500" y="115557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43" name="正方形/長方形 342"/>
        <xdr:cNvSpPr/>
      </xdr:nvSpPr>
      <xdr:spPr>
        <a:xfrm>
          <a:off x="8808720" y="113684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64770</xdr:rowOff>
    </xdr:to>
    <xdr:sp macro="" textlink="">
      <xdr:nvSpPr>
        <xdr:cNvPr id="344" name="正方形/長方形 343"/>
        <xdr:cNvSpPr/>
      </xdr:nvSpPr>
      <xdr:spPr>
        <a:xfrm>
          <a:off x="8808720" y="115557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18643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18643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47" name="正方形/長方形 346"/>
        <xdr:cNvSpPr/>
      </xdr:nvSpPr>
      <xdr:spPr>
        <a:xfrm>
          <a:off x="5849620" y="118643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48" name="テキスト ボックス 347"/>
        <xdr:cNvSpPr txBox="1"/>
      </xdr:nvSpPr>
      <xdr:spPr>
        <a:xfrm>
          <a:off x="5890260" y="121742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公債費に係る経常収支比率は、令和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と類似団体平均と同じ水準となっている。</a:t>
          </a:r>
          <a:endParaRPr lang="ja-JP" altLang="ja-JP">
            <a:effectLst/>
          </a:endParaRPr>
        </a:p>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450,613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今後公共施設建設に係る事業費が増加し、それに併せて公債費の増加が見込まれるため、行財政改革の取組を通じて普通建設事業の見直しを行い、公債費の削減に努める。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110490</xdr:rowOff>
    </xdr:from>
    <xdr:ext cx="296545" cy="228600"/>
    <xdr:sp macro="" textlink="">
      <xdr:nvSpPr>
        <xdr:cNvPr id="349" name="テキスト ボックス 348"/>
        <xdr:cNvSpPr txBox="1"/>
      </xdr:nvSpPr>
      <xdr:spPr>
        <a:xfrm>
          <a:off x="731520" y="116776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8000" cy="264795"/>
    <xdr:sp macro="" textlink="">
      <xdr:nvSpPr>
        <xdr:cNvPr id="351" name="テキスト ボックス 350"/>
        <xdr:cNvSpPr txBox="1"/>
      </xdr:nvSpPr>
      <xdr:spPr>
        <a:xfrm>
          <a:off x="256540" y="139573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149225</xdr:rowOff>
    </xdr:from>
    <xdr:to xmlns:xdr="http://schemas.openxmlformats.org/drawingml/2006/spreadsheetDrawing">
      <xdr:col>26</xdr:col>
      <xdr:colOff>184150</xdr:colOff>
      <xdr:row>81</xdr:row>
      <xdr:rowOff>149225</xdr:rowOff>
    </xdr:to>
    <xdr:cxnSp macro="">
      <xdr:nvCxnSpPr>
        <xdr:cNvPr id="352" name="直線コネクタ 351"/>
        <xdr:cNvCxnSpPr/>
      </xdr:nvCxnSpPr>
      <xdr:spPr>
        <a:xfrm>
          <a:off x="769620" y="13728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65430"/>
    <xdr:sp macro="" textlink="">
      <xdr:nvSpPr>
        <xdr:cNvPr id="353" name="テキスト ボックス 352"/>
        <xdr:cNvSpPr txBox="1"/>
      </xdr:nvSpPr>
      <xdr:spPr>
        <a:xfrm>
          <a:off x="256540" y="1358265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110490</xdr:rowOff>
    </xdr:from>
    <xdr:to xmlns:xdr="http://schemas.openxmlformats.org/drawingml/2006/spreadsheetDrawing">
      <xdr:col>26</xdr:col>
      <xdr:colOff>184150</xdr:colOff>
      <xdr:row>79</xdr:row>
      <xdr:rowOff>110490</xdr:rowOff>
    </xdr:to>
    <xdr:cxnSp macro="">
      <xdr:nvCxnSpPr>
        <xdr:cNvPr id="354" name="直線コネクタ 353"/>
        <xdr:cNvCxnSpPr/>
      </xdr:nvCxnSpPr>
      <xdr:spPr>
        <a:xfrm>
          <a:off x="769620" y="133540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140335</xdr:rowOff>
    </xdr:from>
    <xdr:ext cx="508000" cy="263525"/>
    <xdr:sp macro="" textlink="">
      <xdr:nvSpPr>
        <xdr:cNvPr id="355" name="テキスト ボックス 354"/>
        <xdr:cNvSpPr txBox="1"/>
      </xdr:nvSpPr>
      <xdr:spPr>
        <a:xfrm>
          <a:off x="256540" y="13216255"/>
          <a:ext cx="508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71120</xdr:rowOff>
    </xdr:from>
    <xdr:to xmlns:xdr="http://schemas.openxmlformats.org/drawingml/2006/spreadsheetDrawing">
      <xdr:col>26</xdr:col>
      <xdr:colOff>184150</xdr:colOff>
      <xdr:row>77</xdr:row>
      <xdr:rowOff>71120</xdr:rowOff>
    </xdr:to>
    <xdr:cxnSp macro="">
      <xdr:nvCxnSpPr>
        <xdr:cNvPr id="356" name="直線コネクタ 355"/>
        <xdr:cNvCxnSpPr/>
      </xdr:nvCxnSpPr>
      <xdr:spPr>
        <a:xfrm>
          <a:off x="769620" y="12979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101600</xdr:rowOff>
    </xdr:from>
    <xdr:ext cx="508000" cy="264795"/>
    <xdr:sp macro="" textlink="">
      <xdr:nvSpPr>
        <xdr:cNvPr id="357" name="テキスト ボックス 356"/>
        <xdr:cNvSpPr txBox="1"/>
      </xdr:nvSpPr>
      <xdr:spPr>
        <a:xfrm>
          <a:off x="256540" y="128422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32385</xdr:rowOff>
    </xdr:from>
    <xdr:to xmlns:xdr="http://schemas.openxmlformats.org/drawingml/2006/spreadsheetDrawing">
      <xdr:col>26</xdr:col>
      <xdr:colOff>184150</xdr:colOff>
      <xdr:row>75</xdr:row>
      <xdr:rowOff>32385</xdr:rowOff>
    </xdr:to>
    <xdr:cxnSp macro="">
      <xdr:nvCxnSpPr>
        <xdr:cNvPr id="358" name="直線コネクタ 357"/>
        <xdr:cNvCxnSpPr/>
      </xdr:nvCxnSpPr>
      <xdr:spPr>
        <a:xfrm>
          <a:off x="769620" y="126053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62230</xdr:rowOff>
    </xdr:from>
    <xdr:ext cx="508000" cy="265430"/>
    <xdr:sp macro="" textlink="">
      <xdr:nvSpPr>
        <xdr:cNvPr id="359" name="テキスト ボックス 358"/>
        <xdr:cNvSpPr txBox="1"/>
      </xdr:nvSpPr>
      <xdr:spPr>
        <a:xfrm>
          <a:off x="256540" y="1246759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167640</xdr:rowOff>
    </xdr:from>
    <xdr:to xmlns:xdr="http://schemas.openxmlformats.org/drawingml/2006/spreadsheetDrawing">
      <xdr:col>26</xdr:col>
      <xdr:colOff>184150</xdr:colOff>
      <xdr:row>72</xdr:row>
      <xdr:rowOff>167640</xdr:rowOff>
    </xdr:to>
    <xdr:cxnSp macro="">
      <xdr:nvCxnSpPr>
        <xdr:cNvPr id="360" name="直線コネクタ 359"/>
        <xdr:cNvCxnSpPr/>
      </xdr:nvCxnSpPr>
      <xdr:spPr>
        <a:xfrm>
          <a:off x="769620" y="122377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8000" cy="264795"/>
    <xdr:sp macro="" textlink="">
      <xdr:nvSpPr>
        <xdr:cNvPr id="361" name="テキスト ボックス 360"/>
        <xdr:cNvSpPr txBox="1"/>
      </xdr:nvSpPr>
      <xdr:spPr>
        <a:xfrm>
          <a:off x="256540" y="1209357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62" name="直線コネクタ 361"/>
        <xdr:cNvCxnSpPr/>
      </xdr:nvCxnSpPr>
      <xdr:spPr>
        <a:xfrm>
          <a:off x="769620" y="11864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9620" y="118643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44450</xdr:rowOff>
    </xdr:from>
    <xdr:to xmlns:xdr="http://schemas.openxmlformats.org/drawingml/2006/spreadsheetDrawing">
      <xdr:col>24</xdr:col>
      <xdr:colOff>25400</xdr:colOff>
      <xdr:row>80</xdr:row>
      <xdr:rowOff>55880</xdr:rowOff>
    </xdr:to>
    <xdr:cxnSp macro="">
      <xdr:nvCxnSpPr>
        <xdr:cNvPr id="364" name="直線コネクタ 363"/>
        <xdr:cNvCxnSpPr/>
      </xdr:nvCxnSpPr>
      <xdr:spPr>
        <a:xfrm flipV="1">
          <a:off x="4886960" y="12449810"/>
          <a:ext cx="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27305</xdr:rowOff>
    </xdr:from>
    <xdr:ext cx="760095" cy="265430"/>
    <xdr:sp macro="" textlink="">
      <xdr:nvSpPr>
        <xdr:cNvPr id="365" name="公債費最小値テキスト"/>
        <xdr:cNvSpPr txBox="1"/>
      </xdr:nvSpPr>
      <xdr:spPr>
        <a:xfrm>
          <a:off x="4975860" y="1343850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55880</xdr:rowOff>
    </xdr:from>
    <xdr:to xmlns:xdr="http://schemas.openxmlformats.org/drawingml/2006/spreadsheetDrawing">
      <xdr:col>24</xdr:col>
      <xdr:colOff>114300</xdr:colOff>
      <xdr:row>80</xdr:row>
      <xdr:rowOff>55880</xdr:rowOff>
    </xdr:to>
    <xdr:cxnSp macro="">
      <xdr:nvCxnSpPr>
        <xdr:cNvPr id="366" name="直線コネクタ 365"/>
        <xdr:cNvCxnSpPr/>
      </xdr:nvCxnSpPr>
      <xdr:spPr>
        <a:xfrm>
          <a:off x="4795520" y="13467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132715</xdr:rowOff>
    </xdr:from>
    <xdr:ext cx="760095" cy="264160"/>
    <xdr:sp macro="" textlink="">
      <xdr:nvSpPr>
        <xdr:cNvPr id="367" name="公債費最大値テキスト"/>
        <xdr:cNvSpPr txBox="1"/>
      </xdr:nvSpPr>
      <xdr:spPr>
        <a:xfrm>
          <a:off x="4975860" y="1220279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44450</xdr:rowOff>
    </xdr:from>
    <xdr:to xmlns:xdr="http://schemas.openxmlformats.org/drawingml/2006/spreadsheetDrawing">
      <xdr:col>24</xdr:col>
      <xdr:colOff>114300</xdr:colOff>
      <xdr:row>74</xdr:row>
      <xdr:rowOff>44450</xdr:rowOff>
    </xdr:to>
    <xdr:cxnSp macro="">
      <xdr:nvCxnSpPr>
        <xdr:cNvPr id="368" name="直線コネクタ 367"/>
        <xdr:cNvCxnSpPr/>
      </xdr:nvCxnSpPr>
      <xdr:spPr>
        <a:xfrm>
          <a:off x="4795520" y="124498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24765</xdr:rowOff>
    </xdr:from>
    <xdr:to xmlns:xdr="http://schemas.openxmlformats.org/drawingml/2006/spreadsheetDrawing">
      <xdr:col>24</xdr:col>
      <xdr:colOff>25400</xdr:colOff>
      <xdr:row>75</xdr:row>
      <xdr:rowOff>29210</xdr:rowOff>
    </xdr:to>
    <xdr:cxnSp macro="">
      <xdr:nvCxnSpPr>
        <xdr:cNvPr id="369" name="直線コネクタ 368"/>
        <xdr:cNvCxnSpPr/>
      </xdr:nvCxnSpPr>
      <xdr:spPr>
        <a:xfrm flipV="1">
          <a:off x="4036060" y="12597765"/>
          <a:ext cx="8509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164465</xdr:rowOff>
    </xdr:from>
    <xdr:ext cx="760095" cy="263525"/>
    <xdr:sp macro="" textlink="">
      <xdr:nvSpPr>
        <xdr:cNvPr id="370" name="公債費平均値テキスト"/>
        <xdr:cNvSpPr txBox="1"/>
      </xdr:nvSpPr>
      <xdr:spPr>
        <a:xfrm>
          <a:off x="4975860" y="12402185"/>
          <a:ext cx="7600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147955</xdr:rowOff>
    </xdr:from>
    <xdr:to xmlns:xdr="http://schemas.openxmlformats.org/drawingml/2006/spreadsheetDrawing">
      <xdr:col>24</xdr:col>
      <xdr:colOff>76200</xdr:colOff>
      <xdr:row>75</xdr:row>
      <xdr:rowOff>76835</xdr:rowOff>
    </xdr:to>
    <xdr:sp macro="" textlink="">
      <xdr:nvSpPr>
        <xdr:cNvPr id="371" name="フローチャート: 判断 370"/>
        <xdr:cNvSpPr/>
      </xdr:nvSpPr>
      <xdr:spPr>
        <a:xfrm>
          <a:off x="4833620" y="12553315"/>
          <a:ext cx="10414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29210</xdr:rowOff>
    </xdr:from>
    <xdr:to xmlns:xdr="http://schemas.openxmlformats.org/drawingml/2006/spreadsheetDrawing">
      <xdr:col>19</xdr:col>
      <xdr:colOff>187325</xdr:colOff>
      <xdr:row>75</xdr:row>
      <xdr:rowOff>49530</xdr:rowOff>
    </xdr:to>
    <xdr:cxnSp macro="">
      <xdr:nvCxnSpPr>
        <xdr:cNvPr id="372" name="直線コネクタ 371"/>
        <xdr:cNvCxnSpPr/>
      </xdr:nvCxnSpPr>
      <xdr:spPr>
        <a:xfrm flipV="1">
          <a:off x="3136900" y="12602210"/>
          <a:ext cx="8991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126365</xdr:rowOff>
    </xdr:from>
    <xdr:to xmlns:xdr="http://schemas.openxmlformats.org/drawingml/2006/spreadsheetDrawing">
      <xdr:col>20</xdr:col>
      <xdr:colOff>38100</xdr:colOff>
      <xdr:row>75</xdr:row>
      <xdr:rowOff>55245</xdr:rowOff>
    </xdr:to>
    <xdr:sp macro="" textlink="">
      <xdr:nvSpPr>
        <xdr:cNvPr id="373" name="フローチャート: 判断 372"/>
        <xdr:cNvSpPr/>
      </xdr:nvSpPr>
      <xdr:spPr>
        <a:xfrm>
          <a:off x="3985260" y="12531725"/>
          <a:ext cx="10414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66040</xdr:rowOff>
    </xdr:from>
    <xdr:ext cx="734695" cy="263525"/>
    <xdr:sp macro="" textlink="">
      <xdr:nvSpPr>
        <xdr:cNvPr id="374" name="テキスト ボックス 373"/>
        <xdr:cNvSpPr txBox="1"/>
      </xdr:nvSpPr>
      <xdr:spPr>
        <a:xfrm>
          <a:off x="3652520" y="12303760"/>
          <a:ext cx="7346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49530</xdr:rowOff>
    </xdr:from>
    <xdr:to xmlns:xdr="http://schemas.openxmlformats.org/drawingml/2006/spreadsheetDrawing">
      <xdr:col>15</xdr:col>
      <xdr:colOff>98425</xdr:colOff>
      <xdr:row>75</xdr:row>
      <xdr:rowOff>71120</xdr:rowOff>
    </xdr:to>
    <xdr:cxnSp macro="">
      <xdr:nvCxnSpPr>
        <xdr:cNvPr id="375" name="直線コネクタ 374"/>
        <xdr:cNvCxnSpPr/>
      </xdr:nvCxnSpPr>
      <xdr:spPr>
        <a:xfrm flipV="1">
          <a:off x="2237740" y="12622530"/>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138430</xdr:rowOff>
    </xdr:from>
    <xdr:to xmlns:xdr="http://schemas.openxmlformats.org/drawingml/2006/spreadsheetDrawing">
      <xdr:col>15</xdr:col>
      <xdr:colOff>149225</xdr:colOff>
      <xdr:row>75</xdr:row>
      <xdr:rowOff>66675</xdr:rowOff>
    </xdr:to>
    <xdr:sp macro="" textlink="">
      <xdr:nvSpPr>
        <xdr:cNvPr id="376" name="フローチャート: 判断 375"/>
        <xdr:cNvSpPr/>
      </xdr:nvSpPr>
      <xdr:spPr>
        <a:xfrm>
          <a:off x="3086100" y="125437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0095" cy="264795"/>
    <xdr:sp macro="" textlink="">
      <xdr:nvSpPr>
        <xdr:cNvPr id="377" name="テキスト ボックス 376"/>
        <xdr:cNvSpPr txBox="1"/>
      </xdr:nvSpPr>
      <xdr:spPr>
        <a:xfrm>
          <a:off x="2750820" y="1231519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49530</xdr:rowOff>
    </xdr:from>
    <xdr:to xmlns:xdr="http://schemas.openxmlformats.org/drawingml/2006/spreadsheetDrawing">
      <xdr:col>11</xdr:col>
      <xdr:colOff>9525</xdr:colOff>
      <xdr:row>75</xdr:row>
      <xdr:rowOff>71120</xdr:rowOff>
    </xdr:to>
    <xdr:cxnSp macro="">
      <xdr:nvCxnSpPr>
        <xdr:cNvPr id="378" name="直線コネクタ 377"/>
        <xdr:cNvCxnSpPr/>
      </xdr:nvCxnSpPr>
      <xdr:spPr>
        <a:xfrm>
          <a:off x="1336040" y="12622530"/>
          <a:ext cx="901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140335</xdr:rowOff>
    </xdr:from>
    <xdr:to xmlns:xdr="http://schemas.openxmlformats.org/drawingml/2006/spreadsheetDrawing">
      <xdr:col>11</xdr:col>
      <xdr:colOff>60325</xdr:colOff>
      <xdr:row>75</xdr:row>
      <xdr:rowOff>68580</xdr:rowOff>
    </xdr:to>
    <xdr:sp macro="" textlink="">
      <xdr:nvSpPr>
        <xdr:cNvPr id="379" name="フローチャート: 判断 378"/>
        <xdr:cNvSpPr/>
      </xdr:nvSpPr>
      <xdr:spPr>
        <a:xfrm>
          <a:off x="2184400" y="12545695"/>
          <a:ext cx="10414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79375</xdr:rowOff>
    </xdr:from>
    <xdr:ext cx="760095" cy="264795"/>
    <xdr:sp macro="" textlink="">
      <xdr:nvSpPr>
        <xdr:cNvPr id="380" name="テキスト ボックス 379"/>
        <xdr:cNvSpPr txBox="1"/>
      </xdr:nvSpPr>
      <xdr:spPr>
        <a:xfrm>
          <a:off x="1851660" y="1231709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140335</xdr:rowOff>
    </xdr:from>
    <xdr:to xmlns:xdr="http://schemas.openxmlformats.org/drawingml/2006/spreadsheetDrawing">
      <xdr:col>6</xdr:col>
      <xdr:colOff>171450</xdr:colOff>
      <xdr:row>75</xdr:row>
      <xdr:rowOff>68580</xdr:rowOff>
    </xdr:to>
    <xdr:sp macro="" textlink="">
      <xdr:nvSpPr>
        <xdr:cNvPr id="381" name="フローチャート: 判断 380"/>
        <xdr:cNvSpPr/>
      </xdr:nvSpPr>
      <xdr:spPr>
        <a:xfrm>
          <a:off x="1285240" y="12545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79375</xdr:rowOff>
    </xdr:from>
    <xdr:ext cx="762000" cy="264795"/>
    <xdr:sp macro="" textlink="">
      <xdr:nvSpPr>
        <xdr:cNvPr id="382" name="テキスト ボックス 381"/>
        <xdr:cNvSpPr txBox="1"/>
      </xdr:nvSpPr>
      <xdr:spPr>
        <a:xfrm>
          <a:off x="949960" y="123170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095" cy="263525"/>
    <xdr:sp macro="" textlink="">
      <xdr:nvSpPr>
        <xdr:cNvPr id="383" name="テキスト ボックス 382"/>
        <xdr:cNvSpPr txBox="1"/>
      </xdr:nvSpPr>
      <xdr:spPr>
        <a:xfrm>
          <a:off x="4668520" y="140919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3525"/>
    <xdr:sp macro="" textlink="">
      <xdr:nvSpPr>
        <xdr:cNvPr id="384" name="テキスト ボックス 383"/>
        <xdr:cNvSpPr txBox="1"/>
      </xdr:nvSpPr>
      <xdr:spPr>
        <a:xfrm>
          <a:off x="381762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63525"/>
    <xdr:sp macro="" textlink="">
      <xdr:nvSpPr>
        <xdr:cNvPr id="385" name="テキスト ボックス 384"/>
        <xdr:cNvSpPr txBox="1"/>
      </xdr:nvSpPr>
      <xdr:spPr>
        <a:xfrm>
          <a:off x="291846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095" cy="263525"/>
    <xdr:sp macro="" textlink="">
      <xdr:nvSpPr>
        <xdr:cNvPr id="386" name="テキスト ボックス 385"/>
        <xdr:cNvSpPr txBox="1"/>
      </xdr:nvSpPr>
      <xdr:spPr>
        <a:xfrm>
          <a:off x="2016760" y="140919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63525"/>
    <xdr:sp macro="" textlink="">
      <xdr:nvSpPr>
        <xdr:cNvPr id="387" name="テキスト ボックス 386"/>
        <xdr:cNvSpPr txBox="1"/>
      </xdr:nvSpPr>
      <xdr:spPr>
        <a:xfrm>
          <a:off x="1117600" y="140919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147955</xdr:rowOff>
    </xdr:from>
    <xdr:to xmlns:xdr="http://schemas.openxmlformats.org/drawingml/2006/spreadsheetDrawing">
      <xdr:col>24</xdr:col>
      <xdr:colOff>76200</xdr:colOff>
      <xdr:row>75</xdr:row>
      <xdr:rowOff>76835</xdr:rowOff>
    </xdr:to>
    <xdr:sp macro="" textlink="">
      <xdr:nvSpPr>
        <xdr:cNvPr id="388" name="楕円 387"/>
        <xdr:cNvSpPr/>
      </xdr:nvSpPr>
      <xdr:spPr>
        <a:xfrm>
          <a:off x="4833620" y="12553315"/>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119380</xdr:rowOff>
    </xdr:from>
    <xdr:ext cx="760095" cy="265430"/>
    <xdr:sp macro="" textlink="">
      <xdr:nvSpPr>
        <xdr:cNvPr id="389" name="公債費該当値テキスト"/>
        <xdr:cNvSpPr txBox="1"/>
      </xdr:nvSpPr>
      <xdr:spPr>
        <a:xfrm>
          <a:off x="4975860" y="12524740"/>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151765</xdr:rowOff>
    </xdr:from>
    <xdr:to xmlns:xdr="http://schemas.openxmlformats.org/drawingml/2006/spreadsheetDrawing">
      <xdr:col>20</xdr:col>
      <xdr:colOff>38100</xdr:colOff>
      <xdr:row>75</xdr:row>
      <xdr:rowOff>80645</xdr:rowOff>
    </xdr:to>
    <xdr:sp macro="" textlink="">
      <xdr:nvSpPr>
        <xdr:cNvPr id="390" name="楕円 389"/>
        <xdr:cNvSpPr/>
      </xdr:nvSpPr>
      <xdr:spPr>
        <a:xfrm>
          <a:off x="3985260" y="12557125"/>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64770</xdr:rowOff>
    </xdr:from>
    <xdr:ext cx="734695" cy="264795"/>
    <xdr:sp macro="" textlink="">
      <xdr:nvSpPr>
        <xdr:cNvPr id="391" name="テキスト ボックス 390"/>
        <xdr:cNvSpPr txBox="1"/>
      </xdr:nvSpPr>
      <xdr:spPr>
        <a:xfrm>
          <a:off x="3652520" y="12637770"/>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167640</xdr:rowOff>
    </xdr:from>
    <xdr:to xmlns:xdr="http://schemas.openxmlformats.org/drawingml/2006/spreadsheetDrawing">
      <xdr:col>15</xdr:col>
      <xdr:colOff>149225</xdr:colOff>
      <xdr:row>75</xdr:row>
      <xdr:rowOff>102870</xdr:rowOff>
    </xdr:to>
    <xdr:sp macro="" textlink="">
      <xdr:nvSpPr>
        <xdr:cNvPr id="392" name="楕円 391"/>
        <xdr:cNvSpPr/>
      </xdr:nvSpPr>
      <xdr:spPr>
        <a:xfrm>
          <a:off x="3086100" y="125730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86360</xdr:rowOff>
    </xdr:from>
    <xdr:ext cx="760095" cy="263525"/>
    <xdr:sp macro="" textlink="">
      <xdr:nvSpPr>
        <xdr:cNvPr id="393" name="テキスト ボックス 392"/>
        <xdr:cNvSpPr txBox="1"/>
      </xdr:nvSpPr>
      <xdr:spPr>
        <a:xfrm>
          <a:off x="2750820" y="1265936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19685</xdr:rowOff>
    </xdr:from>
    <xdr:to xmlns:xdr="http://schemas.openxmlformats.org/drawingml/2006/spreadsheetDrawing">
      <xdr:col>11</xdr:col>
      <xdr:colOff>60325</xdr:colOff>
      <xdr:row>75</xdr:row>
      <xdr:rowOff>123825</xdr:rowOff>
    </xdr:to>
    <xdr:sp macro="" textlink="">
      <xdr:nvSpPr>
        <xdr:cNvPr id="394" name="楕円 393"/>
        <xdr:cNvSpPr/>
      </xdr:nvSpPr>
      <xdr:spPr>
        <a:xfrm>
          <a:off x="2184400" y="1259268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107315</xdr:rowOff>
    </xdr:from>
    <xdr:ext cx="760095" cy="263525"/>
    <xdr:sp macro="" textlink="">
      <xdr:nvSpPr>
        <xdr:cNvPr id="395" name="テキスト ボックス 394"/>
        <xdr:cNvSpPr txBox="1"/>
      </xdr:nvSpPr>
      <xdr:spPr>
        <a:xfrm>
          <a:off x="1851660" y="1268031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167640</xdr:rowOff>
    </xdr:from>
    <xdr:to xmlns:xdr="http://schemas.openxmlformats.org/drawingml/2006/spreadsheetDrawing">
      <xdr:col>6</xdr:col>
      <xdr:colOff>171450</xdr:colOff>
      <xdr:row>75</xdr:row>
      <xdr:rowOff>102870</xdr:rowOff>
    </xdr:to>
    <xdr:sp macro="" textlink="">
      <xdr:nvSpPr>
        <xdr:cNvPr id="396" name="楕円 395"/>
        <xdr:cNvSpPr/>
      </xdr:nvSpPr>
      <xdr:spPr>
        <a:xfrm>
          <a:off x="1285240" y="125730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86360</xdr:rowOff>
    </xdr:from>
    <xdr:ext cx="762000" cy="263525"/>
    <xdr:sp macro="" textlink="">
      <xdr:nvSpPr>
        <xdr:cNvPr id="397" name="テキスト ボックス 396"/>
        <xdr:cNvSpPr txBox="1"/>
      </xdr:nvSpPr>
      <xdr:spPr>
        <a:xfrm>
          <a:off x="949960" y="1265936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398" name="正方形/長方形 397"/>
        <xdr:cNvSpPr/>
      </xdr:nvSpPr>
      <xdr:spPr>
        <a:xfrm>
          <a:off x="12603480" y="1130300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399" name="正方形/長方形 398"/>
        <xdr:cNvSpPr/>
      </xdr:nvSpPr>
      <xdr:spPr>
        <a:xfrm>
          <a:off x="17297400" y="113684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64770</xdr:rowOff>
    </xdr:to>
    <xdr:sp macro="" textlink="">
      <xdr:nvSpPr>
        <xdr:cNvPr id="400" name="正方形/長方形 399"/>
        <xdr:cNvSpPr/>
      </xdr:nvSpPr>
      <xdr:spPr>
        <a:xfrm>
          <a:off x="17297400" y="115557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401" name="正方形/長方形 400"/>
        <xdr:cNvSpPr/>
      </xdr:nvSpPr>
      <xdr:spPr>
        <a:xfrm>
          <a:off x="19006820" y="11368405"/>
          <a:ext cx="141478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64770</xdr:rowOff>
    </xdr:to>
    <xdr:sp macro="" textlink="">
      <xdr:nvSpPr>
        <xdr:cNvPr id="402" name="正方形/長方形 401"/>
        <xdr:cNvSpPr/>
      </xdr:nvSpPr>
      <xdr:spPr>
        <a:xfrm>
          <a:off x="19006820" y="11555730"/>
          <a:ext cx="141478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403" name="正方形/長方形 402"/>
        <xdr:cNvSpPr/>
      </xdr:nvSpPr>
      <xdr:spPr>
        <a:xfrm>
          <a:off x="20640040" y="11368405"/>
          <a:ext cx="1544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64770</xdr:rowOff>
    </xdr:to>
    <xdr:sp macro="" textlink="">
      <xdr:nvSpPr>
        <xdr:cNvPr id="404" name="正方形/長方形 403"/>
        <xdr:cNvSpPr/>
      </xdr:nvSpPr>
      <xdr:spPr>
        <a:xfrm>
          <a:off x="20640040" y="11555730"/>
          <a:ext cx="1544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603480" y="11864340"/>
          <a:ext cx="4681220" cy="22301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617440" y="11864340"/>
          <a:ext cx="5402580" cy="223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407" name="正方形/長方形 406"/>
        <xdr:cNvSpPr/>
      </xdr:nvSpPr>
      <xdr:spPr>
        <a:xfrm>
          <a:off x="17683480" y="11864340"/>
          <a:ext cx="38582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408" name="テキスト ボックス 407"/>
        <xdr:cNvSpPr txBox="1"/>
      </xdr:nvSpPr>
      <xdr:spPr>
        <a:xfrm>
          <a:off x="17721580" y="12174220"/>
          <a:ext cx="5143500" cy="18637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扶助費に係る経常収支比率が類似団体平均を上回っているものの、物件費に係る経常収支比率は類似団体平均を大きく下回っている。公債費以外に係る経常収支比率としては、</a:t>
          </a:r>
          <a:r>
            <a:rPr kumimoji="1" lang="en-US" altLang="ja-JP" sz="1100">
              <a:solidFill>
                <a:schemeClr val="dk1"/>
              </a:solidFill>
              <a:effectLst/>
              <a:latin typeface="+mn-lt"/>
              <a:ea typeface="+mn-ea"/>
              <a:cs typeface="+mn-cs"/>
            </a:rPr>
            <a:t>66.4</a:t>
          </a:r>
          <a:r>
            <a:rPr kumimoji="1" lang="ja-JP" altLang="ja-JP" sz="1100">
              <a:solidFill>
                <a:schemeClr val="dk1"/>
              </a:solidFill>
              <a:effectLst/>
              <a:latin typeface="+mn-lt"/>
              <a:ea typeface="+mn-ea"/>
              <a:cs typeface="+mn-cs"/>
            </a:rPr>
            <a:t>％と類似団体平均をやや下回っている。</a:t>
          </a:r>
          <a:endParaRPr lang="ja-JP" altLang="ja-JP" sz="1400">
            <a:effectLst/>
          </a:endParaRPr>
        </a:p>
      </xdr:txBody>
    </xdr:sp>
    <xdr:clientData/>
  </xdr:twoCellAnchor>
  <xdr:oneCellAnchor>
    <xdr:from xmlns:xdr="http://schemas.openxmlformats.org/drawingml/2006/spreadsheetDrawing">
      <xdr:col>62</xdr:col>
      <xdr:colOff>6350</xdr:colOff>
      <xdr:row>69</xdr:row>
      <xdr:rowOff>110490</xdr:rowOff>
    </xdr:from>
    <xdr:ext cx="296545" cy="228600"/>
    <xdr:sp macro="" textlink="">
      <xdr:nvSpPr>
        <xdr:cNvPr id="409" name="テキスト ボックス 408"/>
        <xdr:cNvSpPr txBox="1"/>
      </xdr:nvSpPr>
      <xdr:spPr>
        <a:xfrm>
          <a:off x="12565380" y="11677650"/>
          <a:ext cx="29654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6095" cy="264795"/>
    <xdr:sp macro="" textlink="">
      <xdr:nvSpPr>
        <xdr:cNvPr id="411" name="テキスト ボックス 410"/>
        <xdr:cNvSpPr txBox="1"/>
      </xdr:nvSpPr>
      <xdr:spPr>
        <a:xfrm>
          <a:off x="12087860" y="139573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71120</xdr:rowOff>
    </xdr:from>
    <xdr:to xmlns:xdr="http://schemas.openxmlformats.org/drawingml/2006/spreadsheetDrawing">
      <xdr:col>85</xdr:col>
      <xdr:colOff>66675</xdr:colOff>
      <xdr:row>81</xdr:row>
      <xdr:rowOff>71120</xdr:rowOff>
    </xdr:to>
    <xdr:cxnSp macro="">
      <xdr:nvCxnSpPr>
        <xdr:cNvPr id="412" name="直線コネクタ 411"/>
        <xdr:cNvCxnSpPr/>
      </xdr:nvCxnSpPr>
      <xdr:spPr>
        <a:xfrm>
          <a:off x="12603480" y="136499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101600</xdr:rowOff>
    </xdr:from>
    <xdr:ext cx="506095" cy="264795"/>
    <xdr:sp macro="" textlink="">
      <xdr:nvSpPr>
        <xdr:cNvPr id="413" name="テキスト ボックス 412"/>
        <xdr:cNvSpPr txBox="1"/>
      </xdr:nvSpPr>
      <xdr:spPr>
        <a:xfrm>
          <a:off x="12087860" y="1351280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129540</xdr:rowOff>
    </xdr:from>
    <xdr:to xmlns:xdr="http://schemas.openxmlformats.org/drawingml/2006/spreadsheetDrawing">
      <xdr:col>85</xdr:col>
      <xdr:colOff>66675</xdr:colOff>
      <xdr:row>78</xdr:row>
      <xdr:rowOff>129540</xdr:rowOff>
    </xdr:to>
    <xdr:cxnSp macro="">
      <xdr:nvCxnSpPr>
        <xdr:cNvPr id="414" name="直線コネクタ 413"/>
        <xdr:cNvCxnSpPr/>
      </xdr:nvCxnSpPr>
      <xdr:spPr>
        <a:xfrm>
          <a:off x="12603480" y="13205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160020</xdr:rowOff>
    </xdr:from>
    <xdr:ext cx="506095" cy="263525"/>
    <xdr:sp macro="" textlink="">
      <xdr:nvSpPr>
        <xdr:cNvPr id="415" name="テキスト ボックス 414"/>
        <xdr:cNvSpPr txBox="1"/>
      </xdr:nvSpPr>
      <xdr:spPr>
        <a:xfrm>
          <a:off x="12087860" y="13068300"/>
          <a:ext cx="506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43180</xdr:rowOff>
    </xdr:from>
    <xdr:ext cx="506095" cy="264795"/>
    <xdr:sp macro="" textlink="">
      <xdr:nvSpPr>
        <xdr:cNvPr id="417" name="テキスト ボックス 416"/>
        <xdr:cNvSpPr txBox="1"/>
      </xdr:nvSpPr>
      <xdr:spPr>
        <a:xfrm>
          <a:off x="12087860" y="1261618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71120</xdr:rowOff>
    </xdr:from>
    <xdr:to xmlns:xdr="http://schemas.openxmlformats.org/drawingml/2006/spreadsheetDrawing">
      <xdr:col>85</xdr:col>
      <xdr:colOff>66675</xdr:colOff>
      <xdr:row>73</xdr:row>
      <xdr:rowOff>71120</xdr:rowOff>
    </xdr:to>
    <xdr:cxnSp macro="">
      <xdr:nvCxnSpPr>
        <xdr:cNvPr id="418" name="直線コネクタ 417"/>
        <xdr:cNvCxnSpPr/>
      </xdr:nvCxnSpPr>
      <xdr:spPr>
        <a:xfrm>
          <a:off x="12603480" y="123088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101600</xdr:rowOff>
    </xdr:from>
    <xdr:ext cx="506095" cy="264795"/>
    <xdr:sp macro="" textlink="">
      <xdr:nvSpPr>
        <xdr:cNvPr id="419" name="テキスト ボックス 418"/>
        <xdr:cNvSpPr txBox="1"/>
      </xdr:nvSpPr>
      <xdr:spPr>
        <a:xfrm>
          <a:off x="12087860" y="12171680"/>
          <a:ext cx="506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20" name="直線コネクタ 419"/>
        <xdr:cNvCxnSpPr/>
      </xdr:nvCxnSpPr>
      <xdr:spPr>
        <a:xfrm>
          <a:off x="12603480" y="11864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6095" cy="263525"/>
    <xdr:sp macro="" textlink="">
      <xdr:nvSpPr>
        <xdr:cNvPr id="421" name="テキスト ボックス 420"/>
        <xdr:cNvSpPr txBox="1"/>
      </xdr:nvSpPr>
      <xdr:spPr>
        <a:xfrm>
          <a:off x="12087860" y="11727180"/>
          <a:ext cx="506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1864340"/>
          <a:ext cx="4681220" cy="2230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120650</xdr:rowOff>
    </xdr:from>
    <xdr:to xmlns:xdr="http://schemas.openxmlformats.org/drawingml/2006/spreadsheetDrawing">
      <xdr:col>82</xdr:col>
      <xdr:colOff>107950</xdr:colOff>
      <xdr:row>79</xdr:row>
      <xdr:rowOff>99695</xdr:rowOff>
    </xdr:to>
    <xdr:cxnSp macro="">
      <xdr:nvCxnSpPr>
        <xdr:cNvPr id="423" name="直線コネクタ 422"/>
        <xdr:cNvCxnSpPr/>
      </xdr:nvCxnSpPr>
      <xdr:spPr>
        <a:xfrm flipV="1">
          <a:off x="16718280" y="1219073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70485</xdr:rowOff>
    </xdr:from>
    <xdr:ext cx="760095" cy="262890"/>
    <xdr:sp macro="" textlink="">
      <xdr:nvSpPr>
        <xdr:cNvPr id="424" name="公債費以外最小値テキスト"/>
        <xdr:cNvSpPr txBox="1"/>
      </xdr:nvSpPr>
      <xdr:spPr>
        <a:xfrm>
          <a:off x="16807180" y="1331404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99695</xdr:rowOff>
    </xdr:from>
    <xdr:to xmlns:xdr="http://schemas.openxmlformats.org/drawingml/2006/spreadsheetDrawing">
      <xdr:col>82</xdr:col>
      <xdr:colOff>196850</xdr:colOff>
      <xdr:row>79</xdr:row>
      <xdr:rowOff>99695</xdr:rowOff>
    </xdr:to>
    <xdr:cxnSp macro="">
      <xdr:nvCxnSpPr>
        <xdr:cNvPr id="425" name="直線コネクタ 424"/>
        <xdr:cNvCxnSpPr/>
      </xdr:nvCxnSpPr>
      <xdr:spPr>
        <a:xfrm>
          <a:off x="16629380" y="1334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33655</xdr:rowOff>
    </xdr:from>
    <xdr:ext cx="760095" cy="262890"/>
    <xdr:sp macro="" textlink="">
      <xdr:nvSpPr>
        <xdr:cNvPr id="426" name="公債費以外最大値テキスト"/>
        <xdr:cNvSpPr txBox="1"/>
      </xdr:nvSpPr>
      <xdr:spPr>
        <a:xfrm>
          <a:off x="16807180" y="119360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120650</xdr:rowOff>
    </xdr:from>
    <xdr:to xmlns:xdr="http://schemas.openxmlformats.org/drawingml/2006/spreadsheetDrawing">
      <xdr:col>82</xdr:col>
      <xdr:colOff>196850</xdr:colOff>
      <xdr:row>72</xdr:row>
      <xdr:rowOff>120650</xdr:rowOff>
    </xdr:to>
    <xdr:cxnSp macro="">
      <xdr:nvCxnSpPr>
        <xdr:cNvPr id="427" name="直線コネクタ 426"/>
        <xdr:cNvCxnSpPr/>
      </xdr:nvCxnSpPr>
      <xdr:spPr>
        <a:xfrm>
          <a:off x="1662938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3810</xdr:rowOff>
    </xdr:from>
    <xdr:to xmlns:xdr="http://schemas.openxmlformats.org/drawingml/2006/spreadsheetDrawing">
      <xdr:col>82</xdr:col>
      <xdr:colOff>107950</xdr:colOff>
      <xdr:row>75</xdr:row>
      <xdr:rowOff>20320</xdr:rowOff>
    </xdr:to>
    <xdr:cxnSp macro="">
      <xdr:nvCxnSpPr>
        <xdr:cNvPr id="428" name="直線コネクタ 427"/>
        <xdr:cNvCxnSpPr/>
      </xdr:nvCxnSpPr>
      <xdr:spPr>
        <a:xfrm>
          <a:off x="15869920" y="12409170"/>
          <a:ext cx="84836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58420</xdr:rowOff>
    </xdr:from>
    <xdr:ext cx="760095" cy="264795"/>
    <xdr:sp macro="" textlink="">
      <xdr:nvSpPr>
        <xdr:cNvPr id="429" name="公債費以外平均値テキスト"/>
        <xdr:cNvSpPr txBox="1"/>
      </xdr:nvSpPr>
      <xdr:spPr>
        <a:xfrm>
          <a:off x="16807180" y="12799060"/>
          <a:ext cx="76009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86995</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667480" y="128276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3810</xdr:rowOff>
    </xdr:from>
    <xdr:to xmlns:xdr="http://schemas.openxmlformats.org/drawingml/2006/spreadsheetDrawing">
      <xdr:col>78</xdr:col>
      <xdr:colOff>69850</xdr:colOff>
      <xdr:row>75</xdr:row>
      <xdr:rowOff>113665</xdr:rowOff>
    </xdr:to>
    <xdr:cxnSp macro="">
      <xdr:nvCxnSpPr>
        <xdr:cNvPr id="431" name="直線コネクタ 430"/>
        <xdr:cNvCxnSpPr/>
      </xdr:nvCxnSpPr>
      <xdr:spPr>
        <a:xfrm flipV="1">
          <a:off x="14968220" y="12409170"/>
          <a:ext cx="9017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136525</xdr:rowOff>
    </xdr:from>
    <xdr:to xmlns:xdr="http://schemas.openxmlformats.org/drawingml/2006/spreadsheetDrawing">
      <xdr:col>78</xdr:col>
      <xdr:colOff>120650</xdr:colOff>
      <xdr:row>76</xdr:row>
      <xdr:rowOff>64770</xdr:rowOff>
    </xdr:to>
    <xdr:sp macro="" textlink="">
      <xdr:nvSpPr>
        <xdr:cNvPr id="432" name="フローチャート: 判断 431"/>
        <xdr:cNvSpPr/>
      </xdr:nvSpPr>
      <xdr:spPr>
        <a:xfrm>
          <a:off x="15819120" y="127095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48895</xdr:rowOff>
    </xdr:from>
    <xdr:ext cx="736600" cy="263525"/>
    <xdr:sp macro="" textlink="">
      <xdr:nvSpPr>
        <xdr:cNvPr id="433" name="テキスト ボックス 432"/>
        <xdr:cNvSpPr txBox="1"/>
      </xdr:nvSpPr>
      <xdr:spPr>
        <a:xfrm>
          <a:off x="15483840" y="1278953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113665</xdr:rowOff>
    </xdr:from>
    <xdr:to xmlns:xdr="http://schemas.openxmlformats.org/drawingml/2006/spreadsheetDrawing">
      <xdr:col>73</xdr:col>
      <xdr:colOff>180975</xdr:colOff>
      <xdr:row>76</xdr:row>
      <xdr:rowOff>41275</xdr:rowOff>
    </xdr:to>
    <xdr:cxnSp macro="">
      <xdr:nvCxnSpPr>
        <xdr:cNvPr id="434" name="直線コネクタ 433"/>
        <xdr:cNvCxnSpPr/>
      </xdr:nvCxnSpPr>
      <xdr:spPr>
        <a:xfrm flipV="1">
          <a:off x="14069060" y="12686665"/>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120650</xdr:rowOff>
    </xdr:from>
    <xdr:to xmlns:xdr="http://schemas.openxmlformats.org/drawingml/2006/spreadsheetDrawing">
      <xdr:col>74</xdr:col>
      <xdr:colOff>31750</xdr:colOff>
      <xdr:row>77</xdr:row>
      <xdr:rowOff>48260</xdr:rowOff>
    </xdr:to>
    <xdr:sp macro="" textlink="">
      <xdr:nvSpPr>
        <xdr:cNvPr id="435" name="フローチャート: 判断 434"/>
        <xdr:cNvSpPr/>
      </xdr:nvSpPr>
      <xdr:spPr>
        <a:xfrm>
          <a:off x="14917420" y="12861290"/>
          <a:ext cx="10414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33020</xdr:rowOff>
    </xdr:from>
    <xdr:ext cx="762000" cy="262890"/>
    <xdr:sp macro="" textlink="">
      <xdr:nvSpPr>
        <xdr:cNvPr id="436" name="テキスト ボックス 435"/>
        <xdr:cNvSpPr txBox="1"/>
      </xdr:nvSpPr>
      <xdr:spPr>
        <a:xfrm>
          <a:off x="14584680" y="1294130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31750</xdr:rowOff>
    </xdr:from>
    <xdr:to xmlns:xdr="http://schemas.openxmlformats.org/drawingml/2006/spreadsheetDrawing">
      <xdr:col>69</xdr:col>
      <xdr:colOff>92075</xdr:colOff>
      <xdr:row>76</xdr:row>
      <xdr:rowOff>41275</xdr:rowOff>
    </xdr:to>
    <xdr:cxnSp macro="">
      <xdr:nvCxnSpPr>
        <xdr:cNvPr id="437" name="直線コネクタ 436"/>
        <xdr:cNvCxnSpPr/>
      </xdr:nvCxnSpPr>
      <xdr:spPr>
        <a:xfrm>
          <a:off x="13169900" y="12772390"/>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100330</xdr:rowOff>
    </xdr:to>
    <xdr:sp macro="" textlink="">
      <xdr:nvSpPr>
        <xdr:cNvPr id="438" name="フローチャート: 判断 437"/>
        <xdr:cNvSpPr/>
      </xdr:nvSpPr>
      <xdr:spPr>
        <a:xfrm>
          <a:off x="14018260" y="129082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84455</xdr:rowOff>
    </xdr:from>
    <xdr:ext cx="760095" cy="264160"/>
    <xdr:sp macro="" textlink="">
      <xdr:nvSpPr>
        <xdr:cNvPr id="439" name="テキスト ボックス 438"/>
        <xdr:cNvSpPr txBox="1"/>
      </xdr:nvSpPr>
      <xdr:spPr>
        <a:xfrm>
          <a:off x="13682980" y="1299273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139065</xdr:rowOff>
    </xdr:from>
    <xdr:to xmlns:xdr="http://schemas.openxmlformats.org/drawingml/2006/spreadsheetDrawing">
      <xdr:col>65</xdr:col>
      <xdr:colOff>53975</xdr:colOff>
      <xdr:row>77</xdr:row>
      <xdr:rowOff>67310</xdr:rowOff>
    </xdr:to>
    <xdr:sp macro="" textlink="">
      <xdr:nvSpPr>
        <xdr:cNvPr id="440" name="フローチャート: 判断 439"/>
        <xdr:cNvSpPr/>
      </xdr:nvSpPr>
      <xdr:spPr>
        <a:xfrm>
          <a:off x="13116560" y="12879705"/>
          <a:ext cx="10414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52070</xdr:rowOff>
    </xdr:from>
    <xdr:ext cx="760095" cy="262890"/>
    <xdr:sp macro="" textlink="">
      <xdr:nvSpPr>
        <xdr:cNvPr id="441" name="テキスト ボックス 440"/>
        <xdr:cNvSpPr txBox="1"/>
      </xdr:nvSpPr>
      <xdr:spPr>
        <a:xfrm>
          <a:off x="12783820" y="1296035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3525"/>
    <xdr:sp macro="" textlink="">
      <xdr:nvSpPr>
        <xdr:cNvPr id="442" name="テキスト ボックス 441"/>
        <xdr:cNvSpPr txBox="1"/>
      </xdr:nvSpPr>
      <xdr:spPr>
        <a:xfrm>
          <a:off x="1649984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63525"/>
    <xdr:sp macro="" textlink="">
      <xdr:nvSpPr>
        <xdr:cNvPr id="443" name="テキスト ボックス 442"/>
        <xdr:cNvSpPr txBox="1"/>
      </xdr:nvSpPr>
      <xdr:spPr>
        <a:xfrm>
          <a:off x="1565148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63525"/>
    <xdr:sp macro="" textlink="">
      <xdr:nvSpPr>
        <xdr:cNvPr id="444" name="テキスト ボックス 443"/>
        <xdr:cNvSpPr txBox="1"/>
      </xdr:nvSpPr>
      <xdr:spPr>
        <a:xfrm>
          <a:off x="1474978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3525"/>
    <xdr:sp macro="" textlink="">
      <xdr:nvSpPr>
        <xdr:cNvPr id="445" name="テキスト ボックス 444"/>
        <xdr:cNvSpPr txBox="1"/>
      </xdr:nvSpPr>
      <xdr:spPr>
        <a:xfrm>
          <a:off x="13850620" y="140919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63525"/>
    <xdr:sp macro="" textlink="">
      <xdr:nvSpPr>
        <xdr:cNvPr id="446" name="テキスト ボックス 445"/>
        <xdr:cNvSpPr txBox="1"/>
      </xdr:nvSpPr>
      <xdr:spPr>
        <a:xfrm>
          <a:off x="12948920" y="1409192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143510</xdr:rowOff>
    </xdr:from>
    <xdr:to xmlns:xdr="http://schemas.openxmlformats.org/drawingml/2006/spreadsheetDrawing">
      <xdr:col>82</xdr:col>
      <xdr:colOff>158750</xdr:colOff>
      <xdr:row>75</xdr:row>
      <xdr:rowOff>71755</xdr:rowOff>
    </xdr:to>
    <xdr:sp macro="" textlink="">
      <xdr:nvSpPr>
        <xdr:cNvPr id="447" name="楕円 446"/>
        <xdr:cNvSpPr/>
      </xdr:nvSpPr>
      <xdr:spPr>
        <a:xfrm>
          <a:off x="16667480" y="125488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160655</xdr:rowOff>
    </xdr:from>
    <xdr:ext cx="760095" cy="263525"/>
    <xdr:sp macro="" textlink="">
      <xdr:nvSpPr>
        <xdr:cNvPr id="448" name="公債費以外該当値テキスト"/>
        <xdr:cNvSpPr txBox="1"/>
      </xdr:nvSpPr>
      <xdr:spPr>
        <a:xfrm>
          <a:off x="16807180" y="1239837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127000</xdr:rowOff>
    </xdr:from>
    <xdr:to xmlns:xdr="http://schemas.openxmlformats.org/drawingml/2006/spreadsheetDrawing">
      <xdr:col>78</xdr:col>
      <xdr:colOff>120650</xdr:colOff>
      <xdr:row>74</xdr:row>
      <xdr:rowOff>55880</xdr:rowOff>
    </xdr:to>
    <xdr:sp macro="" textlink="">
      <xdr:nvSpPr>
        <xdr:cNvPr id="449" name="楕円 448"/>
        <xdr:cNvSpPr/>
      </xdr:nvSpPr>
      <xdr:spPr>
        <a:xfrm>
          <a:off x="15819120" y="1236472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66675</xdr:rowOff>
    </xdr:from>
    <xdr:ext cx="736600" cy="263525"/>
    <xdr:sp macro="" textlink="">
      <xdr:nvSpPr>
        <xdr:cNvPr id="450" name="テキスト ボックス 449"/>
        <xdr:cNvSpPr txBox="1"/>
      </xdr:nvSpPr>
      <xdr:spPr>
        <a:xfrm>
          <a:off x="15483840" y="1213675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61595</xdr:rowOff>
    </xdr:from>
    <xdr:to xmlns:xdr="http://schemas.openxmlformats.org/drawingml/2006/spreadsheetDrawing">
      <xdr:col>74</xdr:col>
      <xdr:colOff>31750</xdr:colOff>
      <xdr:row>75</xdr:row>
      <xdr:rowOff>165100</xdr:rowOff>
    </xdr:to>
    <xdr:sp macro="" textlink="">
      <xdr:nvSpPr>
        <xdr:cNvPr id="451" name="楕円 450"/>
        <xdr:cNvSpPr/>
      </xdr:nvSpPr>
      <xdr:spPr>
        <a:xfrm>
          <a:off x="14917420" y="1263459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635</xdr:rowOff>
    </xdr:from>
    <xdr:ext cx="762000" cy="264795"/>
    <xdr:sp macro="" textlink="">
      <xdr:nvSpPr>
        <xdr:cNvPr id="452" name="テキスト ボックス 451"/>
        <xdr:cNvSpPr txBox="1"/>
      </xdr:nvSpPr>
      <xdr:spPr>
        <a:xfrm>
          <a:off x="14584680" y="124059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163830</xdr:rowOff>
    </xdr:from>
    <xdr:to xmlns:xdr="http://schemas.openxmlformats.org/drawingml/2006/spreadsheetDrawing">
      <xdr:col>69</xdr:col>
      <xdr:colOff>142875</xdr:colOff>
      <xdr:row>76</xdr:row>
      <xdr:rowOff>92710</xdr:rowOff>
    </xdr:to>
    <xdr:sp macro="" textlink="">
      <xdr:nvSpPr>
        <xdr:cNvPr id="453" name="楕円 452"/>
        <xdr:cNvSpPr/>
      </xdr:nvSpPr>
      <xdr:spPr>
        <a:xfrm>
          <a:off x="14018260" y="127368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103505</xdr:rowOff>
    </xdr:from>
    <xdr:ext cx="760095" cy="263525"/>
    <xdr:sp macro="" textlink="">
      <xdr:nvSpPr>
        <xdr:cNvPr id="454" name="テキスト ボックス 453"/>
        <xdr:cNvSpPr txBox="1"/>
      </xdr:nvSpPr>
      <xdr:spPr>
        <a:xfrm>
          <a:off x="13682980" y="1250886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155575</xdr:rowOff>
    </xdr:from>
    <xdr:to xmlns:xdr="http://schemas.openxmlformats.org/drawingml/2006/spreadsheetDrawing">
      <xdr:col>65</xdr:col>
      <xdr:colOff>53975</xdr:colOff>
      <xdr:row>76</xdr:row>
      <xdr:rowOff>84455</xdr:rowOff>
    </xdr:to>
    <xdr:sp macro="" textlink="">
      <xdr:nvSpPr>
        <xdr:cNvPr id="455" name="楕円 454"/>
        <xdr:cNvSpPr/>
      </xdr:nvSpPr>
      <xdr:spPr>
        <a:xfrm>
          <a:off x="13116560" y="12728575"/>
          <a:ext cx="10414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93980</xdr:rowOff>
    </xdr:from>
    <xdr:ext cx="760095" cy="264160"/>
    <xdr:sp macro="" textlink="">
      <xdr:nvSpPr>
        <xdr:cNvPr id="456" name="テキスト ボックス 455"/>
        <xdr:cNvSpPr txBox="1"/>
      </xdr:nvSpPr>
      <xdr:spPr>
        <a:xfrm>
          <a:off x="12783820" y="12499340"/>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095" cy="257175"/>
    <xdr:sp macro="" textlink="">
      <xdr:nvSpPr>
        <xdr:cNvPr id="31" name="テキスト ボックス 30"/>
        <xdr:cNvSpPr txBox="1"/>
      </xdr:nvSpPr>
      <xdr:spPr>
        <a:xfrm>
          <a:off x="1348740" y="37318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0095" cy="257175"/>
    <xdr:sp macro="" textlink="">
      <xdr:nvSpPr>
        <xdr:cNvPr id="33" name="テキスト ボックス 32"/>
        <xdr:cNvSpPr txBox="1"/>
      </xdr:nvSpPr>
      <xdr:spPr>
        <a:xfrm>
          <a:off x="1348740" y="34131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0095" cy="259080"/>
    <xdr:sp macro="" textlink="">
      <xdr:nvSpPr>
        <xdr:cNvPr id="35" name="テキスト ボックス 34"/>
        <xdr:cNvSpPr txBox="1"/>
      </xdr:nvSpPr>
      <xdr:spPr>
        <a:xfrm>
          <a:off x="1348740" y="30899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0095" cy="259080"/>
    <xdr:sp macro="" textlink="">
      <xdr:nvSpPr>
        <xdr:cNvPr id="37" name="テキスト ボックス 36"/>
        <xdr:cNvSpPr txBox="1"/>
      </xdr:nvSpPr>
      <xdr:spPr>
        <a:xfrm>
          <a:off x="1348740" y="27711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095" cy="257175"/>
    <xdr:sp macro="" textlink="">
      <xdr:nvSpPr>
        <xdr:cNvPr id="39" name="テキスト ボックス 38"/>
        <xdr:cNvSpPr txBox="1"/>
      </xdr:nvSpPr>
      <xdr:spPr>
        <a:xfrm>
          <a:off x="1348740" y="2448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095" cy="259080"/>
    <xdr:sp macro="" textlink="">
      <xdr:nvSpPr>
        <xdr:cNvPr id="41" name="テキスト ボックス 40"/>
        <xdr:cNvSpPr txBox="1"/>
      </xdr:nvSpPr>
      <xdr:spPr>
        <a:xfrm>
          <a:off x="1348740" y="2122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095" cy="259080"/>
    <xdr:sp macro="" textlink="">
      <xdr:nvSpPr>
        <xdr:cNvPr id="43" name="テキスト ボックス 42"/>
        <xdr:cNvSpPr txBox="1"/>
      </xdr:nvSpPr>
      <xdr:spPr>
        <a:xfrm>
          <a:off x="1348740" y="17951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095" cy="257175"/>
    <xdr:sp macro="" textlink="">
      <xdr:nvSpPr>
        <xdr:cNvPr id="45" name="テキスト ボックス 44"/>
        <xdr:cNvSpPr txBox="1"/>
      </xdr:nvSpPr>
      <xdr:spPr>
        <a:xfrm>
          <a:off x="1348740" y="14725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504180" y="2145665"/>
          <a:ext cx="0" cy="13214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60095" cy="259080"/>
    <xdr:sp macro="" textlink="">
      <xdr:nvSpPr>
        <xdr:cNvPr id="48" name="人口1人当たり決算額の推移最小値テキスト130"/>
        <xdr:cNvSpPr txBox="1"/>
      </xdr:nvSpPr>
      <xdr:spPr>
        <a:xfrm>
          <a:off x="5588000" y="3439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415280" y="34671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0095" cy="257175"/>
    <xdr:sp macro="" textlink="">
      <xdr:nvSpPr>
        <xdr:cNvPr id="50" name="人口1人当たり決算額の推移最大値テキスト130"/>
        <xdr:cNvSpPr txBox="1"/>
      </xdr:nvSpPr>
      <xdr:spPr>
        <a:xfrm>
          <a:off x="5588000" y="18891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415280" y="21456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22860</xdr:rowOff>
    </xdr:from>
    <xdr:to xmlns:xdr="http://schemas.openxmlformats.org/drawingml/2006/spreadsheetDrawing">
      <xdr:col>29</xdr:col>
      <xdr:colOff>127000</xdr:colOff>
      <xdr:row>19</xdr:row>
      <xdr:rowOff>27305</xdr:rowOff>
    </xdr:to>
    <xdr:cxnSp macro="">
      <xdr:nvCxnSpPr>
        <xdr:cNvPr id="52" name="直線コネクタ 51"/>
        <xdr:cNvCxnSpPr/>
      </xdr:nvCxnSpPr>
      <xdr:spPr>
        <a:xfrm>
          <a:off x="4871720" y="3272790"/>
          <a:ext cx="6324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8890</xdr:rowOff>
    </xdr:from>
    <xdr:ext cx="760095" cy="259080"/>
    <xdr:sp macro="" textlink="">
      <xdr:nvSpPr>
        <xdr:cNvPr id="53" name="人口1人当たり決算額の推移平均値テキスト130"/>
        <xdr:cNvSpPr txBox="1"/>
      </xdr:nvSpPr>
      <xdr:spPr>
        <a:xfrm>
          <a:off x="5588000" y="27559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453380" y="29114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86360</xdr:rowOff>
    </xdr:from>
    <xdr:to xmlns:xdr="http://schemas.openxmlformats.org/drawingml/2006/spreadsheetDrawing">
      <xdr:col>26</xdr:col>
      <xdr:colOff>50800</xdr:colOff>
      <xdr:row>19</xdr:row>
      <xdr:rowOff>22860</xdr:rowOff>
    </xdr:to>
    <xdr:cxnSp macro="">
      <xdr:nvCxnSpPr>
        <xdr:cNvPr id="55" name="直線コネクタ 54"/>
        <xdr:cNvCxnSpPr/>
      </xdr:nvCxnSpPr>
      <xdr:spPr>
        <a:xfrm>
          <a:off x="4193540" y="3168650"/>
          <a:ext cx="678180" cy="104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820920" y="2919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4695" cy="259080"/>
    <xdr:sp macro="" textlink="">
      <xdr:nvSpPr>
        <xdr:cNvPr id="57" name="テキスト ボックス 56"/>
        <xdr:cNvSpPr txBox="1"/>
      </xdr:nvSpPr>
      <xdr:spPr>
        <a:xfrm>
          <a:off x="4500880" y="26955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64770</xdr:rowOff>
    </xdr:from>
    <xdr:to xmlns:xdr="http://schemas.openxmlformats.org/drawingml/2006/spreadsheetDrawing">
      <xdr:col>22</xdr:col>
      <xdr:colOff>114300</xdr:colOff>
      <xdr:row>18</xdr:row>
      <xdr:rowOff>86360</xdr:rowOff>
    </xdr:to>
    <xdr:cxnSp macro="">
      <xdr:nvCxnSpPr>
        <xdr:cNvPr id="58" name="直線コネクタ 57"/>
        <xdr:cNvCxnSpPr/>
      </xdr:nvCxnSpPr>
      <xdr:spPr>
        <a:xfrm>
          <a:off x="3515360" y="3147060"/>
          <a:ext cx="67818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14274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161925</xdr:rowOff>
    </xdr:from>
    <xdr:ext cx="762000" cy="257810"/>
    <xdr:sp macro="" textlink="">
      <xdr:nvSpPr>
        <xdr:cNvPr id="60" name="テキスト ボックス 59"/>
        <xdr:cNvSpPr txBox="1"/>
      </xdr:nvSpPr>
      <xdr:spPr>
        <a:xfrm>
          <a:off x="3822700" y="2741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64770</xdr:rowOff>
    </xdr:from>
    <xdr:to xmlns:xdr="http://schemas.openxmlformats.org/drawingml/2006/spreadsheetDrawing">
      <xdr:col>18</xdr:col>
      <xdr:colOff>177800</xdr:colOff>
      <xdr:row>18</xdr:row>
      <xdr:rowOff>96520</xdr:rowOff>
    </xdr:to>
    <xdr:cxnSp macro="">
      <xdr:nvCxnSpPr>
        <xdr:cNvPr id="61" name="直線コネクタ 60"/>
        <xdr:cNvCxnSpPr/>
      </xdr:nvCxnSpPr>
      <xdr:spPr>
        <a:xfrm flipV="1">
          <a:off x="2832100" y="3147060"/>
          <a:ext cx="68326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464560" y="299656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22860</xdr:rowOff>
    </xdr:from>
    <xdr:ext cx="762000" cy="259080"/>
    <xdr:sp macro="" textlink="">
      <xdr:nvSpPr>
        <xdr:cNvPr id="63" name="テキスト ボックス 62"/>
        <xdr:cNvSpPr txBox="1"/>
      </xdr:nvSpPr>
      <xdr:spPr>
        <a:xfrm>
          <a:off x="314452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781300" y="30143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40005</xdr:rowOff>
    </xdr:from>
    <xdr:ext cx="760095" cy="259080"/>
    <xdr:sp macro="" textlink="">
      <xdr:nvSpPr>
        <xdr:cNvPr id="65" name="テキスト ボックス 64"/>
        <xdr:cNvSpPr txBox="1"/>
      </xdr:nvSpPr>
      <xdr:spPr>
        <a:xfrm>
          <a:off x="2461260" y="2787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7175"/>
    <xdr:sp macro="" textlink="">
      <xdr:nvSpPr>
        <xdr:cNvPr id="66" name="テキスト ボックス 65"/>
        <xdr:cNvSpPr txBox="1"/>
      </xdr:nvSpPr>
      <xdr:spPr>
        <a:xfrm>
          <a:off x="533146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0095" cy="257175"/>
    <xdr:sp macro="" textlink="">
      <xdr:nvSpPr>
        <xdr:cNvPr id="67" name="テキスト ボックス 66"/>
        <xdr:cNvSpPr txBox="1"/>
      </xdr:nvSpPr>
      <xdr:spPr>
        <a:xfrm>
          <a:off x="4699000" y="38931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7175"/>
    <xdr:sp macro="" textlink="">
      <xdr:nvSpPr>
        <xdr:cNvPr id="68" name="テキスト ボックス 67"/>
        <xdr:cNvSpPr txBox="1"/>
      </xdr:nvSpPr>
      <xdr:spPr>
        <a:xfrm>
          <a:off x="402082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7175"/>
    <xdr:sp macro="" textlink="">
      <xdr:nvSpPr>
        <xdr:cNvPr id="69" name="テキスト ボックス 68"/>
        <xdr:cNvSpPr txBox="1"/>
      </xdr:nvSpPr>
      <xdr:spPr>
        <a:xfrm>
          <a:off x="333756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0095" cy="257175"/>
    <xdr:sp macro="" textlink="">
      <xdr:nvSpPr>
        <xdr:cNvPr id="70" name="テキスト ボックス 69"/>
        <xdr:cNvSpPr txBox="1"/>
      </xdr:nvSpPr>
      <xdr:spPr>
        <a:xfrm>
          <a:off x="2659380" y="38931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147955</xdr:rowOff>
    </xdr:from>
    <xdr:to xmlns:xdr="http://schemas.openxmlformats.org/drawingml/2006/spreadsheetDrawing">
      <xdr:col>29</xdr:col>
      <xdr:colOff>177800</xdr:colOff>
      <xdr:row>19</xdr:row>
      <xdr:rowOff>78105</xdr:rowOff>
    </xdr:to>
    <xdr:sp macro="" textlink="">
      <xdr:nvSpPr>
        <xdr:cNvPr id="71" name="楕円 70"/>
        <xdr:cNvSpPr/>
      </xdr:nvSpPr>
      <xdr:spPr>
        <a:xfrm>
          <a:off x="5453380" y="32302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120015</xdr:rowOff>
    </xdr:from>
    <xdr:ext cx="760095" cy="259080"/>
    <xdr:sp macro="" textlink="">
      <xdr:nvSpPr>
        <xdr:cNvPr id="72" name="人口1人当たり決算額の推移該当値テキスト130"/>
        <xdr:cNvSpPr txBox="1"/>
      </xdr:nvSpPr>
      <xdr:spPr>
        <a:xfrm>
          <a:off x="5588000" y="32023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143510</xdr:rowOff>
    </xdr:from>
    <xdr:to xmlns:xdr="http://schemas.openxmlformats.org/drawingml/2006/spreadsheetDrawing">
      <xdr:col>26</xdr:col>
      <xdr:colOff>101600</xdr:colOff>
      <xdr:row>19</xdr:row>
      <xdr:rowOff>73660</xdr:rowOff>
    </xdr:to>
    <xdr:sp macro="" textlink="">
      <xdr:nvSpPr>
        <xdr:cNvPr id="73" name="楕円 72"/>
        <xdr:cNvSpPr/>
      </xdr:nvSpPr>
      <xdr:spPr>
        <a:xfrm>
          <a:off x="4820920" y="32258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58420</xdr:rowOff>
    </xdr:from>
    <xdr:ext cx="734695" cy="259080"/>
    <xdr:sp macro="" textlink="">
      <xdr:nvSpPr>
        <xdr:cNvPr id="74" name="テキスト ボックス 73"/>
        <xdr:cNvSpPr txBox="1"/>
      </xdr:nvSpPr>
      <xdr:spPr>
        <a:xfrm>
          <a:off x="4500880" y="33083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35560</xdr:rowOff>
    </xdr:from>
    <xdr:to xmlns:xdr="http://schemas.openxmlformats.org/drawingml/2006/spreadsheetDrawing">
      <xdr:col>22</xdr:col>
      <xdr:colOff>165100</xdr:colOff>
      <xdr:row>18</xdr:row>
      <xdr:rowOff>137160</xdr:rowOff>
    </xdr:to>
    <xdr:sp macro="" textlink="">
      <xdr:nvSpPr>
        <xdr:cNvPr id="75" name="楕円 74"/>
        <xdr:cNvSpPr/>
      </xdr:nvSpPr>
      <xdr:spPr>
        <a:xfrm>
          <a:off x="4142740" y="311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121920</xdr:rowOff>
    </xdr:from>
    <xdr:ext cx="762000" cy="257175"/>
    <xdr:sp macro="" textlink="">
      <xdr:nvSpPr>
        <xdr:cNvPr id="76" name="テキスト ボックス 75"/>
        <xdr:cNvSpPr txBox="1"/>
      </xdr:nvSpPr>
      <xdr:spPr>
        <a:xfrm>
          <a:off x="3822700" y="3204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14605</xdr:rowOff>
    </xdr:from>
    <xdr:to xmlns:xdr="http://schemas.openxmlformats.org/drawingml/2006/spreadsheetDrawing">
      <xdr:col>19</xdr:col>
      <xdr:colOff>38100</xdr:colOff>
      <xdr:row>18</xdr:row>
      <xdr:rowOff>116205</xdr:rowOff>
    </xdr:to>
    <xdr:sp macro="" textlink="">
      <xdr:nvSpPr>
        <xdr:cNvPr id="77" name="楕円 76"/>
        <xdr:cNvSpPr/>
      </xdr:nvSpPr>
      <xdr:spPr>
        <a:xfrm>
          <a:off x="3464560" y="309689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100965</xdr:rowOff>
    </xdr:from>
    <xdr:ext cx="762000" cy="259080"/>
    <xdr:sp macro="" textlink="">
      <xdr:nvSpPr>
        <xdr:cNvPr id="78" name="テキスト ボックス 77"/>
        <xdr:cNvSpPr txBox="1"/>
      </xdr:nvSpPr>
      <xdr:spPr>
        <a:xfrm>
          <a:off x="3144520" y="3183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45720</xdr:rowOff>
    </xdr:from>
    <xdr:to xmlns:xdr="http://schemas.openxmlformats.org/drawingml/2006/spreadsheetDrawing">
      <xdr:col>15</xdr:col>
      <xdr:colOff>101600</xdr:colOff>
      <xdr:row>18</xdr:row>
      <xdr:rowOff>147320</xdr:rowOff>
    </xdr:to>
    <xdr:sp macro="" textlink="">
      <xdr:nvSpPr>
        <xdr:cNvPr id="79" name="楕円 78"/>
        <xdr:cNvSpPr/>
      </xdr:nvSpPr>
      <xdr:spPr>
        <a:xfrm>
          <a:off x="2781300" y="312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132080</xdr:rowOff>
    </xdr:from>
    <xdr:ext cx="760095" cy="259080"/>
    <xdr:sp macro="" textlink="">
      <xdr:nvSpPr>
        <xdr:cNvPr id="80" name="テキスト ボックス 79"/>
        <xdr:cNvSpPr txBox="1"/>
      </xdr:nvSpPr>
      <xdr:spPr>
        <a:xfrm>
          <a:off x="2461260" y="3214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3050"/>
    <xdr:sp macro="" textlink="">
      <xdr:nvSpPr>
        <xdr:cNvPr id="94" name="テキスト ボックス 93"/>
        <xdr:cNvSpPr txBox="1"/>
      </xdr:nvSpPr>
      <xdr:spPr>
        <a:xfrm>
          <a:off x="1635760" y="5167630"/>
          <a:ext cx="41148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0095" cy="259080"/>
    <xdr:sp macro="" textlink="">
      <xdr:nvSpPr>
        <xdr:cNvPr id="97" name="テキスト ボックス 96"/>
        <xdr:cNvSpPr txBox="1"/>
      </xdr:nvSpPr>
      <xdr:spPr>
        <a:xfrm>
          <a:off x="1348740" y="73069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095" cy="259715"/>
    <xdr:sp macro="" textlink="">
      <xdr:nvSpPr>
        <xdr:cNvPr id="99" name="テキスト ボックス 98"/>
        <xdr:cNvSpPr txBox="1"/>
      </xdr:nvSpPr>
      <xdr:spPr>
        <a:xfrm>
          <a:off x="1348740" y="6926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095" cy="255270"/>
    <xdr:sp macro="" textlink="">
      <xdr:nvSpPr>
        <xdr:cNvPr id="101" name="テキスト ボックス 100"/>
        <xdr:cNvSpPr txBox="1"/>
      </xdr:nvSpPr>
      <xdr:spPr>
        <a:xfrm>
          <a:off x="1348740" y="65455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095" cy="259715"/>
    <xdr:sp macro="" textlink="">
      <xdr:nvSpPr>
        <xdr:cNvPr id="103" name="テキスト ボックス 102"/>
        <xdr:cNvSpPr txBox="1"/>
      </xdr:nvSpPr>
      <xdr:spPr>
        <a:xfrm>
          <a:off x="1348740" y="6164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095" cy="259080"/>
    <xdr:sp macro="" textlink="">
      <xdr:nvSpPr>
        <xdr:cNvPr id="105" name="テキスト ボックス 104"/>
        <xdr:cNvSpPr txBox="1"/>
      </xdr:nvSpPr>
      <xdr:spPr>
        <a:xfrm>
          <a:off x="1348740" y="5783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7175"/>
    <xdr:sp macro="" textlink="">
      <xdr:nvSpPr>
        <xdr:cNvPr id="107" name="テキスト ボックス 106"/>
        <xdr:cNvSpPr txBox="1"/>
      </xdr:nvSpPr>
      <xdr:spPr>
        <a:xfrm>
          <a:off x="1348740" y="54032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504180" y="584327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60095" cy="259080"/>
    <xdr:sp macro="" textlink="">
      <xdr:nvSpPr>
        <xdr:cNvPr id="110" name="人口1人当たり決算額の推移最小値テキスト445"/>
        <xdr:cNvSpPr txBox="1"/>
      </xdr:nvSpPr>
      <xdr:spPr>
        <a:xfrm>
          <a:off x="5588000" y="74790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415280" y="75069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0095" cy="255905"/>
    <xdr:sp macro="" textlink="">
      <xdr:nvSpPr>
        <xdr:cNvPr id="112" name="人口1人当たり決算額の推移最大値テキスト445"/>
        <xdr:cNvSpPr txBox="1"/>
      </xdr:nvSpPr>
      <xdr:spPr>
        <a:xfrm>
          <a:off x="5588000" y="558736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415280" y="58432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309245</xdr:rowOff>
    </xdr:from>
    <xdr:to xmlns:xdr="http://schemas.openxmlformats.org/drawingml/2006/spreadsheetDrawing">
      <xdr:col>29</xdr:col>
      <xdr:colOff>127000</xdr:colOff>
      <xdr:row>37</xdr:row>
      <xdr:rowOff>310515</xdr:rowOff>
    </xdr:to>
    <xdr:cxnSp macro="">
      <xdr:nvCxnSpPr>
        <xdr:cNvPr id="114" name="直線コネクタ 113"/>
        <xdr:cNvCxnSpPr/>
      </xdr:nvCxnSpPr>
      <xdr:spPr>
        <a:xfrm flipV="1">
          <a:off x="4871720" y="7327265"/>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293370</xdr:rowOff>
    </xdr:from>
    <xdr:ext cx="760095" cy="259080"/>
    <xdr:sp macro="" textlink="">
      <xdr:nvSpPr>
        <xdr:cNvPr id="115" name="人口1人当たり決算額の推移平均値テキスト445"/>
        <xdr:cNvSpPr txBox="1"/>
      </xdr:nvSpPr>
      <xdr:spPr>
        <a:xfrm>
          <a:off x="5588000" y="731139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453380" y="7292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310515</xdr:rowOff>
    </xdr:from>
    <xdr:to xmlns:xdr="http://schemas.openxmlformats.org/drawingml/2006/spreadsheetDrawing">
      <xdr:col>26</xdr:col>
      <xdr:colOff>50800</xdr:colOff>
      <xdr:row>37</xdr:row>
      <xdr:rowOff>323850</xdr:rowOff>
    </xdr:to>
    <xdr:cxnSp macro="">
      <xdr:nvCxnSpPr>
        <xdr:cNvPr id="117" name="直線コネクタ 116"/>
        <xdr:cNvCxnSpPr/>
      </xdr:nvCxnSpPr>
      <xdr:spPr>
        <a:xfrm flipV="1">
          <a:off x="4193540" y="7328535"/>
          <a:ext cx="67818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820920" y="7296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4695" cy="259715"/>
    <xdr:sp macro="" textlink="">
      <xdr:nvSpPr>
        <xdr:cNvPr id="119" name="テキスト ボックス 118"/>
        <xdr:cNvSpPr txBox="1"/>
      </xdr:nvSpPr>
      <xdr:spPr>
        <a:xfrm>
          <a:off x="4500880" y="7383145"/>
          <a:ext cx="7346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309245</xdr:rowOff>
    </xdr:from>
    <xdr:to xmlns:xdr="http://schemas.openxmlformats.org/drawingml/2006/spreadsheetDrawing">
      <xdr:col>22</xdr:col>
      <xdr:colOff>114300</xdr:colOff>
      <xdr:row>37</xdr:row>
      <xdr:rowOff>323850</xdr:rowOff>
    </xdr:to>
    <xdr:cxnSp macro="">
      <xdr:nvCxnSpPr>
        <xdr:cNvPr id="120" name="直線コネクタ 119"/>
        <xdr:cNvCxnSpPr/>
      </xdr:nvCxnSpPr>
      <xdr:spPr>
        <a:xfrm>
          <a:off x="3515360" y="7327265"/>
          <a:ext cx="67818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142740" y="73044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29210</xdr:rowOff>
    </xdr:from>
    <xdr:ext cx="762000" cy="255270"/>
    <xdr:sp macro="" textlink="">
      <xdr:nvSpPr>
        <xdr:cNvPr id="122" name="テキスト ボックス 121"/>
        <xdr:cNvSpPr txBox="1"/>
      </xdr:nvSpPr>
      <xdr:spPr>
        <a:xfrm>
          <a:off x="3822700" y="73901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309245</xdr:rowOff>
    </xdr:from>
    <xdr:to xmlns:xdr="http://schemas.openxmlformats.org/drawingml/2006/spreadsheetDrawing">
      <xdr:col>18</xdr:col>
      <xdr:colOff>177800</xdr:colOff>
      <xdr:row>37</xdr:row>
      <xdr:rowOff>327025</xdr:rowOff>
    </xdr:to>
    <xdr:cxnSp macro="">
      <xdr:nvCxnSpPr>
        <xdr:cNvPr id="123" name="直線コネクタ 122"/>
        <xdr:cNvCxnSpPr/>
      </xdr:nvCxnSpPr>
      <xdr:spPr>
        <a:xfrm flipV="1">
          <a:off x="2832100" y="7327265"/>
          <a:ext cx="68326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464560" y="730186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26670</xdr:rowOff>
    </xdr:from>
    <xdr:ext cx="762000" cy="259080"/>
    <xdr:sp macro="" textlink="">
      <xdr:nvSpPr>
        <xdr:cNvPr id="125" name="テキスト ボックス 124"/>
        <xdr:cNvSpPr txBox="1"/>
      </xdr:nvSpPr>
      <xdr:spPr>
        <a:xfrm>
          <a:off x="314452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781300" y="7300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0095" cy="258445"/>
    <xdr:sp macro="" textlink="">
      <xdr:nvSpPr>
        <xdr:cNvPr id="127" name="テキスト ボックス 126"/>
        <xdr:cNvSpPr txBox="1"/>
      </xdr:nvSpPr>
      <xdr:spPr>
        <a:xfrm>
          <a:off x="2461260" y="73869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095" cy="259080"/>
    <xdr:sp macro="" textlink="">
      <xdr:nvSpPr>
        <xdr:cNvPr id="129" name="テキスト ボックス 128"/>
        <xdr:cNvSpPr txBox="1"/>
      </xdr:nvSpPr>
      <xdr:spPr>
        <a:xfrm>
          <a:off x="4699000" y="784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095" cy="259080"/>
    <xdr:sp macro="" textlink="">
      <xdr:nvSpPr>
        <xdr:cNvPr id="132" name="テキスト ボックス 131"/>
        <xdr:cNvSpPr txBox="1"/>
      </xdr:nvSpPr>
      <xdr:spPr>
        <a:xfrm>
          <a:off x="2659380" y="784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258445</xdr:rowOff>
    </xdr:from>
    <xdr:to xmlns:xdr="http://schemas.openxmlformats.org/drawingml/2006/spreadsheetDrawing">
      <xdr:col>29</xdr:col>
      <xdr:colOff>177800</xdr:colOff>
      <xdr:row>38</xdr:row>
      <xdr:rowOff>16510</xdr:rowOff>
    </xdr:to>
    <xdr:sp macro="" textlink="">
      <xdr:nvSpPr>
        <xdr:cNvPr id="133" name="楕円 132"/>
        <xdr:cNvSpPr/>
      </xdr:nvSpPr>
      <xdr:spPr>
        <a:xfrm>
          <a:off x="5453380" y="72764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103505</xdr:rowOff>
    </xdr:from>
    <xdr:ext cx="760095" cy="259080"/>
    <xdr:sp macro="" textlink="">
      <xdr:nvSpPr>
        <xdr:cNvPr id="134" name="人口1人当たり決算額の推移該当値テキスト445"/>
        <xdr:cNvSpPr txBox="1"/>
      </xdr:nvSpPr>
      <xdr:spPr>
        <a:xfrm>
          <a:off x="5588000" y="71215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259715</xdr:rowOff>
    </xdr:from>
    <xdr:to xmlns:xdr="http://schemas.openxmlformats.org/drawingml/2006/spreadsheetDrawing">
      <xdr:col>26</xdr:col>
      <xdr:colOff>101600</xdr:colOff>
      <xdr:row>38</xdr:row>
      <xdr:rowOff>18415</xdr:rowOff>
    </xdr:to>
    <xdr:sp macro="" textlink="">
      <xdr:nvSpPr>
        <xdr:cNvPr id="135" name="楕円 134"/>
        <xdr:cNvSpPr/>
      </xdr:nvSpPr>
      <xdr:spPr>
        <a:xfrm>
          <a:off x="4820920" y="727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27940</xdr:rowOff>
    </xdr:from>
    <xdr:ext cx="734695" cy="258445"/>
    <xdr:sp macro="" textlink="">
      <xdr:nvSpPr>
        <xdr:cNvPr id="136" name="テキスト ボックス 135"/>
        <xdr:cNvSpPr txBox="1"/>
      </xdr:nvSpPr>
      <xdr:spPr>
        <a:xfrm>
          <a:off x="4500880" y="7045960"/>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274320</xdr:rowOff>
    </xdr:from>
    <xdr:to xmlns:xdr="http://schemas.openxmlformats.org/drawingml/2006/spreadsheetDrawing">
      <xdr:col>22</xdr:col>
      <xdr:colOff>165100</xdr:colOff>
      <xdr:row>38</xdr:row>
      <xdr:rowOff>32385</xdr:rowOff>
    </xdr:to>
    <xdr:sp macro="" textlink="">
      <xdr:nvSpPr>
        <xdr:cNvPr id="137" name="楕円 136"/>
        <xdr:cNvSpPr/>
      </xdr:nvSpPr>
      <xdr:spPr>
        <a:xfrm>
          <a:off x="4142740" y="72923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43180</xdr:rowOff>
    </xdr:from>
    <xdr:ext cx="762000" cy="255270"/>
    <xdr:sp macro="" textlink="">
      <xdr:nvSpPr>
        <xdr:cNvPr id="138" name="テキスト ボックス 137"/>
        <xdr:cNvSpPr txBox="1"/>
      </xdr:nvSpPr>
      <xdr:spPr>
        <a:xfrm>
          <a:off x="3822700" y="7061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258445</xdr:rowOff>
    </xdr:from>
    <xdr:to xmlns:xdr="http://schemas.openxmlformats.org/drawingml/2006/spreadsheetDrawing">
      <xdr:col>19</xdr:col>
      <xdr:colOff>38100</xdr:colOff>
      <xdr:row>38</xdr:row>
      <xdr:rowOff>16510</xdr:rowOff>
    </xdr:to>
    <xdr:sp macro="" textlink="">
      <xdr:nvSpPr>
        <xdr:cNvPr id="139" name="楕円 138"/>
        <xdr:cNvSpPr/>
      </xdr:nvSpPr>
      <xdr:spPr>
        <a:xfrm>
          <a:off x="3464560" y="727646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26670</xdr:rowOff>
    </xdr:from>
    <xdr:ext cx="762000" cy="259715"/>
    <xdr:sp macro="" textlink="">
      <xdr:nvSpPr>
        <xdr:cNvPr id="140" name="テキスト ボックス 139"/>
        <xdr:cNvSpPr txBox="1"/>
      </xdr:nvSpPr>
      <xdr:spPr>
        <a:xfrm>
          <a:off x="3144520" y="7044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275590</xdr:rowOff>
    </xdr:from>
    <xdr:to xmlns:xdr="http://schemas.openxmlformats.org/drawingml/2006/spreadsheetDrawing">
      <xdr:col>15</xdr:col>
      <xdr:colOff>101600</xdr:colOff>
      <xdr:row>38</xdr:row>
      <xdr:rowOff>34290</xdr:rowOff>
    </xdr:to>
    <xdr:sp macro="" textlink="">
      <xdr:nvSpPr>
        <xdr:cNvPr id="141" name="楕円 140"/>
        <xdr:cNvSpPr/>
      </xdr:nvSpPr>
      <xdr:spPr>
        <a:xfrm>
          <a:off x="2781300" y="729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44450</xdr:rowOff>
    </xdr:from>
    <xdr:ext cx="760095" cy="255270"/>
    <xdr:sp macro="" textlink="">
      <xdr:nvSpPr>
        <xdr:cNvPr id="142" name="テキスト ボックス 141"/>
        <xdr:cNvSpPr txBox="1"/>
      </xdr:nvSpPr>
      <xdr:spPr>
        <a:xfrm>
          <a:off x="2461260" y="706247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337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73125"/>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26,334
25,938
91.50
16,194,577
15,997,911
96,266
7,949,053
19,152,346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24560"/>
          <a:ext cx="197612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24560"/>
          <a:ext cx="12344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74.2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6625"/>
          <a:ext cx="619760" cy="917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125"/>
          <a:ext cx="1483360" cy="1120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6625"/>
          <a:ext cx="14198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18920"/>
          <a:ext cx="141986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4711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598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669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49669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272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83260" y="311023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3260" y="34201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39166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8660" y="45364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25425" y="68211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73025</xdr:rowOff>
    </xdr:from>
    <xdr:ext cx="531495" cy="257175"/>
    <xdr:sp macro="" textlink="">
      <xdr:nvSpPr>
        <xdr:cNvPr id="44" name="テキスト ボックス 43"/>
        <xdr:cNvSpPr txBox="1"/>
      </xdr:nvSpPr>
      <xdr:spPr>
        <a:xfrm>
          <a:off x="225425" y="644715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57175"/>
    <xdr:sp macro="" textlink="">
      <xdr:nvSpPr>
        <xdr:cNvPr id="46" name="テキスト ボックス 45"/>
        <xdr:cNvSpPr txBox="1"/>
      </xdr:nvSpPr>
      <xdr:spPr>
        <a:xfrm>
          <a:off x="225425" y="607377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8445"/>
    <xdr:sp macro="" textlink="">
      <xdr:nvSpPr>
        <xdr:cNvPr id="48" name="テキスト ボックス 47"/>
        <xdr:cNvSpPr txBox="1"/>
      </xdr:nvSpPr>
      <xdr:spPr>
        <a:xfrm>
          <a:off x="166370" y="57035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130175</xdr:rowOff>
    </xdr:from>
    <xdr:ext cx="595630" cy="257810"/>
    <xdr:sp macro="" textlink="">
      <xdr:nvSpPr>
        <xdr:cNvPr id="50" name="テキスト ボックス 49"/>
        <xdr:cNvSpPr txBox="1"/>
      </xdr:nvSpPr>
      <xdr:spPr>
        <a:xfrm>
          <a:off x="166370" y="53308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92075</xdr:rowOff>
    </xdr:from>
    <xdr:ext cx="595630" cy="257175"/>
    <xdr:sp macro="" textlink="">
      <xdr:nvSpPr>
        <xdr:cNvPr id="52" name="テキスト ボックス 51"/>
        <xdr:cNvSpPr txBox="1"/>
      </xdr:nvSpPr>
      <xdr:spPr>
        <a:xfrm>
          <a:off x="166370" y="49574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6540"/>
    <xdr:sp macro="" textlink="">
      <xdr:nvSpPr>
        <xdr:cNvPr id="54" name="テキスト ボックス 53"/>
        <xdr:cNvSpPr txBox="1"/>
      </xdr:nvSpPr>
      <xdr:spPr>
        <a:xfrm>
          <a:off x="166370" y="45847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48895</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511675" y="5249545"/>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30480</xdr:rowOff>
    </xdr:from>
    <xdr:ext cx="534670" cy="256540"/>
    <xdr:sp macro="" textlink="">
      <xdr:nvSpPr>
        <xdr:cNvPr id="57" name="人件費最小値テキスト"/>
        <xdr:cNvSpPr txBox="1"/>
      </xdr:nvSpPr>
      <xdr:spPr>
        <a:xfrm>
          <a:off x="4564380" y="6572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429760" y="6569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8445"/>
    <xdr:sp macro="" textlink="">
      <xdr:nvSpPr>
        <xdr:cNvPr id="59" name="人件費最大値テキスト"/>
        <xdr:cNvSpPr txBox="1"/>
      </xdr:nvSpPr>
      <xdr:spPr>
        <a:xfrm>
          <a:off x="4564380" y="5033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48895</xdr:rowOff>
    </xdr:from>
    <xdr:to xmlns:xdr="http://schemas.openxmlformats.org/drawingml/2006/spreadsheetDrawing">
      <xdr:col>24</xdr:col>
      <xdr:colOff>152400</xdr:colOff>
      <xdr:row>31</xdr:row>
      <xdr:rowOff>48895</xdr:rowOff>
    </xdr:to>
    <xdr:cxnSp macro="">
      <xdr:nvCxnSpPr>
        <xdr:cNvPr id="60" name="直線コネクタ 59"/>
        <xdr:cNvCxnSpPr/>
      </xdr:nvCxnSpPr>
      <xdr:spPr>
        <a:xfrm>
          <a:off x="4429760" y="5249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93980</xdr:rowOff>
    </xdr:from>
    <xdr:to xmlns:xdr="http://schemas.openxmlformats.org/drawingml/2006/spreadsheetDrawing">
      <xdr:col>24</xdr:col>
      <xdr:colOff>63500</xdr:colOff>
      <xdr:row>37</xdr:row>
      <xdr:rowOff>104775</xdr:rowOff>
    </xdr:to>
    <xdr:cxnSp macro="">
      <xdr:nvCxnSpPr>
        <xdr:cNvPr id="61" name="直線コネクタ 60"/>
        <xdr:cNvCxnSpPr/>
      </xdr:nvCxnSpPr>
      <xdr:spPr>
        <a:xfrm>
          <a:off x="3700780" y="630047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126365</xdr:rowOff>
    </xdr:from>
    <xdr:ext cx="598805" cy="257175"/>
    <xdr:sp macro="" textlink="">
      <xdr:nvSpPr>
        <xdr:cNvPr id="62" name="人件費平均値テキスト"/>
        <xdr:cNvSpPr txBox="1"/>
      </xdr:nvSpPr>
      <xdr:spPr>
        <a:xfrm>
          <a:off x="4564380" y="582993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103505</xdr:rowOff>
    </xdr:from>
    <xdr:to xmlns:xdr="http://schemas.openxmlformats.org/drawingml/2006/spreadsheetDrawing">
      <xdr:col>24</xdr:col>
      <xdr:colOff>114300</xdr:colOff>
      <xdr:row>36</xdr:row>
      <xdr:rowOff>33655</xdr:rowOff>
    </xdr:to>
    <xdr:sp macro="" textlink="">
      <xdr:nvSpPr>
        <xdr:cNvPr id="63" name="フローチャート: 判断 62"/>
        <xdr:cNvSpPr/>
      </xdr:nvSpPr>
      <xdr:spPr>
        <a:xfrm>
          <a:off x="4462780" y="597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104775</xdr:rowOff>
    </xdr:from>
    <xdr:to xmlns:xdr="http://schemas.openxmlformats.org/drawingml/2006/spreadsheetDrawing">
      <xdr:col>19</xdr:col>
      <xdr:colOff>177800</xdr:colOff>
      <xdr:row>37</xdr:row>
      <xdr:rowOff>93980</xdr:rowOff>
    </xdr:to>
    <xdr:cxnSp macro="">
      <xdr:nvCxnSpPr>
        <xdr:cNvPr id="64" name="直線コネクタ 63"/>
        <xdr:cNvCxnSpPr/>
      </xdr:nvCxnSpPr>
      <xdr:spPr>
        <a:xfrm>
          <a:off x="2832100" y="6143625"/>
          <a:ext cx="86868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649980" y="59842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59055</xdr:rowOff>
    </xdr:from>
    <xdr:ext cx="596900" cy="259080"/>
    <xdr:sp macro="" textlink="">
      <xdr:nvSpPr>
        <xdr:cNvPr id="66" name="テキスト ボックス 65"/>
        <xdr:cNvSpPr txBox="1"/>
      </xdr:nvSpPr>
      <xdr:spPr>
        <a:xfrm>
          <a:off x="3406140" y="57626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104775</xdr:rowOff>
    </xdr:from>
    <xdr:to xmlns:xdr="http://schemas.openxmlformats.org/drawingml/2006/spreadsheetDrawing">
      <xdr:col>15</xdr:col>
      <xdr:colOff>50800</xdr:colOff>
      <xdr:row>36</xdr:row>
      <xdr:rowOff>161290</xdr:rowOff>
    </xdr:to>
    <xdr:cxnSp macro="">
      <xdr:nvCxnSpPr>
        <xdr:cNvPr id="67" name="直線コネクタ 66"/>
        <xdr:cNvCxnSpPr/>
      </xdr:nvCxnSpPr>
      <xdr:spPr>
        <a:xfrm flipV="1">
          <a:off x="1968500" y="614362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167640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781300" y="6038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115570</xdr:rowOff>
    </xdr:from>
    <xdr:ext cx="598805" cy="259080"/>
    <xdr:sp macro="" textlink="">
      <xdr:nvSpPr>
        <xdr:cNvPr id="69" name="テキスト ボックス 68"/>
        <xdr:cNvSpPr txBox="1"/>
      </xdr:nvSpPr>
      <xdr:spPr>
        <a:xfrm>
          <a:off x="2542540" y="581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161290</xdr:rowOff>
    </xdr:from>
    <xdr:to xmlns:xdr="http://schemas.openxmlformats.org/drawingml/2006/spreadsheetDrawing">
      <xdr:col>10</xdr:col>
      <xdr:colOff>114300</xdr:colOff>
      <xdr:row>37</xdr:row>
      <xdr:rowOff>90805</xdr:rowOff>
    </xdr:to>
    <xdr:cxnSp macro="">
      <xdr:nvCxnSpPr>
        <xdr:cNvPr id="70" name="直線コネクタ 69"/>
        <xdr:cNvCxnSpPr/>
      </xdr:nvCxnSpPr>
      <xdr:spPr>
        <a:xfrm flipV="1">
          <a:off x="1104900" y="6200140"/>
          <a:ext cx="8636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118745</xdr:rowOff>
    </xdr:from>
    <xdr:to xmlns:xdr="http://schemas.openxmlformats.org/drawingml/2006/spreadsheetDrawing">
      <xdr:col>10</xdr:col>
      <xdr:colOff>165100</xdr:colOff>
      <xdr:row>37</xdr:row>
      <xdr:rowOff>48895</xdr:rowOff>
    </xdr:to>
    <xdr:sp macro="" textlink="">
      <xdr:nvSpPr>
        <xdr:cNvPr id="71" name="フローチャート: 判断 70"/>
        <xdr:cNvSpPr/>
      </xdr:nvSpPr>
      <xdr:spPr>
        <a:xfrm>
          <a:off x="191770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40640</xdr:rowOff>
    </xdr:from>
    <xdr:ext cx="534670" cy="258445"/>
    <xdr:sp macro="" textlink="">
      <xdr:nvSpPr>
        <xdr:cNvPr id="72" name="テキスト ボックス 71"/>
        <xdr:cNvSpPr txBox="1"/>
      </xdr:nvSpPr>
      <xdr:spPr>
        <a:xfrm>
          <a:off x="1706245" y="6247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54100" y="615950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67945</xdr:rowOff>
    </xdr:from>
    <xdr:ext cx="532765" cy="258445"/>
    <xdr:sp macro="" textlink="">
      <xdr:nvSpPr>
        <xdr:cNvPr id="74" name="テキスト ボックス 73"/>
        <xdr:cNvSpPr txBox="1"/>
      </xdr:nvSpPr>
      <xdr:spPr>
        <a:xfrm>
          <a:off x="842645" y="59391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095" cy="259080"/>
    <xdr:sp macro="" textlink="">
      <xdr:nvSpPr>
        <xdr:cNvPr id="75" name="テキスト ボックス 74"/>
        <xdr:cNvSpPr txBox="1"/>
      </xdr:nvSpPr>
      <xdr:spPr>
        <a:xfrm>
          <a:off x="432816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7" name="テキスト ボックス 76"/>
        <xdr:cNvSpPr txBox="1"/>
      </xdr:nvSpPr>
      <xdr:spPr>
        <a:xfrm>
          <a:off x="2646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54610</xdr:rowOff>
    </xdr:from>
    <xdr:to xmlns:xdr="http://schemas.openxmlformats.org/drawingml/2006/spreadsheetDrawing">
      <xdr:col>24</xdr:col>
      <xdr:colOff>114300</xdr:colOff>
      <xdr:row>37</xdr:row>
      <xdr:rowOff>156210</xdr:rowOff>
    </xdr:to>
    <xdr:sp macro="" textlink="">
      <xdr:nvSpPr>
        <xdr:cNvPr id="80" name="楕円 79"/>
        <xdr:cNvSpPr/>
      </xdr:nvSpPr>
      <xdr:spPr>
        <a:xfrm>
          <a:off x="446278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32385</xdr:rowOff>
    </xdr:from>
    <xdr:ext cx="534670" cy="255905"/>
    <xdr:sp macro="" textlink="">
      <xdr:nvSpPr>
        <xdr:cNvPr id="81" name="人件費該当値テキスト"/>
        <xdr:cNvSpPr txBox="1"/>
      </xdr:nvSpPr>
      <xdr:spPr>
        <a:xfrm>
          <a:off x="4564380" y="62388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43815</xdr:rowOff>
    </xdr:from>
    <xdr:to xmlns:xdr="http://schemas.openxmlformats.org/drawingml/2006/spreadsheetDrawing">
      <xdr:col>20</xdr:col>
      <xdr:colOff>38100</xdr:colOff>
      <xdr:row>37</xdr:row>
      <xdr:rowOff>145415</xdr:rowOff>
    </xdr:to>
    <xdr:sp macro="" textlink="">
      <xdr:nvSpPr>
        <xdr:cNvPr id="82" name="楕円 81"/>
        <xdr:cNvSpPr/>
      </xdr:nvSpPr>
      <xdr:spPr>
        <a:xfrm>
          <a:off x="3649980" y="62503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136525</xdr:rowOff>
    </xdr:from>
    <xdr:ext cx="532765" cy="259080"/>
    <xdr:sp macro="" textlink="">
      <xdr:nvSpPr>
        <xdr:cNvPr id="83" name="テキスト ボックス 82"/>
        <xdr:cNvSpPr txBox="1"/>
      </xdr:nvSpPr>
      <xdr:spPr>
        <a:xfrm>
          <a:off x="3438525" y="6343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54610</xdr:rowOff>
    </xdr:from>
    <xdr:to xmlns:xdr="http://schemas.openxmlformats.org/drawingml/2006/spreadsheetDrawing">
      <xdr:col>15</xdr:col>
      <xdr:colOff>101600</xdr:colOff>
      <xdr:row>36</xdr:row>
      <xdr:rowOff>156210</xdr:rowOff>
    </xdr:to>
    <xdr:sp macro="" textlink="">
      <xdr:nvSpPr>
        <xdr:cNvPr id="84" name="楕円 83"/>
        <xdr:cNvSpPr/>
      </xdr:nvSpPr>
      <xdr:spPr>
        <a:xfrm>
          <a:off x="27813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147320</xdr:rowOff>
    </xdr:from>
    <xdr:ext cx="532765" cy="256540"/>
    <xdr:sp macro="" textlink="">
      <xdr:nvSpPr>
        <xdr:cNvPr id="85" name="テキスト ボックス 84"/>
        <xdr:cNvSpPr txBox="1"/>
      </xdr:nvSpPr>
      <xdr:spPr>
        <a:xfrm>
          <a:off x="2574925" y="618617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86" name="楕円 85"/>
        <xdr:cNvSpPr/>
      </xdr:nvSpPr>
      <xdr:spPr>
        <a:xfrm>
          <a:off x="191770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57785</xdr:rowOff>
    </xdr:from>
    <xdr:ext cx="534670" cy="259080"/>
    <xdr:sp macro="" textlink="">
      <xdr:nvSpPr>
        <xdr:cNvPr id="87" name="テキスト ボックス 86"/>
        <xdr:cNvSpPr txBox="1"/>
      </xdr:nvSpPr>
      <xdr:spPr>
        <a:xfrm>
          <a:off x="1706245" y="592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40640</xdr:rowOff>
    </xdr:from>
    <xdr:to xmlns:xdr="http://schemas.openxmlformats.org/drawingml/2006/spreadsheetDrawing">
      <xdr:col>6</xdr:col>
      <xdr:colOff>38100</xdr:colOff>
      <xdr:row>37</xdr:row>
      <xdr:rowOff>141605</xdr:rowOff>
    </xdr:to>
    <xdr:sp macro="" textlink="">
      <xdr:nvSpPr>
        <xdr:cNvPr id="88" name="楕円 87"/>
        <xdr:cNvSpPr/>
      </xdr:nvSpPr>
      <xdr:spPr>
        <a:xfrm>
          <a:off x="1054100" y="62471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133350</xdr:rowOff>
    </xdr:from>
    <xdr:ext cx="532765" cy="258445"/>
    <xdr:sp macro="" textlink="">
      <xdr:nvSpPr>
        <xdr:cNvPr id="89" name="テキスト ボックス 88"/>
        <xdr:cNvSpPr txBox="1"/>
      </xdr:nvSpPr>
      <xdr:spPr>
        <a:xfrm>
          <a:off x="842645" y="633984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41680" y="72694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708660" y="78892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73025</xdr:rowOff>
    </xdr:from>
    <xdr:ext cx="248920" cy="257175"/>
    <xdr:sp macro="" textlink="">
      <xdr:nvSpPr>
        <xdr:cNvPr id="101" name="テキスト ボックス 100"/>
        <xdr:cNvSpPr txBox="1"/>
      </xdr:nvSpPr>
      <xdr:spPr>
        <a:xfrm>
          <a:off x="502920" y="9799955"/>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57175"/>
    <xdr:sp macro="" textlink="">
      <xdr:nvSpPr>
        <xdr:cNvPr id="103" name="テキスト ボックス 102"/>
        <xdr:cNvSpPr txBox="1"/>
      </xdr:nvSpPr>
      <xdr:spPr>
        <a:xfrm>
          <a:off x="166370" y="942657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4" name="直線コネクタ 103"/>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5630" cy="258445"/>
    <xdr:sp macro="" textlink="">
      <xdr:nvSpPr>
        <xdr:cNvPr id="105" name="テキスト ボックス 104"/>
        <xdr:cNvSpPr txBox="1"/>
      </xdr:nvSpPr>
      <xdr:spPr>
        <a:xfrm>
          <a:off x="166370" y="90563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130175</xdr:rowOff>
    </xdr:from>
    <xdr:ext cx="595630" cy="257810"/>
    <xdr:sp macro="" textlink="">
      <xdr:nvSpPr>
        <xdr:cNvPr id="107" name="テキスト ボックス 106"/>
        <xdr:cNvSpPr txBox="1"/>
      </xdr:nvSpPr>
      <xdr:spPr>
        <a:xfrm>
          <a:off x="166370" y="86836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92075</xdr:rowOff>
    </xdr:from>
    <xdr:ext cx="595630" cy="257175"/>
    <xdr:sp macro="" textlink="">
      <xdr:nvSpPr>
        <xdr:cNvPr id="109" name="テキスト ボックス 108"/>
        <xdr:cNvSpPr txBox="1"/>
      </xdr:nvSpPr>
      <xdr:spPr>
        <a:xfrm>
          <a:off x="166370" y="83102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6540"/>
    <xdr:sp macro="" textlink="">
      <xdr:nvSpPr>
        <xdr:cNvPr id="111" name="テキスト ボックス 110"/>
        <xdr:cNvSpPr txBox="1"/>
      </xdr:nvSpPr>
      <xdr:spPr>
        <a:xfrm>
          <a:off x="76200" y="7937500"/>
          <a:ext cx="6838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511675" y="859599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120650</xdr:rowOff>
    </xdr:from>
    <xdr:ext cx="534670" cy="258445"/>
    <xdr:sp macro="" textlink="">
      <xdr:nvSpPr>
        <xdr:cNvPr id="114" name="物件費最小値テキスト"/>
        <xdr:cNvSpPr txBox="1"/>
      </xdr:nvSpPr>
      <xdr:spPr>
        <a:xfrm>
          <a:off x="4564380" y="9847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429760" y="9845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7810"/>
    <xdr:sp macro="" textlink="">
      <xdr:nvSpPr>
        <xdr:cNvPr id="116" name="物件費最大値テキスト"/>
        <xdr:cNvSpPr txBox="1"/>
      </xdr:nvSpPr>
      <xdr:spPr>
        <a:xfrm>
          <a:off x="4564380" y="83781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429760" y="859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59690</xdr:rowOff>
    </xdr:from>
    <xdr:to xmlns:xdr="http://schemas.openxmlformats.org/drawingml/2006/spreadsheetDrawing">
      <xdr:col>24</xdr:col>
      <xdr:colOff>63500</xdr:colOff>
      <xdr:row>58</xdr:row>
      <xdr:rowOff>71120</xdr:rowOff>
    </xdr:to>
    <xdr:cxnSp macro="">
      <xdr:nvCxnSpPr>
        <xdr:cNvPr id="118" name="直線コネクタ 117"/>
        <xdr:cNvCxnSpPr/>
      </xdr:nvCxnSpPr>
      <xdr:spPr>
        <a:xfrm flipV="1">
          <a:off x="3700780" y="978662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163195</xdr:rowOff>
    </xdr:from>
    <xdr:ext cx="598805" cy="257175"/>
    <xdr:sp macro="" textlink="">
      <xdr:nvSpPr>
        <xdr:cNvPr id="119" name="物件費平均値テキスト"/>
        <xdr:cNvSpPr txBox="1"/>
      </xdr:nvSpPr>
      <xdr:spPr>
        <a:xfrm>
          <a:off x="4564380" y="955484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140335</xdr:rowOff>
    </xdr:from>
    <xdr:to xmlns:xdr="http://schemas.openxmlformats.org/drawingml/2006/spreadsheetDrawing">
      <xdr:col>24</xdr:col>
      <xdr:colOff>114300</xdr:colOff>
      <xdr:row>58</xdr:row>
      <xdr:rowOff>70485</xdr:rowOff>
    </xdr:to>
    <xdr:sp macro="" textlink="">
      <xdr:nvSpPr>
        <xdr:cNvPr id="120" name="フローチャート: 判断 119"/>
        <xdr:cNvSpPr/>
      </xdr:nvSpPr>
      <xdr:spPr>
        <a:xfrm>
          <a:off x="4462780" y="9699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71120</xdr:rowOff>
    </xdr:from>
    <xdr:to xmlns:xdr="http://schemas.openxmlformats.org/drawingml/2006/spreadsheetDrawing">
      <xdr:col>19</xdr:col>
      <xdr:colOff>177800</xdr:colOff>
      <xdr:row>58</xdr:row>
      <xdr:rowOff>90805</xdr:rowOff>
    </xdr:to>
    <xdr:cxnSp macro="">
      <xdr:nvCxnSpPr>
        <xdr:cNvPr id="121" name="直線コネクタ 120"/>
        <xdr:cNvCxnSpPr/>
      </xdr:nvCxnSpPr>
      <xdr:spPr>
        <a:xfrm flipV="1">
          <a:off x="2832100" y="9798050"/>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151130</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649980" y="971042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98425</xdr:rowOff>
    </xdr:from>
    <xdr:ext cx="532765" cy="258445"/>
    <xdr:sp macro="" textlink="">
      <xdr:nvSpPr>
        <xdr:cNvPr id="123" name="テキスト ボックス 122"/>
        <xdr:cNvSpPr txBox="1"/>
      </xdr:nvSpPr>
      <xdr:spPr>
        <a:xfrm>
          <a:off x="3438525" y="94900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64770</xdr:rowOff>
    </xdr:from>
    <xdr:to xmlns:xdr="http://schemas.openxmlformats.org/drawingml/2006/spreadsheetDrawing">
      <xdr:col>15</xdr:col>
      <xdr:colOff>50800</xdr:colOff>
      <xdr:row>58</xdr:row>
      <xdr:rowOff>90805</xdr:rowOff>
    </xdr:to>
    <xdr:cxnSp macro="">
      <xdr:nvCxnSpPr>
        <xdr:cNvPr id="124" name="直線コネクタ 123"/>
        <xdr:cNvCxnSpPr/>
      </xdr:nvCxnSpPr>
      <xdr:spPr>
        <a:xfrm>
          <a:off x="1968500" y="979170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163195</xdr:rowOff>
    </xdr:from>
    <xdr:to xmlns:xdr="http://schemas.openxmlformats.org/drawingml/2006/spreadsheetDrawing">
      <xdr:col>15</xdr:col>
      <xdr:colOff>101600</xdr:colOff>
      <xdr:row>58</xdr:row>
      <xdr:rowOff>93345</xdr:rowOff>
    </xdr:to>
    <xdr:sp macro="" textlink="">
      <xdr:nvSpPr>
        <xdr:cNvPr id="125" name="フローチャート: 判断 124"/>
        <xdr:cNvSpPr/>
      </xdr:nvSpPr>
      <xdr:spPr>
        <a:xfrm>
          <a:off x="2781300" y="9722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110490</xdr:rowOff>
    </xdr:from>
    <xdr:ext cx="532765" cy="256540"/>
    <xdr:sp macro="" textlink="">
      <xdr:nvSpPr>
        <xdr:cNvPr id="126" name="テキスト ボックス 125"/>
        <xdr:cNvSpPr txBox="1"/>
      </xdr:nvSpPr>
      <xdr:spPr>
        <a:xfrm>
          <a:off x="2574925" y="950214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64770</xdr:rowOff>
    </xdr:from>
    <xdr:to xmlns:xdr="http://schemas.openxmlformats.org/drawingml/2006/spreadsheetDrawing">
      <xdr:col>10</xdr:col>
      <xdr:colOff>114300</xdr:colOff>
      <xdr:row>58</xdr:row>
      <xdr:rowOff>78740</xdr:rowOff>
    </xdr:to>
    <xdr:cxnSp macro="">
      <xdr:nvCxnSpPr>
        <xdr:cNvPr id="127" name="直線コネクタ 126"/>
        <xdr:cNvCxnSpPr/>
      </xdr:nvCxnSpPr>
      <xdr:spPr>
        <a:xfrm flipV="1">
          <a:off x="1104900" y="979170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167640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17700" y="9726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116840</xdr:rowOff>
    </xdr:from>
    <xdr:ext cx="534670" cy="259080"/>
    <xdr:sp macro="" textlink="">
      <xdr:nvSpPr>
        <xdr:cNvPr id="129" name="テキスト ボックス 128"/>
        <xdr:cNvSpPr txBox="1"/>
      </xdr:nvSpPr>
      <xdr:spPr>
        <a:xfrm>
          <a:off x="1706245" y="950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10160</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54100" y="973709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128270</xdr:rowOff>
    </xdr:from>
    <xdr:ext cx="532765" cy="257175"/>
    <xdr:sp macro="" textlink="">
      <xdr:nvSpPr>
        <xdr:cNvPr id="131" name="テキスト ボックス 130"/>
        <xdr:cNvSpPr txBox="1"/>
      </xdr:nvSpPr>
      <xdr:spPr>
        <a:xfrm>
          <a:off x="842645" y="9519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095" cy="259080"/>
    <xdr:sp macro="" textlink="">
      <xdr:nvSpPr>
        <xdr:cNvPr id="132" name="テキスト ボックス 131"/>
        <xdr:cNvSpPr txBox="1"/>
      </xdr:nvSpPr>
      <xdr:spPr>
        <a:xfrm>
          <a:off x="432816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4" name="テキスト ボックス 133"/>
        <xdr:cNvSpPr txBox="1"/>
      </xdr:nvSpPr>
      <xdr:spPr>
        <a:xfrm>
          <a:off x="2646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8890</xdr:rowOff>
    </xdr:from>
    <xdr:to xmlns:xdr="http://schemas.openxmlformats.org/drawingml/2006/spreadsheetDrawing">
      <xdr:col>24</xdr:col>
      <xdr:colOff>114300</xdr:colOff>
      <xdr:row>58</xdr:row>
      <xdr:rowOff>111125</xdr:rowOff>
    </xdr:to>
    <xdr:sp macro="" textlink="">
      <xdr:nvSpPr>
        <xdr:cNvPr id="137" name="楕円 136"/>
        <xdr:cNvSpPr/>
      </xdr:nvSpPr>
      <xdr:spPr>
        <a:xfrm>
          <a:off x="4462780" y="97358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118745</xdr:rowOff>
    </xdr:from>
    <xdr:ext cx="534670" cy="259080"/>
    <xdr:sp macro="" textlink="">
      <xdr:nvSpPr>
        <xdr:cNvPr id="138" name="物件費該当値テキスト"/>
        <xdr:cNvSpPr txBox="1"/>
      </xdr:nvSpPr>
      <xdr:spPr>
        <a:xfrm>
          <a:off x="4564380" y="967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20955</xdr:rowOff>
    </xdr:from>
    <xdr:to xmlns:xdr="http://schemas.openxmlformats.org/drawingml/2006/spreadsheetDrawing">
      <xdr:col>20</xdr:col>
      <xdr:colOff>38100</xdr:colOff>
      <xdr:row>58</xdr:row>
      <xdr:rowOff>121920</xdr:rowOff>
    </xdr:to>
    <xdr:sp macro="" textlink="">
      <xdr:nvSpPr>
        <xdr:cNvPr id="139" name="楕円 138"/>
        <xdr:cNvSpPr/>
      </xdr:nvSpPr>
      <xdr:spPr>
        <a:xfrm>
          <a:off x="3649980" y="97478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113665</xdr:rowOff>
    </xdr:from>
    <xdr:ext cx="532765" cy="259080"/>
    <xdr:sp macro="" textlink="">
      <xdr:nvSpPr>
        <xdr:cNvPr id="140" name="テキスト ボックス 139"/>
        <xdr:cNvSpPr txBox="1"/>
      </xdr:nvSpPr>
      <xdr:spPr>
        <a:xfrm>
          <a:off x="3438525" y="9840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40640</xdr:rowOff>
    </xdr:from>
    <xdr:to xmlns:xdr="http://schemas.openxmlformats.org/drawingml/2006/spreadsheetDrawing">
      <xdr:col>15</xdr:col>
      <xdr:colOff>101600</xdr:colOff>
      <xdr:row>58</xdr:row>
      <xdr:rowOff>141605</xdr:rowOff>
    </xdr:to>
    <xdr:sp macro="" textlink="">
      <xdr:nvSpPr>
        <xdr:cNvPr id="141" name="楕円 140"/>
        <xdr:cNvSpPr/>
      </xdr:nvSpPr>
      <xdr:spPr>
        <a:xfrm>
          <a:off x="27813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133350</xdr:rowOff>
    </xdr:from>
    <xdr:ext cx="532765" cy="258445"/>
    <xdr:sp macro="" textlink="">
      <xdr:nvSpPr>
        <xdr:cNvPr id="142" name="テキスト ボックス 141"/>
        <xdr:cNvSpPr txBox="1"/>
      </xdr:nvSpPr>
      <xdr:spPr>
        <a:xfrm>
          <a:off x="2574925" y="986028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13970</xdr:rowOff>
    </xdr:from>
    <xdr:to xmlns:xdr="http://schemas.openxmlformats.org/drawingml/2006/spreadsheetDrawing">
      <xdr:col>10</xdr:col>
      <xdr:colOff>165100</xdr:colOff>
      <xdr:row>58</xdr:row>
      <xdr:rowOff>116205</xdr:rowOff>
    </xdr:to>
    <xdr:sp macro="" textlink="">
      <xdr:nvSpPr>
        <xdr:cNvPr id="143" name="楕円 142"/>
        <xdr:cNvSpPr/>
      </xdr:nvSpPr>
      <xdr:spPr>
        <a:xfrm>
          <a:off x="1917700" y="97409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106680</xdr:rowOff>
    </xdr:from>
    <xdr:ext cx="534670" cy="257175"/>
    <xdr:sp macro="" textlink="">
      <xdr:nvSpPr>
        <xdr:cNvPr id="144" name="テキスト ボックス 143"/>
        <xdr:cNvSpPr txBox="1"/>
      </xdr:nvSpPr>
      <xdr:spPr>
        <a:xfrm>
          <a:off x="1706245" y="9833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28575</xdr:rowOff>
    </xdr:from>
    <xdr:to xmlns:xdr="http://schemas.openxmlformats.org/drawingml/2006/spreadsheetDrawing">
      <xdr:col>6</xdr:col>
      <xdr:colOff>38100</xdr:colOff>
      <xdr:row>58</xdr:row>
      <xdr:rowOff>128905</xdr:rowOff>
    </xdr:to>
    <xdr:sp macro="" textlink="">
      <xdr:nvSpPr>
        <xdr:cNvPr id="145" name="楕円 144"/>
        <xdr:cNvSpPr/>
      </xdr:nvSpPr>
      <xdr:spPr>
        <a:xfrm>
          <a:off x="1054100" y="97555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120650</xdr:rowOff>
    </xdr:from>
    <xdr:ext cx="532765" cy="258445"/>
    <xdr:sp macro="" textlink="">
      <xdr:nvSpPr>
        <xdr:cNvPr id="146" name="テキスト ボックス 145"/>
        <xdr:cNvSpPr txBox="1"/>
      </xdr:nvSpPr>
      <xdr:spPr>
        <a:xfrm>
          <a:off x="842645" y="984758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741680" y="106222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5" name="テキスト ボックス 154"/>
        <xdr:cNvSpPr txBox="1"/>
      </xdr:nvSpPr>
      <xdr:spPr>
        <a:xfrm>
          <a:off x="708660" y="112420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127635</xdr:rowOff>
    </xdr:from>
    <xdr:ext cx="248920" cy="257175"/>
    <xdr:sp macro="" textlink="">
      <xdr:nvSpPr>
        <xdr:cNvPr id="158" name="テキスト ボックス 157"/>
        <xdr:cNvSpPr txBox="1"/>
      </xdr:nvSpPr>
      <xdr:spPr>
        <a:xfrm>
          <a:off x="502920" y="13207365"/>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5905"/>
    <xdr:sp macro="" textlink="">
      <xdr:nvSpPr>
        <xdr:cNvPr id="160" name="テキスト ボックス 159"/>
        <xdr:cNvSpPr txBox="1"/>
      </xdr:nvSpPr>
      <xdr:spPr>
        <a:xfrm>
          <a:off x="225425" y="12888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130810</xdr:rowOff>
    </xdr:from>
    <xdr:to xmlns:xdr="http://schemas.openxmlformats.org/drawingml/2006/spreadsheetDrawing">
      <xdr:col>28</xdr:col>
      <xdr:colOff>114300</xdr:colOff>
      <xdr:row>75</xdr:row>
      <xdr:rowOff>130810</xdr:rowOff>
    </xdr:to>
    <xdr:cxnSp macro="">
      <xdr:nvCxnSpPr>
        <xdr:cNvPr id="161" name="直線コネクタ 160"/>
        <xdr:cNvCxnSpPr/>
      </xdr:nvCxnSpPr>
      <xdr:spPr>
        <a:xfrm>
          <a:off x="741680" y="127076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160020</xdr:rowOff>
    </xdr:from>
    <xdr:ext cx="531495" cy="257810"/>
    <xdr:sp macro="" textlink="">
      <xdr:nvSpPr>
        <xdr:cNvPr id="162" name="テキスト ボックス 161"/>
        <xdr:cNvSpPr txBox="1"/>
      </xdr:nvSpPr>
      <xdr:spPr>
        <a:xfrm>
          <a:off x="225425" y="125691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5080</xdr:rowOff>
    </xdr:from>
    <xdr:ext cx="531495" cy="259080"/>
    <xdr:sp macro="" textlink="">
      <xdr:nvSpPr>
        <xdr:cNvPr id="164" name="テキスト ボックス 163"/>
        <xdr:cNvSpPr txBox="1"/>
      </xdr:nvSpPr>
      <xdr:spPr>
        <a:xfrm>
          <a:off x="225425" y="12246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163830</xdr:rowOff>
    </xdr:from>
    <xdr:to xmlns:xdr="http://schemas.openxmlformats.org/drawingml/2006/spreadsheetDrawing">
      <xdr:col>28</xdr:col>
      <xdr:colOff>114300</xdr:colOff>
      <xdr:row>71</xdr:row>
      <xdr:rowOff>163830</xdr:rowOff>
    </xdr:to>
    <xdr:cxnSp macro="">
      <xdr:nvCxnSpPr>
        <xdr:cNvPr id="165" name="直線コネクタ 164"/>
        <xdr:cNvCxnSpPr/>
      </xdr:nvCxnSpPr>
      <xdr:spPr>
        <a:xfrm>
          <a:off x="741680" y="12070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9080"/>
    <xdr:sp macro="" textlink="">
      <xdr:nvSpPr>
        <xdr:cNvPr id="166" name="テキスト ボックス 165"/>
        <xdr:cNvSpPr txBox="1"/>
      </xdr:nvSpPr>
      <xdr:spPr>
        <a:xfrm>
          <a:off x="225425" y="1192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95630" cy="259080"/>
    <xdr:sp macro="" textlink="">
      <xdr:nvSpPr>
        <xdr:cNvPr id="168" name="テキスト ボックス 167"/>
        <xdr:cNvSpPr txBox="1"/>
      </xdr:nvSpPr>
      <xdr:spPr>
        <a:xfrm>
          <a:off x="166370" y="116084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6540"/>
    <xdr:sp macro="" textlink="">
      <xdr:nvSpPr>
        <xdr:cNvPr id="170" name="テキスト ボックス 169"/>
        <xdr:cNvSpPr txBox="1"/>
      </xdr:nvSpPr>
      <xdr:spPr>
        <a:xfrm>
          <a:off x="166370" y="112903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88900</xdr:rowOff>
    </xdr:to>
    <xdr:cxnSp macro="">
      <xdr:nvCxnSpPr>
        <xdr:cNvPr id="172" name="直線コネクタ 171"/>
        <xdr:cNvCxnSpPr/>
      </xdr:nvCxnSpPr>
      <xdr:spPr>
        <a:xfrm flipV="1">
          <a:off x="4511675" y="1194689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92710</xdr:rowOff>
    </xdr:from>
    <xdr:ext cx="378460" cy="257810"/>
    <xdr:sp macro="" textlink="">
      <xdr:nvSpPr>
        <xdr:cNvPr id="173" name="維持補修費最小値テキスト"/>
        <xdr:cNvSpPr txBox="1"/>
      </xdr:nvSpPr>
      <xdr:spPr>
        <a:xfrm>
          <a:off x="4564380" y="133400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88900</xdr:rowOff>
    </xdr:from>
    <xdr:to xmlns:xdr="http://schemas.openxmlformats.org/drawingml/2006/spreadsheetDrawing">
      <xdr:col>24</xdr:col>
      <xdr:colOff>152400</xdr:colOff>
      <xdr:row>79</xdr:row>
      <xdr:rowOff>88900</xdr:rowOff>
    </xdr:to>
    <xdr:cxnSp macro="">
      <xdr:nvCxnSpPr>
        <xdr:cNvPr id="174" name="直線コネクタ 173"/>
        <xdr:cNvCxnSpPr/>
      </xdr:nvCxnSpPr>
      <xdr:spPr>
        <a:xfrm>
          <a:off x="4429760" y="13336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7175"/>
    <xdr:sp macro="" textlink="">
      <xdr:nvSpPr>
        <xdr:cNvPr id="175" name="維持補修費最大値テキスト"/>
        <xdr:cNvSpPr txBox="1"/>
      </xdr:nvSpPr>
      <xdr:spPr>
        <a:xfrm>
          <a:off x="4564380" y="11729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429760" y="11946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82550</xdr:rowOff>
    </xdr:from>
    <xdr:to xmlns:xdr="http://schemas.openxmlformats.org/drawingml/2006/spreadsheetDrawing">
      <xdr:col>24</xdr:col>
      <xdr:colOff>63500</xdr:colOff>
      <xdr:row>79</xdr:row>
      <xdr:rowOff>84455</xdr:rowOff>
    </xdr:to>
    <xdr:cxnSp macro="">
      <xdr:nvCxnSpPr>
        <xdr:cNvPr id="177" name="直線コネクタ 176"/>
        <xdr:cNvCxnSpPr/>
      </xdr:nvCxnSpPr>
      <xdr:spPr>
        <a:xfrm>
          <a:off x="3700780" y="1332992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66040</xdr:rowOff>
    </xdr:from>
    <xdr:ext cx="534670" cy="257175"/>
    <xdr:sp macro="" textlink="">
      <xdr:nvSpPr>
        <xdr:cNvPr id="178" name="維持補修費平均値テキスト"/>
        <xdr:cNvSpPr txBox="1"/>
      </xdr:nvSpPr>
      <xdr:spPr>
        <a:xfrm>
          <a:off x="4564380" y="129781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46278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71120</xdr:rowOff>
    </xdr:from>
    <xdr:to xmlns:xdr="http://schemas.openxmlformats.org/drawingml/2006/spreadsheetDrawing">
      <xdr:col>19</xdr:col>
      <xdr:colOff>177800</xdr:colOff>
      <xdr:row>79</xdr:row>
      <xdr:rowOff>82550</xdr:rowOff>
    </xdr:to>
    <xdr:cxnSp macro="">
      <xdr:nvCxnSpPr>
        <xdr:cNvPr id="180" name="直線コネクタ 179"/>
        <xdr:cNvCxnSpPr/>
      </xdr:nvCxnSpPr>
      <xdr:spPr>
        <a:xfrm>
          <a:off x="2832100" y="1331849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142240</xdr:rowOff>
    </xdr:to>
    <xdr:sp macro="" textlink="">
      <xdr:nvSpPr>
        <xdr:cNvPr id="181" name="フローチャート: 判断 180"/>
        <xdr:cNvSpPr/>
      </xdr:nvSpPr>
      <xdr:spPr>
        <a:xfrm>
          <a:off x="3649980" y="131210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158750</xdr:rowOff>
    </xdr:from>
    <xdr:ext cx="532765" cy="257810"/>
    <xdr:sp macro="" textlink="">
      <xdr:nvSpPr>
        <xdr:cNvPr id="182" name="テキスト ボックス 181"/>
        <xdr:cNvSpPr txBox="1"/>
      </xdr:nvSpPr>
      <xdr:spPr>
        <a:xfrm>
          <a:off x="3438525" y="12903200"/>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71120</xdr:rowOff>
    </xdr:from>
    <xdr:to xmlns:xdr="http://schemas.openxmlformats.org/drawingml/2006/spreadsheetDrawing">
      <xdr:col>15</xdr:col>
      <xdr:colOff>50800</xdr:colOff>
      <xdr:row>79</xdr:row>
      <xdr:rowOff>84455</xdr:rowOff>
    </xdr:to>
    <xdr:cxnSp macro="">
      <xdr:nvCxnSpPr>
        <xdr:cNvPr id="183" name="直線コネクタ 182"/>
        <xdr:cNvCxnSpPr/>
      </xdr:nvCxnSpPr>
      <xdr:spPr>
        <a:xfrm flipV="1">
          <a:off x="1968500" y="1331849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7813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10795</xdr:rowOff>
    </xdr:from>
    <xdr:ext cx="467995" cy="257810"/>
    <xdr:sp macro="" textlink="">
      <xdr:nvSpPr>
        <xdr:cNvPr id="185" name="テキスト ボックス 184"/>
        <xdr:cNvSpPr txBox="1"/>
      </xdr:nvSpPr>
      <xdr:spPr>
        <a:xfrm>
          <a:off x="2602230" y="1292288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78740</xdr:rowOff>
    </xdr:from>
    <xdr:to xmlns:xdr="http://schemas.openxmlformats.org/drawingml/2006/spreadsheetDrawing">
      <xdr:col>10</xdr:col>
      <xdr:colOff>114300</xdr:colOff>
      <xdr:row>79</xdr:row>
      <xdr:rowOff>84455</xdr:rowOff>
    </xdr:to>
    <xdr:cxnSp macro="">
      <xdr:nvCxnSpPr>
        <xdr:cNvPr id="186" name="直線コネクタ 185"/>
        <xdr:cNvCxnSpPr/>
      </xdr:nvCxnSpPr>
      <xdr:spPr>
        <a:xfrm>
          <a:off x="1104900" y="1332611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17700" y="1319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57150</xdr:rowOff>
    </xdr:from>
    <xdr:ext cx="467995" cy="259080"/>
    <xdr:sp macro="" textlink="">
      <xdr:nvSpPr>
        <xdr:cNvPr id="188" name="テキスト ボックス 187"/>
        <xdr:cNvSpPr txBox="1"/>
      </xdr:nvSpPr>
      <xdr:spPr>
        <a:xfrm>
          <a:off x="1738630" y="12969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93980</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54100" y="1317371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41275</xdr:rowOff>
    </xdr:from>
    <xdr:ext cx="469900" cy="258445"/>
    <xdr:sp macro="" textlink="">
      <xdr:nvSpPr>
        <xdr:cNvPr id="190" name="テキスト ボックス 189"/>
        <xdr:cNvSpPr txBox="1"/>
      </xdr:nvSpPr>
      <xdr:spPr>
        <a:xfrm>
          <a:off x="875030" y="12953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095" cy="262890"/>
    <xdr:sp macro="" textlink="">
      <xdr:nvSpPr>
        <xdr:cNvPr id="191" name="テキスト ボックス 190"/>
        <xdr:cNvSpPr txBox="1"/>
      </xdr:nvSpPr>
      <xdr:spPr>
        <a:xfrm>
          <a:off x="432816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62890"/>
    <xdr:sp macro="" textlink="">
      <xdr:nvSpPr>
        <xdr:cNvPr id="192" name="テキスト ボックス 191"/>
        <xdr:cNvSpPr txBox="1"/>
      </xdr:nvSpPr>
      <xdr:spPr>
        <a:xfrm>
          <a:off x="351536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62890"/>
    <xdr:sp macro="" textlink="">
      <xdr:nvSpPr>
        <xdr:cNvPr id="193" name="テキスト ボックス 192"/>
        <xdr:cNvSpPr txBox="1"/>
      </xdr:nvSpPr>
      <xdr:spPr>
        <a:xfrm>
          <a:off x="264668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62890"/>
    <xdr:sp macro="" textlink="">
      <xdr:nvSpPr>
        <xdr:cNvPr id="194" name="テキスト ボックス 193"/>
        <xdr:cNvSpPr txBox="1"/>
      </xdr:nvSpPr>
      <xdr:spPr>
        <a:xfrm>
          <a:off x="17830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62890"/>
    <xdr:sp macro="" textlink="">
      <xdr:nvSpPr>
        <xdr:cNvPr id="195" name="テキスト ボックス 194"/>
        <xdr:cNvSpPr txBox="1"/>
      </xdr:nvSpPr>
      <xdr:spPr>
        <a:xfrm>
          <a:off x="9194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33020</xdr:rowOff>
    </xdr:from>
    <xdr:to xmlns:xdr="http://schemas.openxmlformats.org/drawingml/2006/spreadsheetDrawing">
      <xdr:col>24</xdr:col>
      <xdr:colOff>114300</xdr:colOff>
      <xdr:row>79</xdr:row>
      <xdr:rowOff>135255</xdr:rowOff>
    </xdr:to>
    <xdr:sp macro="" textlink="">
      <xdr:nvSpPr>
        <xdr:cNvPr id="196" name="楕円 195"/>
        <xdr:cNvSpPr/>
      </xdr:nvSpPr>
      <xdr:spPr>
        <a:xfrm>
          <a:off x="4462780" y="13280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119380</xdr:rowOff>
    </xdr:from>
    <xdr:ext cx="378460" cy="259080"/>
    <xdr:sp macro="" textlink="">
      <xdr:nvSpPr>
        <xdr:cNvPr id="197" name="維持補修費該当値テキスト"/>
        <xdr:cNvSpPr txBox="1"/>
      </xdr:nvSpPr>
      <xdr:spPr>
        <a:xfrm>
          <a:off x="4564380" y="13199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31115</xdr:rowOff>
    </xdr:from>
    <xdr:to xmlns:xdr="http://schemas.openxmlformats.org/drawingml/2006/spreadsheetDrawing">
      <xdr:col>20</xdr:col>
      <xdr:colOff>38100</xdr:colOff>
      <xdr:row>79</xdr:row>
      <xdr:rowOff>133350</xdr:rowOff>
    </xdr:to>
    <xdr:sp macro="" textlink="">
      <xdr:nvSpPr>
        <xdr:cNvPr id="198" name="楕円 197"/>
        <xdr:cNvSpPr/>
      </xdr:nvSpPr>
      <xdr:spPr>
        <a:xfrm>
          <a:off x="3649980" y="132784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123825</xdr:rowOff>
    </xdr:from>
    <xdr:ext cx="378460" cy="256540"/>
    <xdr:sp macro="" textlink="">
      <xdr:nvSpPr>
        <xdr:cNvPr id="199" name="テキスト ボックス 198"/>
        <xdr:cNvSpPr txBox="1"/>
      </xdr:nvSpPr>
      <xdr:spPr>
        <a:xfrm>
          <a:off x="3516630" y="133711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20955</xdr:rowOff>
    </xdr:from>
    <xdr:to xmlns:xdr="http://schemas.openxmlformats.org/drawingml/2006/spreadsheetDrawing">
      <xdr:col>15</xdr:col>
      <xdr:colOff>101600</xdr:colOff>
      <xdr:row>79</xdr:row>
      <xdr:rowOff>121920</xdr:rowOff>
    </xdr:to>
    <xdr:sp macro="" textlink="">
      <xdr:nvSpPr>
        <xdr:cNvPr id="200" name="楕円 199"/>
        <xdr:cNvSpPr/>
      </xdr:nvSpPr>
      <xdr:spPr>
        <a:xfrm>
          <a:off x="2781300" y="132683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113665</xdr:rowOff>
    </xdr:from>
    <xdr:ext cx="467995" cy="259080"/>
    <xdr:sp macro="" textlink="">
      <xdr:nvSpPr>
        <xdr:cNvPr id="201" name="テキスト ボックス 200"/>
        <xdr:cNvSpPr txBox="1"/>
      </xdr:nvSpPr>
      <xdr:spPr>
        <a:xfrm>
          <a:off x="2602230" y="13361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32385</xdr:rowOff>
    </xdr:from>
    <xdr:to xmlns:xdr="http://schemas.openxmlformats.org/drawingml/2006/spreadsheetDrawing">
      <xdr:col>10</xdr:col>
      <xdr:colOff>165100</xdr:colOff>
      <xdr:row>79</xdr:row>
      <xdr:rowOff>134620</xdr:rowOff>
    </xdr:to>
    <xdr:sp macro="" textlink="">
      <xdr:nvSpPr>
        <xdr:cNvPr id="202" name="楕円 201"/>
        <xdr:cNvSpPr/>
      </xdr:nvSpPr>
      <xdr:spPr>
        <a:xfrm>
          <a:off x="1917700" y="1327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125095</xdr:rowOff>
    </xdr:from>
    <xdr:ext cx="378460" cy="257175"/>
    <xdr:sp macro="" textlink="">
      <xdr:nvSpPr>
        <xdr:cNvPr id="203" name="テキスト ボックス 202"/>
        <xdr:cNvSpPr txBox="1"/>
      </xdr:nvSpPr>
      <xdr:spPr>
        <a:xfrm>
          <a:off x="1784350" y="133724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28575</xdr:rowOff>
    </xdr:from>
    <xdr:to xmlns:xdr="http://schemas.openxmlformats.org/drawingml/2006/spreadsheetDrawing">
      <xdr:col>6</xdr:col>
      <xdr:colOff>38100</xdr:colOff>
      <xdr:row>79</xdr:row>
      <xdr:rowOff>128905</xdr:rowOff>
    </xdr:to>
    <xdr:sp macro="" textlink="">
      <xdr:nvSpPr>
        <xdr:cNvPr id="204" name="楕円 203"/>
        <xdr:cNvSpPr/>
      </xdr:nvSpPr>
      <xdr:spPr>
        <a:xfrm>
          <a:off x="1054100" y="132759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120650</xdr:rowOff>
    </xdr:from>
    <xdr:ext cx="469900" cy="258445"/>
    <xdr:sp macro="" textlink="">
      <xdr:nvSpPr>
        <xdr:cNvPr id="205" name="テキスト ボックス 204"/>
        <xdr:cNvSpPr txBox="1"/>
      </xdr:nvSpPr>
      <xdr:spPr>
        <a:xfrm>
          <a:off x="875030" y="13368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6" name="正方形/長方形 205"/>
        <xdr:cNvSpPr/>
      </xdr:nvSpPr>
      <xdr:spPr>
        <a:xfrm>
          <a:off x="741680" y="1397635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7" name="正方形/長方形 206"/>
        <xdr:cNvSpPr/>
      </xdr:nvSpPr>
      <xdr:spPr>
        <a:xfrm>
          <a:off x="86868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868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9" name="正方形/長方形 208"/>
        <xdr:cNvSpPr/>
      </xdr:nvSpPr>
      <xdr:spPr>
        <a:xfrm>
          <a:off x="1854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5420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1" name="正方形/長方形 210"/>
        <xdr:cNvSpPr/>
      </xdr:nvSpPr>
      <xdr:spPr>
        <a:xfrm>
          <a:off x="2966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6672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168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4" name="テキスト ボックス 213"/>
        <xdr:cNvSpPr txBox="1"/>
      </xdr:nvSpPr>
      <xdr:spPr>
        <a:xfrm>
          <a:off x="708660" y="1459547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175"/>
    <xdr:sp macro="" textlink="">
      <xdr:nvSpPr>
        <xdr:cNvPr id="216" name="テキスト ボックス 215"/>
        <xdr:cNvSpPr txBox="1"/>
      </xdr:nvSpPr>
      <xdr:spPr>
        <a:xfrm>
          <a:off x="225425" y="169138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20" name="テキスト ボックス 219"/>
        <xdr:cNvSpPr txBox="1"/>
      </xdr:nvSpPr>
      <xdr:spPr>
        <a:xfrm>
          <a:off x="225425" y="162604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2" name="テキスト ボックス 221"/>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7175"/>
    <xdr:sp macro="" textlink="">
      <xdr:nvSpPr>
        <xdr:cNvPr id="224" name="テキスト ボックス 223"/>
        <xdr:cNvSpPr txBox="1"/>
      </xdr:nvSpPr>
      <xdr:spPr>
        <a:xfrm>
          <a:off x="166370" y="156083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6" name="テキスト ボックス 225"/>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95630" cy="265430"/>
    <xdr:sp macro="" textlink="">
      <xdr:nvSpPr>
        <xdr:cNvPr id="228" name="テキスト ボックス 227"/>
        <xdr:cNvSpPr txBox="1"/>
      </xdr:nvSpPr>
      <xdr:spPr>
        <a:xfrm>
          <a:off x="166370" y="1496250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9" name="直線コネクタ 228"/>
        <xdr:cNvCxnSpPr/>
      </xdr:nvCxnSpPr>
      <xdr:spPr>
        <a:xfrm>
          <a:off x="74168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30" name="テキスト ボックス 229"/>
        <xdr:cNvSpPr txBox="1"/>
      </xdr:nvSpPr>
      <xdr:spPr>
        <a:xfrm>
          <a:off x="166370" y="146443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4168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137795</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511675" y="15061565"/>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564380" y="1664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429760" y="16640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83185</xdr:rowOff>
    </xdr:from>
    <xdr:ext cx="598805" cy="264795"/>
    <xdr:sp macro="" textlink="">
      <xdr:nvSpPr>
        <xdr:cNvPr id="235" name="扶助費最大値テキスト"/>
        <xdr:cNvSpPr txBox="1"/>
      </xdr:nvSpPr>
      <xdr:spPr>
        <a:xfrm>
          <a:off x="4564380" y="148393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137795</xdr:rowOff>
    </xdr:from>
    <xdr:to xmlns:xdr="http://schemas.openxmlformats.org/drawingml/2006/spreadsheetDrawing">
      <xdr:col>24</xdr:col>
      <xdr:colOff>152400</xdr:colOff>
      <xdr:row>89</xdr:row>
      <xdr:rowOff>137795</xdr:rowOff>
    </xdr:to>
    <xdr:cxnSp macro="">
      <xdr:nvCxnSpPr>
        <xdr:cNvPr id="236" name="直線コネクタ 235"/>
        <xdr:cNvCxnSpPr/>
      </xdr:nvCxnSpPr>
      <xdr:spPr>
        <a:xfrm>
          <a:off x="4429760" y="15061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110490</xdr:rowOff>
    </xdr:from>
    <xdr:to xmlns:xdr="http://schemas.openxmlformats.org/drawingml/2006/spreadsheetDrawing">
      <xdr:col>24</xdr:col>
      <xdr:colOff>63500</xdr:colOff>
      <xdr:row>96</xdr:row>
      <xdr:rowOff>20320</xdr:rowOff>
    </xdr:to>
    <xdr:cxnSp macro="">
      <xdr:nvCxnSpPr>
        <xdr:cNvPr id="237" name="直線コネクタ 236"/>
        <xdr:cNvCxnSpPr/>
      </xdr:nvCxnSpPr>
      <xdr:spPr>
        <a:xfrm>
          <a:off x="3700780" y="16055340"/>
          <a:ext cx="8128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154940</xdr:rowOff>
    </xdr:from>
    <xdr:ext cx="598805" cy="257175"/>
    <xdr:sp macro="" textlink="">
      <xdr:nvSpPr>
        <xdr:cNvPr id="238" name="扶助費平均値テキスト"/>
        <xdr:cNvSpPr txBox="1"/>
      </xdr:nvSpPr>
      <xdr:spPr>
        <a:xfrm>
          <a:off x="4564380" y="1592834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462780" y="1607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110490</xdr:rowOff>
    </xdr:from>
    <xdr:to xmlns:xdr="http://schemas.openxmlformats.org/drawingml/2006/spreadsheetDrawing">
      <xdr:col>19</xdr:col>
      <xdr:colOff>177800</xdr:colOff>
      <xdr:row>97</xdr:row>
      <xdr:rowOff>64135</xdr:rowOff>
    </xdr:to>
    <xdr:cxnSp macro="">
      <xdr:nvCxnSpPr>
        <xdr:cNvPr id="240" name="直線コネクタ 239"/>
        <xdr:cNvCxnSpPr/>
      </xdr:nvCxnSpPr>
      <xdr:spPr>
        <a:xfrm flipV="1">
          <a:off x="2832100" y="16055340"/>
          <a:ext cx="86868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649980" y="15962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135890</xdr:rowOff>
    </xdr:from>
    <xdr:ext cx="596900" cy="259080"/>
    <xdr:sp macro="" textlink="">
      <xdr:nvSpPr>
        <xdr:cNvPr id="242" name="テキスト ボックス 241"/>
        <xdr:cNvSpPr txBox="1"/>
      </xdr:nvSpPr>
      <xdr:spPr>
        <a:xfrm>
          <a:off x="3406140" y="15737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64135</xdr:rowOff>
    </xdr:from>
    <xdr:to xmlns:xdr="http://schemas.openxmlformats.org/drawingml/2006/spreadsheetDrawing">
      <xdr:col>15</xdr:col>
      <xdr:colOff>50800</xdr:colOff>
      <xdr:row>97</xdr:row>
      <xdr:rowOff>95885</xdr:rowOff>
    </xdr:to>
    <xdr:cxnSp macro="">
      <xdr:nvCxnSpPr>
        <xdr:cNvPr id="243" name="直線コネクタ 242"/>
        <xdr:cNvCxnSpPr/>
      </xdr:nvCxnSpPr>
      <xdr:spPr>
        <a:xfrm flipV="1">
          <a:off x="1968500" y="1635188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7813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8805" cy="259080"/>
    <xdr:sp macro="" textlink="">
      <xdr:nvSpPr>
        <xdr:cNvPr id="245" name="テキスト ボックス 244"/>
        <xdr:cNvSpPr txBox="1"/>
      </xdr:nvSpPr>
      <xdr:spPr>
        <a:xfrm>
          <a:off x="2542540" y="1599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41910</xdr:rowOff>
    </xdr:from>
    <xdr:to xmlns:xdr="http://schemas.openxmlformats.org/drawingml/2006/spreadsheetDrawing">
      <xdr:col>10</xdr:col>
      <xdr:colOff>114300</xdr:colOff>
      <xdr:row>97</xdr:row>
      <xdr:rowOff>95885</xdr:rowOff>
    </xdr:to>
    <xdr:cxnSp macro="">
      <xdr:nvCxnSpPr>
        <xdr:cNvPr id="246" name="直線コネクタ 245"/>
        <xdr:cNvCxnSpPr/>
      </xdr:nvCxnSpPr>
      <xdr:spPr>
        <a:xfrm>
          <a:off x="1104900" y="1632966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17700" y="1621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46355</xdr:rowOff>
    </xdr:from>
    <xdr:ext cx="596900" cy="259080"/>
    <xdr:sp macro="" textlink="">
      <xdr:nvSpPr>
        <xdr:cNvPr id="248" name="テキスト ボックス 247"/>
        <xdr:cNvSpPr txBox="1"/>
      </xdr:nvSpPr>
      <xdr:spPr>
        <a:xfrm>
          <a:off x="1673860" y="159912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54100" y="16261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91440</xdr:rowOff>
    </xdr:from>
    <xdr:ext cx="532765" cy="259080"/>
    <xdr:sp macro="" textlink="">
      <xdr:nvSpPr>
        <xdr:cNvPr id="250" name="テキスト ボックス 249"/>
        <xdr:cNvSpPr txBox="1"/>
      </xdr:nvSpPr>
      <xdr:spPr>
        <a:xfrm>
          <a:off x="842645" y="16036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51" name="テキスト ボックス 250"/>
        <xdr:cNvSpPr txBox="1"/>
      </xdr:nvSpPr>
      <xdr:spPr>
        <a:xfrm>
          <a:off x="432816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3" name="テキスト ボックス 252"/>
        <xdr:cNvSpPr txBox="1"/>
      </xdr:nvSpPr>
      <xdr:spPr>
        <a:xfrm>
          <a:off x="2646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140970</xdr:rowOff>
    </xdr:from>
    <xdr:to xmlns:xdr="http://schemas.openxmlformats.org/drawingml/2006/spreadsheetDrawing">
      <xdr:col>24</xdr:col>
      <xdr:colOff>114300</xdr:colOff>
      <xdr:row>96</xdr:row>
      <xdr:rowOff>71120</xdr:rowOff>
    </xdr:to>
    <xdr:sp macro="" textlink="">
      <xdr:nvSpPr>
        <xdr:cNvPr id="256" name="楕円 255"/>
        <xdr:cNvSpPr/>
      </xdr:nvSpPr>
      <xdr:spPr>
        <a:xfrm>
          <a:off x="446278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119380</xdr:rowOff>
    </xdr:from>
    <xdr:ext cx="598805" cy="259080"/>
    <xdr:sp macro="" textlink="">
      <xdr:nvSpPr>
        <xdr:cNvPr id="257" name="扶助費該当値テキスト"/>
        <xdr:cNvSpPr txBox="1"/>
      </xdr:nvSpPr>
      <xdr:spPr>
        <a:xfrm>
          <a:off x="4564380" y="16064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59690</xdr:rowOff>
    </xdr:from>
    <xdr:to xmlns:xdr="http://schemas.openxmlformats.org/drawingml/2006/spreadsheetDrawing">
      <xdr:col>20</xdr:col>
      <xdr:colOff>38100</xdr:colOff>
      <xdr:row>95</xdr:row>
      <xdr:rowOff>161290</xdr:rowOff>
    </xdr:to>
    <xdr:sp macro="" textlink="">
      <xdr:nvSpPr>
        <xdr:cNvPr id="258" name="楕円 257"/>
        <xdr:cNvSpPr/>
      </xdr:nvSpPr>
      <xdr:spPr>
        <a:xfrm>
          <a:off x="3649980" y="16004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152400</xdr:rowOff>
    </xdr:from>
    <xdr:ext cx="596900" cy="259080"/>
    <xdr:sp macro="" textlink="">
      <xdr:nvSpPr>
        <xdr:cNvPr id="259" name="テキスト ボックス 258"/>
        <xdr:cNvSpPr txBox="1"/>
      </xdr:nvSpPr>
      <xdr:spPr>
        <a:xfrm>
          <a:off x="3406140" y="16097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13335</xdr:rowOff>
    </xdr:from>
    <xdr:to xmlns:xdr="http://schemas.openxmlformats.org/drawingml/2006/spreadsheetDrawing">
      <xdr:col>15</xdr:col>
      <xdr:colOff>101600</xdr:colOff>
      <xdr:row>97</xdr:row>
      <xdr:rowOff>114935</xdr:rowOff>
    </xdr:to>
    <xdr:sp macro="" textlink="">
      <xdr:nvSpPr>
        <xdr:cNvPr id="260" name="楕円 259"/>
        <xdr:cNvSpPr/>
      </xdr:nvSpPr>
      <xdr:spPr>
        <a:xfrm>
          <a:off x="27813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106045</xdr:rowOff>
    </xdr:from>
    <xdr:ext cx="532765" cy="259080"/>
    <xdr:sp macro="" textlink="">
      <xdr:nvSpPr>
        <xdr:cNvPr id="261" name="テキスト ボックス 260"/>
        <xdr:cNvSpPr txBox="1"/>
      </xdr:nvSpPr>
      <xdr:spPr>
        <a:xfrm>
          <a:off x="2574925" y="16393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45085</xdr:rowOff>
    </xdr:from>
    <xdr:to xmlns:xdr="http://schemas.openxmlformats.org/drawingml/2006/spreadsheetDrawing">
      <xdr:col>10</xdr:col>
      <xdr:colOff>165100</xdr:colOff>
      <xdr:row>97</xdr:row>
      <xdr:rowOff>146685</xdr:rowOff>
    </xdr:to>
    <xdr:sp macro="" textlink="">
      <xdr:nvSpPr>
        <xdr:cNvPr id="262" name="楕円 261"/>
        <xdr:cNvSpPr/>
      </xdr:nvSpPr>
      <xdr:spPr>
        <a:xfrm>
          <a:off x="1917700"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138430</xdr:rowOff>
    </xdr:from>
    <xdr:ext cx="534670" cy="259080"/>
    <xdr:sp macro="" textlink="">
      <xdr:nvSpPr>
        <xdr:cNvPr id="263" name="テキスト ボックス 262"/>
        <xdr:cNvSpPr txBox="1"/>
      </xdr:nvSpPr>
      <xdr:spPr>
        <a:xfrm>
          <a:off x="1706245" y="1642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162560</xdr:rowOff>
    </xdr:from>
    <xdr:to xmlns:xdr="http://schemas.openxmlformats.org/drawingml/2006/spreadsheetDrawing">
      <xdr:col>6</xdr:col>
      <xdr:colOff>38100</xdr:colOff>
      <xdr:row>97</xdr:row>
      <xdr:rowOff>92710</xdr:rowOff>
    </xdr:to>
    <xdr:sp macro="" textlink="">
      <xdr:nvSpPr>
        <xdr:cNvPr id="264" name="楕円 263"/>
        <xdr:cNvSpPr/>
      </xdr:nvSpPr>
      <xdr:spPr>
        <a:xfrm>
          <a:off x="1054100" y="162788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83820</xdr:rowOff>
    </xdr:from>
    <xdr:ext cx="532765" cy="259080"/>
    <xdr:sp macro="" textlink="">
      <xdr:nvSpPr>
        <xdr:cNvPr id="265" name="テキスト ボックス 264"/>
        <xdr:cNvSpPr txBox="1"/>
      </xdr:nvSpPr>
      <xdr:spPr>
        <a:xfrm>
          <a:off x="842645" y="16371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6" name="正方形/長方形 265"/>
        <xdr:cNvSpPr/>
      </xdr:nvSpPr>
      <xdr:spPr>
        <a:xfrm>
          <a:off x="6431280" y="3916680"/>
          <a:ext cx="455930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7" name="正方形/長方形 26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9" name="正方形/長方形 26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1" name="正方形/長方形 27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4790"/>
    <xdr:sp macro="" textlink="">
      <xdr:nvSpPr>
        <xdr:cNvPr id="274" name="テキスト ボックス 273"/>
        <xdr:cNvSpPr txBox="1"/>
      </xdr:nvSpPr>
      <xdr:spPr>
        <a:xfrm>
          <a:off x="6393180" y="45364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127635</xdr:rowOff>
    </xdr:from>
    <xdr:ext cx="247015" cy="257175"/>
    <xdr:sp macro="" textlink="">
      <xdr:nvSpPr>
        <xdr:cNvPr id="277" name="テキスト ボックス 276"/>
        <xdr:cNvSpPr txBox="1"/>
      </xdr:nvSpPr>
      <xdr:spPr>
        <a:xfrm>
          <a:off x="6187440" y="650176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5905"/>
    <xdr:sp macro="" textlink="">
      <xdr:nvSpPr>
        <xdr:cNvPr id="279" name="テキスト ボックス 278"/>
        <xdr:cNvSpPr txBox="1"/>
      </xdr:nvSpPr>
      <xdr:spPr>
        <a:xfrm>
          <a:off x="5850890" y="61829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130810</xdr:rowOff>
    </xdr:from>
    <xdr:to xmlns:xdr="http://schemas.openxmlformats.org/drawingml/2006/spreadsheetDrawing">
      <xdr:col>59</xdr:col>
      <xdr:colOff>50800</xdr:colOff>
      <xdr:row>35</xdr:row>
      <xdr:rowOff>130810</xdr:rowOff>
    </xdr:to>
    <xdr:cxnSp macro="">
      <xdr:nvCxnSpPr>
        <xdr:cNvPr id="280" name="直線コネクタ 279"/>
        <xdr:cNvCxnSpPr/>
      </xdr:nvCxnSpPr>
      <xdr:spPr>
        <a:xfrm>
          <a:off x="6431280" y="6002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160020</xdr:rowOff>
    </xdr:from>
    <xdr:ext cx="595630" cy="257810"/>
    <xdr:sp macro="" textlink="">
      <xdr:nvSpPr>
        <xdr:cNvPr id="281" name="テキスト ボックス 280"/>
        <xdr:cNvSpPr txBox="1"/>
      </xdr:nvSpPr>
      <xdr:spPr>
        <a:xfrm>
          <a:off x="5850890" y="58635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5080</xdr:rowOff>
    </xdr:from>
    <xdr:ext cx="595630" cy="259080"/>
    <xdr:sp macro="" textlink="">
      <xdr:nvSpPr>
        <xdr:cNvPr id="283" name="テキスト ボックス 282"/>
        <xdr:cNvSpPr txBox="1"/>
      </xdr:nvSpPr>
      <xdr:spPr>
        <a:xfrm>
          <a:off x="5850890" y="5541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163830</xdr:rowOff>
    </xdr:from>
    <xdr:to xmlns:xdr="http://schemas.openxmlformats.org/drawingml/2006/spreadsheetDrawing">
      <xdr:col>59</xdr:col>
      <xdr:colOff>50800</xdr:colOff>
      <xdr:row>31</xdr:row>
      <xdr:rowOff>163830</xdr:rowOff>
    </xdr:to>
    <xdr:cxnSp macro="">
      <xdr:nvCxnSpPr>
        <xdr:cNvPr id="284" name="直線コネクタ 283"/>
        <xdr:cNvCxnSpPr/>
      </xdr:nvCxnSpPr>
      <xdr:spPr>
        <a:xfrm>
          <a:off x="6431280" y="5364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5" name="テキスト ボックス 284"/>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9080"/>
    <xdr:sp macro="" textlink="">
      <xdr:nvSpPr>
        <xdr:cNvPr id="287" name="テキスト ボックス 286"/>
        <xdr:cNvSpPr txBox="1"/>
      </xdr:nvSpPr>
      <xdr:spPr>
        <a:xfrm>
          <a:off x="5850890" y="4902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6540"/>
    <xdr:sp macro="" textlink="">
      <xdr:nvSpPr>
        <xdr:cNvPr id="289" name="テキスト ボックス 288"/>
        <xdr:cNvSpPr txBox="1"/>
      </xdr:nvSpPr>
      <xdr:spPr>
        <a:xfrm>
          <a:off x="5850890" y="45847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142240</xdr:rowOff>
    </xdr:from>
    <xdr:to xmlns:xdr="http://schemas.openxmlformats.org/drawingml/2006/spreadsheetDrawing">
      <xdr:col>54</xdr:col>
      <xdr:colOff>185420</xdr:colOff>
      <xdr:row>38</xdr:row>
      <xdr:rowOff>167640</xdr:rowOff>
    </xdr:to>
    <xdr:cxnSp macro="">
      <xdr:nvCxnSpPr>
        <xdr:cNvPr id="291" name="直線コネクタ 290"/>
        <xdr:cNvCxnSpPr/>
      </xdr:nvCxnSpPr>
      <xdr:spPr>
        <a:xfrm flipV="1">
          <a:off x="10198100" y="517525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635</xdr:rowOff>
    </xdr:from>
    <xdr:ext cx="532765" cy="259080"/>
    <xdr:sp macro="" textlink="">
      <xdr:nvSpPr>
        <xdr:cNvPr id="292" name="補助費等最小値テキスト"/>
        <xdr:cNvSpPr txBox="1"/>
      </xdr:nvSpPr>
      <xdr:spPr>
        <a:xfrm>
          <a:off x="10248900" y="6542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167640</xdr:rowOff>
    </xdr:from>
    <xdr:to xmlns:xdr="http://schemas.openxmlformats.org/drawingml/2006/spreadsheetDrawing">
      <xdr:col>55</xdr:col>
      <xdr:colOff>88900</xdr:colOff>
      <xdr:row>38</xdr:row>
      <xdr:rowOff>167640</xdr:rowOff>
    </xdr:to>
    <xdr:cxnSp macro="">
      <xdr:nvCxnSpPr>
        <xdr:cNvPr id="293" name="直線コネクタ 292"/>
        <xdr:cNvCxnSpPr/>
      </xdr:nvCxnSpPr>
      <xdr:spPr>
        <a:xfrm>
          <a:off x="10114280" y="6541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88900</xdr:rowOff>
    </xdr:from>
    <xdr:ext cx="596900" cy="256540"/>
    <xdr:sp macro="" textlink="">
      <xdr:nvSpPr>
        <xdr:cNvPr id="294" name="補助費等最大値テキスト"/>
        <xdr:cNvSpPr txBox="1"/>
      </xdr:nvSpPr>
      <xdr:spPr>
        <a:xfrm>
          <a:off x="10248900" y="49542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142240</xdr:rowOff>
    </xdr:from>
    <xdr:to xmlns:xdr="http://schemas.openxmlformats.org/drawingml/2006/spreadsheetDrawing">
      <xdr:col>55</xdr:col>
      <xdr:colOff>88900</xdr:colOff>
      <xdr:row>30</xdr:row>
      <xdr:rowOff>142240</xdr:rowOff>
    </xdr:to>
    <xdr:cxnSp macro="">
      <xdr:nvCxnSpPr>
        <xdr:cNvPr id="295" name="直線コネクタ 294"/>
        <xdr:cNvCxnSpPr/>
      </xdr:nvCxnSpPr>
      <xdr:spPr>
        <a:xfrm>
          <a:off x="10114280" y="5175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63500</xdr:rowOff>
    </xdr:from>
    <xdr:to xmlns:xdr="http://schemas.openxmlformats.org/drawingml/2006/spreadsheetDrawing">
      <xdr:col>55</xdr:col>
      <xdr:colOff>0</xdr:colOff>
      <xdr:row>38</xdr:row>
      <xdr:rowOff>125730</xdr:rowOff>
    </xdr:to>
    <xdr:cxnSp macro="">
      <xdr:nvCxnSpPr>
        <xdr:cNvPr id="296" name="直線コネクタ 295"/>
        <xdr:cNvCxnSpPr/>
      </xdr:nvCxnSpPr>
      <xdr:spPr>
        <a:xfrm flipV="1">
          <a:off x="9385300" y="6437630"/>
          <a:ext cx="8128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73025</xdr:rowOff>
    </xdr:from>
    <xdr:ext cx="596900" cy="257175"/>
    <xdr:sp macro="" textlink="">
      <xdr:nvSpPr>
        <xdr:cNvPr id="297" name="補助費等平均値テキスト"/>
        <xdr:cNvSpPr txBox="1"/>
      </xdr:nvSpPr>
      <xdr:spPr>
        <a:xfrm>
          <a:off x="10248900" y="6111875"/>
          <a:ext cx="596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50165</xdr:rowOff>
    </xdr:from>
    <xdr:to xmlns:xdr="http://schemas.openxmlformats.org/drawingml/2006/spreadsheetDrawing">
      <xdr:col>55</xdr:col>
      <xdr:colOff>50800</xdr:colOff>
      <xdr:row>37</xdr:row>
      <xdr:rowOff>151765</xdr:rowOff>
    </xdr:to>
    <xdr:sp macro="" textlink="">
      <xdr:nvSpPr>
        <xdr:cNvPr id="298" name="フローチャート: 判断 297"/>
        <xdr:cNvSpPr/>
      </xdr:nvSpPr>
      <xdr:spPr>
        <a:xfrm>
          <a:off x="10152380" y="6256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146685</xdr:rowOff>
    </xdr:from>
    <xdr:to xmlns:xdr="http://schemas.openxmlformats.org/drawingml/2006/spreadsheetDrawing">
      <xdr:col>50</xdr:col>
      <xdr:colOff>114300</xdr:colOff>
      <xdr:row>38</xdr:row>
      <xdr:rowOff>125730</xdr:rowOff>
    </xdr:to>
    <xdr:cxnSp macro="">
      <xdr:nvCxnSpPr>
        <xdr:cNvPr id="299" name="直線コネクタ 298"/>
        <xdr:cNvCxnSpPr/>
      </xdr:nvCxnSpPr>
      <xdr:spPr>
        <a:xfrm>
          <a:off x="8521700" y="6185535"/>
          <a:ext cx="8636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59690</xdr:rowOff>
    </xdr:from>
    <xdr:to xmlns:xdr="http://schemas.openxmlformats.org/drawingml/2006/spreadsheetDrawing">
      <xdr:col>50</xdr:col>
      <xdr:colOff>165100</xdr:colOff>
      <xdr:row>37</xdr:row>
      <xdr:rowOff>161290</xdr:rowOff>
    </xdr:to>
    <xdr:sp macro="" textlink="">
      <xdr:nvSpPr>
        <xdr:cNvPr id="300" name="フローチャート: 判断 299"/>
        <xdr:cNvSpPr/>
      </xdr:nvSpPr>
      <xdr:spPr>
        <a:xfrm>
          <a:off x="9334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96900" cy="258445"/>
    <xdr:sp macro="" textlink="">
      <xdr:nvSpPr>
        <xdr:cNvPr id="301" name="テキスト ボックス 300"/>
        <xdr:cNvSpPr txBox="1"/>
      </xdr:nvSpPr>
      <xdr:spPr>
        <a:xfrm>
          <a:off x="9090660" y="60458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146685</xdr:rowOff>
    </xdr:from>
    <xdr:to xmlns:xdr="http://schemas.openxmlformats.org/drawingml/2006/spreadsheetDrawing">
      <xdr:col>45</xdr:col>
      <xdr:colOff>177800</xdr:colOff>
      <xdr:row>38</xdr:row>
      <xdr:rowOff>154940</xdr:rowOff>
    </xdr:to>
    <xdr:cxnSp macro="">
      <xdr:nvCxnSpPr>
        <xdr:cNvPr id="302" name="直線コネクタ 301"/>
        <xdr:cNvCxnSpPr/>
      </xdr:nvCxnSpPr>
      <xdr:spPr>
        <a:xfrm flipV="1">
          <a:off x="7653020" y="6185535"/>
          <a:ext cx="86868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10160</xdr:rowOff>
    </xdr:to>
    <xdr:sp macro="" textlink="">
      <xdr:nvSpPr>
        <xdr:cNvPr id="303" name="フローチャート: 判断 302"/>
        <xdr:cNvSpPr/>
      </xdr:nvSpPr>
      <xdr:spPr>
        <a:xfrm>
          <a:off x="8470900" y="595185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6900" cy="259080"/>
    <xdr:sp macro="" textlink="">
      <xdr:nvSpPr>
        <xdr:cNvPr id="304" name="テキスト ボックス 303"/>
        <xdr:cNvSpPr txBox="1"/>
      </xdr:nvSpPr>
      <xdr:spPr>
        <a:xfrm>
          <a:off x="8227060" y="57308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153670</xdr:rowOff>
    </xdr:from>
    <xdr:to xmlns:xdr="http://schemas.openxmlformats.org/drawingml/2006/spreadsheetDrawing">
      <xdr:col>41</xdr:col>
      <xdr:colOff>50800</xdr:colOff>
      <xdr:row>38</xdr:row>
      <xdr:rowOff>154940</xdr:rowOff>
    </xdr:to>
    <xdr:cxnSp macro="">
      <xdr:nvCxnSpPr>
        <xdr:cNvPr id="305" name="直線コネクタ 304"/>
        <xdr:cNvCxnSpPr/>
      </xdr:nvCxnSpPr>
      <xdr:spPr>
        <a:xfrm>
          <a:off x="6789420" y="652780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6" name="フローチャート: 判断 305"/>
        <xdr:cNvSpPr/>
      </xdr:nvSpPr>
      <xdr:spPr>
        <a:xfrm>
          <a:off x="7602220" y="634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88900</xdr:rowOff>
    </xdr:from>
    <xdr:ext cx="532765" cy="256540"/>
    <xdr:sp macro="" textlink="">
      <xdr:nvSpPr>
        <xdr:cNvPr id="307" name="テキスト ボックス 306"/>
        <xdr:cNvSpPr txBox="1"/>
      </xdr:nvSpPr>
      <xdr:spPr>
        <a:xfrm>
          <a:off x="7395845" y="612775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161925</xdr:rowOff>
    </xdr:from>
    <xdr:to xmlns:xdr="http://schemas.openxmlformats.org/drawingml/2006/spreadsheetDrawing">
      <xdr:col>36</xdr:col>
      <xdr:colOff>165100</xdr:colOff>
      <xdr:row>38</xdr:row>
      <xdr:rowOff>92075</xdr:rowOff>
    </xdr:to>
    <xdr:sp macro="" textlink="">
      <xdr:nvSpPr>
        <xdr:cNvPr id="308" name="フローチャート: 判断 307"/>
        <xdr:cNvSpPr/>
      </xdr:nvSpPr>
      <xdr:spPr>
        <a:xfrm>
          <a:off x="6738620" y="6368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34670" cy="256540"/>
    <xdr:sp macro="" textlink="">
      <xdr:nvSpPr>
        <xdr:cNvPr id="309" name="テキスト ボックス 308"/>
        <xdr:cNvSpPr txBox="1"/>
      </xdr:nvSpPr>
      <xdr:spPr>
        <a:xfrm>
          <a:off x="6527165" y="61480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13" name="テキスト ボックス 312"/>
        <xdr:cNvSpPr txBox="1"/>
      </xdr:nvSpPr>
      <xdr:spPr>
        <a:xfrm>
          <a:off x="74676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12065</xdr:rowOff>
    </xdr:from>
    <xdr:to xmlns:xdr="http://schemas.openxmlformats.org/drawingml/2006/spreadsheetDrawing">
      <xdr:col>55</xdr:col>
      <xdr:colOff>50800</xdr:colOff>
      <xdr:row>38</xdr:row>
      <xdr:rowOff>114300</xdr:rowOff>
    </xdr:to>
    <xdr:sp macro="" textlink="">
      <xdr:nvSpPr>
        <xdr:cNvPr id="315" name="楕円 314"/>
        <xdr:cNvSpPr/>
      </xdr:nvSpPr>
      <xdr:spPr>
        <a:xfrm>
          <a:off x="10152380" y="63861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99060</xdr:rowOff>
    </xdr:from>
    <xdr:ext cx="532765" cy="258445"/>
    <xdr:sp macro="" textlink="">
      <xdr:nvSpPr>
        <xdr:cNvPr id="316" name="補助費等該当値テキスト"/>
        <xdr:cNvSpPr txBox="1"/>
      </xdr:nvSpPr>
      <xdr:spPr>
        <a:xfrm>
          <a:off x="10248900" y="630555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5080</xdr:rowOff>
    </xdr:to>
    <xdr:sp macro="" textlink="">
      <xdr:nvSpPr>
        <xdr:cNvPr id="317" name="楕円 316"/>
        <xdr:cNvSpPr/>
      </xdr:nvSpPr>
      <xdr:spPr>
        <a:xfrm>
          <a:off x="9334500" y="64496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167640</xdr:rowOff>
    </xdr:from>
    <xdr:ext cx="534670" cy="258445"/>
    <xdr:sp macro="" textlink="">
      <xdr:nvSpPr>
        <xdr:cNvPr id="318" name="テキスト ボックス 317"/>
        <xdr:cNvSpPr txBox="1"/>
      </xdr:nvSpPr>
      <xdr:spPr>
        <a:xfrm>
          <a:off x="9123045" y="6541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95250</xdr:rowOff>
    </xdr:from>
    <xdr:to xmlns:xdr="http://schemas.openxmlformats.org/drawingml/2006/spreadsheetDrawing">
      <xdr:col>46</xdr:col>
      <xdr:colOff>38100</xdr:colOff>
      <xdr:row>37</xdr:row>
      <xdr:rowOff>26035</xdr:rowOff>
    </xdr:to>
    <xdr:sp macro="" textlink="">
      <xdr:nvSpPr>
        <xdr:cNvPr id="319" name="楕円 318"/>
        <xdr:cNvSpPr/>
      </xdr:nvSpPr>
      <xdr:spPr>
        <a:xfrm>
          <a:off x="8470900" y="613410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16510</xdr:rowOff>
    </xdr:from>
    <xdr:ext cx="596900" cy="257175"/>
    <xdr:sp macro="" textlink="">
      <xdr:nvSpPr>
        <xdr:cNvPr id="320" name="テキスト ボックス 319"/>
        <xdr:cNvSpPr txBox="1"/>
      </xdr:nvSpPr>
      <xdr:spPr>
        <a:xfrm>
          <a:off x="8227060" y="62230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103505</xdr:rowOff>
    </xdr:from>
    <xdr:to xmlns:xdr="http://schemas.openxmlformats.org/drawingml/2006/spreadsheetDrawing">
      <xdr:col>41</xdr:col>
      <xdr:colOff>101600</xdr:colOff>
      <xdr:row>39</xdr:row>
      <xdr:rowOff>33655</xdr:rowOff>
    </xdr:to>
    <xdr:sp macro="" textlink="">
      <xdr:nvSpPr>
        <xdr:cNvPr id="321" name="楕円 320"/>
        <xdr:cNvSpPr/>
      </xdr:nvSpPr>
      <xdr:spPr>
        <a:xfrm>
          <a:off x="7602220" y="6477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25400</xdr:rowOff>
    </xdr:from>
    <xdr:ext cx="532765" cy="259080"/>
    <xdr:sp macro="" textlink="">
      <xdr:nvSpPr>
        <xdr:cNvPr id="322" name="テキスト ボックス 321"/>
        <xdr:cNvSpPr txBox="1"/>
      </xdr:nvSpPr>
      <xdr:spPr>
        <a:xfrm>
          <a:off x="7395845" y="6567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102870</xdr:rowOff>
    </xdr:from>
    <xdr:to xmlns:xdr="http://schemas.openxmlformats.org/drawingml/2006/spreadsheetDrawing">
      <xdr:col>36</xdr:col>
      <xdr:colOff>165100</xdr:colOff>
      <xdr:row>39</xdr:row>
      <xdr:rowOff>33020</xdr:rowOff>
    </xdr:to>
    <xdr:sp macro="" textlink="">
      <xdr:nvSpPr>
        <xdr:cNvPr id="323" name="楕円 322"/>
        <xdr:cNvSpPr/>
      </xdr:nvSpPr>
      <xdr:spPr>
        <a:xfrm>
          <a:off x="6738620" y="6477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24765</xdr:rowOff>
    </xdr:from>
    <xdr:ext cx="534670" cy="259080"/>
    <xdr:sp macro="" textlink="">
      <xdr:nvSpPr>
        <xdr:cNvPr id="324" name="テキスト ボックス 323"/>
        <xdr:cNvSpPr txBox="1"/>
      </xdr:nvSpPr>
      <xdr:spPr>
        <a:xfrm>
          <a:off x="6527165" y="656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5" name="正方形/長方形 324"/>
        <xdr:cNvSpPr/>
      </xdr:nvSpPr>
      <xdr:spPr>
        <a:xfrm>
          <a:off x="6431280" y="7269480"/>
          <a:ext cx="455930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6" name="正方形/長方形 325"/>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8" name="正方形/長方形 327"/>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30" name="正方形/長方形 329"/>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4790"/>
    <xdr:sp macro="" textlink="">
      <xdr:nvSpPr>
        <xdr:cNvPr id="333" name="テキスト ボックス 332"/>
        <xdr:cNvSpPr txBox="1"/>
      </xdr:nvSpPr>
      <xdr:spPr>
        <a:xfrm>
          <a:off x="6393180" y="78892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127635</xdr:rowOff>
    </xdr:from>
    <xdr:ext cx="247015" cy="257175"/>
    <xdr:sp macro="" textlink="">
      <xdr:nvSpPr>
        <xdr:cNvPr id="336" name="テキスト ボックス 335"/>
        <xdr:cNvSpPr txBox="1"/>
      </xdr:nvSpPr>
      <xdr:spPr>
        <a:xfrm>
          <a:off x="6187440" y="985456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5630" cy="255905"/>
    <xdr:sp macro="" textlink="">
      <xdr:nvSpPr>
        <xdr:cNvPr id="338" name="テキスト ボックス 337"/>
        <xdr:cNvSpPr txBox="1"/>
      </xdr:nvSpPr>
      <xdr:spPr>
        <a:xfrm>
          <a:off x="5850890" y="95357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130810</xdr:rowOff>
    </xdr:from>
    <xdr:to xmlns:xdr="http://schemas.openxmlformats.org/drawingml/2006/spreadsheetDrawing">
      <xdr:col>59</xdr:col>
      <xdr:colOff>50800</xdr:colOff>
      <xdr:row>55</xdr:row>
      <xdr:rowOff>130810</xdr:rowOff>
    </xdr:to>
    <xdr:cxnSp macro="">
      <xdr:nvCxnSpPr>
        <xdr:cNvPr id="339" name="直線コネクタ 338"/>
        <xdr:cNvCxnSpPr/>
      </xdr:nvCxnSpPr>
      <xdr:spPr>
        <a:xfrm>
          <a:off x="6431280" y="9354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160020</xdr:rowOff>
    </xdr:from>
    <xdr:ext cx="595630" cy="257810"/>
    <xdr:sp macro="" textlink="">
      <xdr:nvSpPr>
        <xdr:cNvPr id="340" name="テキスト ボックス 339"/>
        <xdr:cNvSpPr txBox="1"/>
      </xdr:nvSpPr>
      <xdr:spPr>
        <a:xfrm>
          <a:off x="5850890" y="92163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5080</xdr:rowOff>
    </xdr:from>
    <xdr:ext cx="595630" cy="259080"/>
    <xdr:sp macro="" textlink="">
      <xdr:nvSpPr>
        <xdr:cNvPr id="342" name="テキスト ボックス 341"/>
        <xdr:cNvSpPr txBox="1"/>
      </xdr:nvSpPr>
      <xdr:spPr>
        <a:xfrm>
          <a:off x="5850890" y="8893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163830</xdr:rowOff>
    </xdr:from>
    <xdr:to xmlns:xdr="http://schemas.openxmlformats.org/drawingml/2006/spreadsheetDrawing">
      <xdr:col>59</xdr:col>
      <xdr:colOff>50800</xdr:colOff>
      <xdr:row>51</xdr:row>
      <xdr:rowOff>163830</xdr:rowOff>
    </xdr:to>
    <xdr:cxnSp macro="">
      <xdr:nvCxnSpPr>
        <xdr:cNvPr id="343" name="直線コネクタ 342"/>
        <xdr:cNvCxnSpPr/>
      </xdr:nvCxnSpPr>
      <xdr:spPr>
        <a:xfrm>
          <a:off x="6431280" y="8717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4" name="テキスト ボックス 343"/>
        <xdr:cNvSpPr txBox="1"/>
      </xdr:nvSpPr>
      <xdr:spPr>
        <a:xfrm>
          <a:off x="585089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37465</xdr:rowOff>
    </xdr:from>
    <xdr:ext cx="595630" cy="259080"/>
    <xdr:sp macro="" textlink="">
      <xdr:nvSpPr>
        <xdr:cNvPr id="346" name="テキスト ボックス 345"/>
        <xdr:cNvSpPr txBox="1"/>
      </xdr:nvSpPr>
      <xdr:spPr>
        <a:xfrm>
          <a:off x="5850890" y="82556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6540"/>
    <xdr:sp macro="" textlink="">
      <xdr:nvSpPr>
        <xdr:cNvPr id="348" name="テキスト ボックス 347"/>
        <xdr:cNvSpPr txBox="1"/>
      </xdr:nvSpPr>
      <xdr:spPr>
        <a:xfrm>
          <a:off x="5850890" y="79375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149225</xdr:rowOff>
    </xdr:from>
    <xdr:to xmlns:xdr="http://schemas.openxmlformats.org/drawingml/2006/spreadsheetDrawing">
      <xdr:col>54</xdr:col>
      <xdr:colOff>185420</xdr:colOff>
      <xdr:row>59</xdr:row>
      <xdr:rowOff>36195</xdr:rowOff>
    </xdr:to>
    <xdr:cxnSp macro="">
      <xdr:nvCxnSpPr>
        <xdr:cNvPr id="350" name="直線コネクタ 349"/>
        <xdr:cNvCxnSpPr/>
      </xdr:nvCxnSpPr>
      <xdr:spPr>
        <a:xfrm flipV="1">
          <a:off x="10198100" y="8535035"/>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2765" cy="258445"/>
    <xdr:sp macro="" textlink="">
      <xdr:nvSpPr>
        <xdr:cNvPr id="351" name="普通建設事業費最小値テキスト"/>
        <xdr:cNvSpPr txBox="1"/>
      </xdr:nvSpPr>
      <xdr:spPr>
        <a:xfrm>
          <a:off x="10248900" y="993521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36195</xdr:rowOff>
    </xdr:from>
    <xdr:to xmlns:xdr="http://schemas.openxmlformats.org/drawingml/2006/spreadsheetDrawing">
      <xdr:col>55</xdr:col>
      <xdr:colOff>88900</xdr:colOff>
      <xdr:row>59</xdr:row>
      <xdr:rowOff>36195</xdr:rowOff>
    </xdr:to>
    <xdr:cxnSp macro="">
      <xdr:nvCxnSpPr>
        <xdr:cNvPr id="352" name="直線コネクタ 351"/>
        <xdr:cNvCxnSpPr/>
      </xdr:nvCxnSpPr>
      <xdr:spPr>
        <a:xfrm>
          <a:off x="10114280" y="9930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95885</xdr:rowOff>
    </xdr:from>
    <xdr:ext cx="596900" cy="259080"/>
    <xdr:sp macro="" textlink="">
      <xdr:nvSpPr>
        <xdr:cNvPr id="353" name="普通建設事業費最大値テキスト"/>
        <xdr:cNvSpPr txBox="1"/>
      </xdr:nvSpPr>
      <xdr:spPr>
        <a:xfrm>
          <a:off x="10248900" y="8314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149225</xdr:rowOff>
    </xdr:from>
    <xdr:to xmlns:xdr="http://schemas.openxmlformats.org/drawingml/2006/spreadsheetDrawing">
      <xdr:col>55</xdr:col>
      <xdr:colOff>88900</xdr:colOff>
      <xdr:row>50</xdr:row>
      <xdr:rowOff>149225</xdr:rowOff>
    </xdr:to>
    <xdr:cxnSp macro="">
      <xdr:nvCxnSpPr>
        <xdr:cNvPr id="354" name="直線コネクタ 353"/>
        <xdr:cNvCxnSpPr/>
      </xdr:nvCxnSpPr>
      <xdr:spPr>
        <a:xfrm>
          <a:off x="10114280" y="8535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167005</xdr:rowOff>
    </xdr:from>
    <xdr:to xmlns:xdr="http://schemas.openxmlformats.org/drawingml/2006/spreadsheetDrawing">
      <xdr:col>55</xdr:col>
      <xdr:colOff>0</xdr:colOff>
      <xdr:row>57</xdr:row>
      <xdr:rowOff>74930</xdr:rowOff>
    </xdr:to>
    <xdr:cxnSp macro="">
      <xdr:nvCxnSpPr>
        <xdr:cNvPr id="355" name="直線コネクタ 354"/>
        <xdr:cNvCxnSpPr/>
      </xdr:nvCxnSpPr>
      <xdr:spPr>
        <a:xfrm>
          <a:off x="9385300" y="955865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88900</xdr:rowOff>
    </xdr:from>
    <xdr:ext cx="532765" cy="256540"/>
    <xdr:sp macro="" textlink="">
      <xdr:nvSpPr>
        <xdr:cNvPr id="356" name="普通建設事業費平均値テキスト"/>
        <xdr:cNvSpPr txBox="1"/>
      </xdr:nvSpPr>
      <xdr:spPr>
        <a:xfrm>
          <a:off x="10248900" y="9648190"/>
          <a:ext cx="5327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152380" y="96704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167005</xdr:rowOff>
    </xdr:from>
    <xdr:to xmlns:xdr="http://schemas.openxmlformats.org/drawingml/2006/spreadsheetDrawing">
      <xdr:col>50</xdr:col>
      <xdr:colOff>114300</xdr:colOff>
      <xdr:row>58</xdr:row>
      <xdr:rowOff>48260</xdr:rowOff>
    </xdr:to>
    <xdr:cxnSp macro="">
      <xdr:nvCxnSpPr>
        <xdr:cNvPr id="358" name="直線コネクタ 357"/>
        <xdr:cNvCxnSpPr/>
      </xdr:nvCxnSpPr>
      <xdr:spPr>
        <a:xfrm flipV="1">
          <a:off x="8521700" y="9558655"/>
          <a:ext cx="8636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334500" y="9635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167640</xdr:rowOff>
    </xdr:from>
    <xdr:ext cx="534670" cy="258445"/>
    <xdr:sp macro="" textlink="">
      <xdr:nvSpPr>
        <xdr:cNvPr id="360" name="テキスト ボックス 359"/>
        <xdr:cNvSpPr txBox="1"/>
      </xdr:nvSpPr>
      <xdr:spPr>
        <a:xfrm>
          <a:off x="9123045" y="9726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39370</xdr:rowOff>
    </xdr:from>
    <xdr:to xmlns:xdr="http://schemas.openxmlformats.org/drawingml/2006/spreadsheetDrawing">
      <xdr:col>45</xdr:col>
      <xdr:colOff>177800</xdr:colOff>
      <xdr:row>58</xdr:row>
      <xdr:rowOff>48260</xdr:rowOff>
    </xdr:to>
    <xdr:cxnSp macro="">
      <xdr:nvCxnSpPr>
        <xdr:cNvPr id="361" name="直線コネクタ 360"/>
        <xdr:cNvCxnSpPr/>
      </xdr:nvCxnSpPr>
      <xdr:spPr>
        <a:xfrm>
          <a:off x="7653020" y="9263380"/>
          <a:ext cx="86868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470900" y="96475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34290</xdr:rowOff>
    </xdr:from>
    <xdr:ext cx="532765" cy="257175"/>
    <xdr:sp macro="" textlink="">
      <xdr:nvSpPr>
        <xdr:cNvPr id="363" name="テキスト ボックス 362"/>
        <xdr:cNvSpPr txBox="1"/>
      </xdr:nvSpPr>
      <xdr:spPr>
        <a:xfrm>
          <a:off x="8259445" y="9425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39370</xdr:rowOff>
    </xdr:from>
    <xdr:to xmlns:xdr="http://schemas.openxmlformats.org/drawingml/2006/spreadsheetDrawing">
      <xdr:col>41</xdr:col>
      <xdr:colOff>50800</xdr:colOff>
      <xdr:row>56</xdr:row>
      <xdr:rowOff>102870</xdr:rowOff>
    </xdr:to>
    <xdr:cxnSp macro="">
      <xdr:nvCxnSpPr>
        <xdr:cNvPr id="364" name="直線コネクタ 363"/>
        <xdr:cNvCxnSpPr/>
      </xdr:nvCxnSpPr>
      <xdr:spPr>
        <a:xfrm flipV="1">
          <a:off x="6789420" y="9263380"/>
          <a:ext cx="8636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84455</xdr:rowOff>
    </xdr:from>
    <xdr:to xmlns:xdr="http://schemas.openxmlformats.org/drawingml/2006/spreadsheetDrawing">
      <xdr:col>41</xdr:col>
      <xdr:colOff>101600</xdr:colOff>
      <xdr:row>58</xdr:row>
      <xdr:rowOff>13335</xdr:rowOff>
    </xdr:to>
    <xdr:sp macro="" textlink="">
      <xdr:nvSpPr>
        <xdr:cNvPr id="365" name="フローチャート: 判断 364"/>
        <xdr:cNvSpPr/>
      </xdr:nvSpPr>
      <xdr:spPr>
        <a:xfrm>
          <a:off x="7602220" y="96437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4445</xdr:rowOff>
    </xdr:from>
    <xdr:ext cx="532765" cy="259080"/>
    <xdr:sp macro="" textlink="">
      <xdr:nvSpPr>
        <xdr:cNvPr id="366" name="テキスト ボックス 365"/>
        <xdr:cNvSpPr txBox="1"/>
      </xdr:nvSpPr>
      <xdr:spPr>
        <a:xfrm>
          <a:off x="7395845" y="9731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738620" y="9672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33655</xdr:rowOff>
    </xdr:from>
    <xdr:ext cx="534670" cy="257175"/>
    <xdr:sp macro="" textlink="">
      <xdr:nvSpPr>
        <xdr:cNvPr id="368" name="テキスト ボックス 367"/>
        <xdr:cNvSpPr txBox="1"/>
      </xdr:nvSpPr>
      <xdr:spPr>
        <a:xfrm>
          <a:off x="6527165" y="97605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72" name="テキスト ボックス 371"/>
        <xdr:cNvSpPr txBox="1"/>
      </xdr:nvSpPr>
      <xdr:spPr>
        <a:xfrm>
          <a:off x="74676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125095</xdr:rowOff>
    </xdr:to>
    <xdr:sp macro="" textlink="">
      <xdr:nvSpPr>
        <xdr:cNvPr id="374" name="楕円 373"/>
        <xdr:cNvSpPr/>
      </xdr:nvSpPr>
      <xdr:spPr>
        <a:xfrm>
          <a:off x="10152380" y="95834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46990</xdr:rowOff>
    </xdr:from>
    <xdr:ext cx="596900" cy="257810"/>
    <xdr:sp macro="" textlink="">
      <xdr:nvSpPr>
        <xdr:cNvPr id="375" name="普通建設事業費該当値テキスト"/>
        <xdr:cNvSpPr txBox="1"/>
      </xdr:nvSpPr>
      <xdr:spPr>
        <a:xfrm>
          <a:off x="10248900" y="943864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116205</xdr:rowOff>
    </xdr:from>
    <xdr:to xmlns:xdr="http://schemas.openxmlformats.org/drawingml/2006/spreadsheetDrawing">
      <xdr:col>50</xdr:col>
      <xdr:colOff>165100</xdr:colOff>
      <xdr:row>57</xdr:row>
      <xdr:rowOff>46990</xdr:rowOff>
    </xdr:to>
    <xdr:sp macro="" textlink="">
      <xdr:nvSpPr>
        <xdr:cNvPr id="376" name="楕円 375"/>
        <xdr:cNvSpPr/>
      </xdr:nvSpPr>
      <xdr:spPr>
        <a:xfrm>
          <a:off x="9334500" y="95078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63500</xdr:rowOff>
    </xdr:from>
    <xdr:ext cx="596900" cy="258445"/>
    <xdr:sp macro="" textlink="">
      <xdr:nvSpPr>
        <xdr:cNvPr id="377" name="テキスト ボックス 376"/>
        <xdr:cNvSpPr txBox="1"/>
      </xdr:nvSpPr>
      <xdr:spPr>
        <a:xfrm>
          <a:off x="9090660" y="928751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167640</xdr:rowOff>
    </xdr:from>
    <xdr:to xmlns:xdr="http://schemas.openxmlformats.org/drawingml/2006/spreadsheetDrawing">
      <xdr:col>46</xdr:col>
      <xdr:colOff>38100</xdr:colOff>
      <xdr:row>58</xdr:row>
      <xdr:rowOff>99695</xdr:rowOff>
    </xdr:to>
    <xdr:sp macro="" textlink="">
      <xdr:nvSpPr>
        <xdr:cNvPr id="378" name="楕円 377"/>
        <xdr:cNvSpPr/>
      </xdr:nvSpPr>
      <xdr:spPr>
        <a:xfrm>
          <a:off x="8470900" y="97269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90170</xdr:rowOff>
    </xdr:from>
    <xdr:ext cx="532765" cy="256540"/>
    <xdr:sp macro="" textlink="">
      <xdr:nvSpPr>
        <xdr:cNvPr id="379" name="テキスト ボックス 378"/>
        <xdr:cNvSpPr txBox="1"/>
      </xdr:nvSpPr>
      <xdr:spPr>
        <a:xfrm>
          <a:off x="8259445" y="981710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160020</xdr:rowOff>
    </xdr:from>
    <xdr:to xmlns:xdr="http://schemas.openxmlformats.org/drawingml/2006/spreadsheetDrawing">
      <xdr:col>41</xdr:col>
      <xdr:colOff>101600</xdr:colOff>
      <xdr:row>55</xdr:row>
      <xdr:rowOff>90170</xdr:rowOff>
    </xdr:to>
    <xdr:sp macro="" textlink="">
      <xdr:nvSpPr>
        <xdr:cNvPr id="380" name="楕円 379"/>
        <xdr:cNvSpPr/>
      </xdr:nvSpPr>
      <xdr:spPr>
        <a:xfrm>
          <a:off x="7602220" y="9216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106680</xdr:rowOff>
    </xdr:from>
    <xdr:ext cx="598805" cy="257175"/>
    <xdr:sp macro="" textlink="">
      <xdr:nvSpPr>
        <xdr:cNvPr id="381" name="テキスト ボックス 380"/>
        <xdr:cNvSpPr txBox="1"/>
      </xdr:nvSpPr>
      <xdr:spPr>
        <a:xfrm>
          <a:off x="7363460" y="89954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52070</xdr:rowOff>
    </xdr:from>
    <xdr:to xmlns:xdr="http://schemas.openxmlformats.org/drawingml/2006/spreadsheetDrawing">
      <xdr:col>36</xdr:col>
      <xdr:colOff>165100</xdr:colOff>
      <xdr:row>56</xdr:row>
      <xdr:rowOff>153035</xdr:rowOff>
    </xdr:to>
    <xdr:sp macro="" textlink="">
      <xdr:nvSpPr>
        <xdr:cNvPr id="382" name="楕円 381"/>
        <xdr:cNvSpPr/>
      </xdr:nvSpPr>
      <xdr:spPr>
        <a:xfrm>
          <a:off x="6738620" y="944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167640</xdr:rowOff>
    </xdr:from>
    <xdr:ext cx="596900" cy="258445"/>
    <xdr:sp macro="" textlink="">
      <xdr:nvSpPr>
        <xdr:cNvPr id="383" name="テキスト ボックス 382"/>
        <xdr:cNvSpPr txBox="1"/>
      </xdr:nvSpPr>
      <xdr:spPr>
        <a:xfrm>
          <a:off x="6494780" y="922401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4" name="正方形/長方形 383"/>
        <xdr:cNvSpPr/>
      </xdr:nvSpPr>
      <xdr:spPr>
        <a:xfrm>
          <a:off x="6431280" y="10622280"/>
          <a:ext cx="455930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5" name="正方形/長方形 384"/>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7" name="正方形/長方形 386"/>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9" name="正方形/長方形 388"/>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4790"/>
    <xdr:sp macro="" textlink="">
      <xdr:nvSpPr>
        <xdr:cNvPr id="392" name="テキスト ボックス 391"/>
        <xdr:cNvSpPr txBox="1"/>
      </xdr:nvSpPr>
      <xdr:spPr>
        <a:xfrm>
          <a:off x="6393180" y="112420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73025</xdr:rowOff>
    </xdr:from>
    <xdr:ext cx="247015" cy="257175"/>
    <xdr:sp macro="" textlink="">
      <xdr:nvSpPr>
        <xdr:cNvPr id="395" name="テキスト ボックス 394"/>
        <xdr:cNvSpPr txBox="1"/>
      </xdr:nvSpPr>
      <xdr:spPr>
        <a:xfrm>
          <a:off x="6187440" y="1315275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29590" cy="257175"/>
    <xdr:sp macro="" textlink="">
      <xdr:nvSpPr>
        <xdr:cNvPr id="397" name="テキスト ボックス 396"/>
        <xdr:cNvSpPr txBox="1"/>
      </xdr:nvSpPr>
      <xdr:spPr>
        <a:xfrm>
          <a:off x="5915025" y="1277937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8" name="直線コネクタ 397"/>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29590" cy="258445"/>
    <xdr:sp macro="" textlink="">
      <xdr:nvSpPr>
        <xdr:cNvPr id="399" name="テキスト ボックス 398"/>
        <xdr:cNvSpPr txBox="1"/>
      </xdr:nvSpPr>
      <xdr:spPr>
        <a:xfrm>
          <a:off x="5915025" y="1240917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130175</xdr:rowOff>
    </xdr:from>
    <xdr:ext cx="529590" cy="257810"/>
    <xdr:sp macro="" textlink="">
      <xdr:nvSpPr>
        <xdr:cNvPr id="401" name="テキスト ボックス 400"/>
        <xdr:cNvSpPr txBox="1"/>
      </xdr:nvSpPr>
      <xdr:spPr>
        <a:xfrm>
          <a:off x="5915025" y="12036425"/>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92075</xdr:rowOff>
    </xdr:from>
    <xdr:ext cx="595630" cy="257175"/>
    <xdr:sp macro="" textlink="">
      <xdr:nvSpPr>
        <xdr:cNvPr id="403" name="テキスト ボックス 402"/>
        <xdr:cNvSpPr txBox="1"/>
      </xdr:nvSpPr>
      <xdr:spPr>
        <a:xfrm>
          <a:off x="5850890" y="116630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6540"/>
    <xdr:sp macro="" textlink="">
      <xdr:nvSpPr>
        <xdr:cNvPr id="405" name="テキスト ボックス 404"/>
        <xdr:cNvSpPr txBox="1"/>
      </xdr:nvSpPr>
      <xdr:spPr>
        <a:xfrm>
          <a:off x="5850890" y="112903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88900</xdr:rowOff>
    </xdr:from>
    <xdr:to xmlns:xdr="http://schemas.openxmlformats.org/drawingml/2006/spreadsheetDrawing">
      <xdr:col>54</xdr:col>
      <xdr:colOff>185420</xdr:colOff>
      <xdr:row>79</xdr:row>
      <xdr:rowOff>44450</xdr:rowOff>
    </xdr:to>
    <xdr:cxnSp macro="">
      <xdr:nvCxnSpPr>
        <xdr:cNvPr id="407" name="直線コネクタ 406"/>
        <xdr:cNvCxnSpPr/>
      </xdr:nvCxnSpPr>
      <xdr:spPr>
        <a:xfrm flipV="1">
          <a:off x="10198100" y="1182751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247650" cy="257810"/>
    <xdr:sp macro="" textlink="">
      <xdr:nvSpPr>
        <xdr:cNvPr id="408" name="普通建設事業費 （ うち新規整備　）最小値テキスト"/>
        <xdr:cNvSpPr txBox="1"/>
      </xdr:nvSpPr>
      <xdr:spPr>
        <a:xfrm>
          <a:off x="10248900" y="1329499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35560</xdr:rowOff>
    </xdr:from>
    <xdr:ext cx="596900" cy="257175"/>
    <xdr:sp macro="" textlink="">
      <xdr:nvSpPr>
        <xdr:cNvPr id="410" name="普通建設事業費 （ うち新規整備　）最大値テキスト"/>
        <xdr:cNvSpPr txBox="1"/>
      </xdr:nvSpPr>
      <xdr:spPr>
        <a:xfrm>
          <a:off x="10248900" y="116065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88900</xdr:rowOff>
    </xdr:from>
    <xdr:to xmlns:xdr="http://schemas.openxmlformats.org/drawingml/2006/spreadsheetDrawing">
      <xdr:col>55</xdr:col>
      <xdr:colOff>88900</xdr:colOff>
      <xdr:row>70</xdr:row>
      <xdr:rowOff>88900</xdr:rowOff>
    </xdr:to>
    <xdr:cxnSp macro="">
      <xdr:nvCxnSpPr>
        <xdr:cNvPr id="411" name="直線コネクタ 410"/>
        <xdr:cNvCxnSpPr/>
      </xdr:nvCxnSpPr>
      <xdr:spPr>
        <a:xfrm>
          <a:off x="10114280" y="11827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132715</xdr:rowOff>
    </xdr:from>
    <xdr:to xmlns:xdr="http://schemas.openxmlformats.org/drawingml/2006/spreadsheetDrawing">
      <xdr:col>55</xdr:col>
      <xdr:colOff>0</xdr:colOff>
      <xdr:row>79</xdr:row>
      <xdr:rowOff>19685</xdr:rowOff>
    </xdr:to>
    <xdr:cxnSp macro="">
      <xdr:nvCxnSpPr>
        <xdr:cNvPr id="412" name="直線コネクタ 411"/>
        <xdr:cNvCxnSpPr/>
      </xdr:nvCxnSpPr>
      <xdr:spPr>
        <a:xfrm>
          <a:off x="9385300" y="13044805"/>
          <a:ext cx="8128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123825</xdr:rowOff>
    </xdr:from>
    <xdr:ext cx="532765" cy="256540"/>
    <xdr:sp macro="" textlink="">
      <xdr:nvSpPr>
        <xdr:cNvPr id="413" name="普通建設事業費 （ うち新規整備　）平均値テキスト"/>
        <xdr:cNvSpPr txBox="1"/>
      </xdr:nvSpPr>
      <xdr:spPr>
        <a:xfrm>
          <a:off x="10248900" y="12868275"/>
          <a:ext cx="5327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31115</xdr:rowOff>
    </xdr:to>
    <xdr:sp macro="" textlink="">
      <xdr:nvSpPr>
        <xdr:cNvPr id="414" name="フローチャート: 判断 413"/>
        <xdr:cNvSpPr/>
      </xdr:nvSpPr>
      <xdr:spPr>
        <a:xfrm>
          <a:off x="10152380" y="1301369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132715</xdr:rowOff>
    </xdr:from>
    <xdr:to xmlns:xdr="http://schemas.openxmlformats.org/drawingml/2006/spreadsheetDrawing">
      <xdr:col>50</xdr:col>
      <xdr:colOff>114300</xdr:colOff>
      <xdr:row>79</xdr:row>
      <xdr:rowOff>22860</xdr:rowOff>
    </xdr:to>
    <xdr:cxnSp macro="">
      <xdr:nvCxnSpPr>
        <xdr:cNvPr id="415" name="直線コネクタ 414"/>
        <xdr:cNvCxnSpPr/>
      </xdr:nvCxnSpPr>
      <xdr:spPr>
        <a:xfrm flipV="1">
          <a:off x="8521700" y="13044805"/>
          <a:ext cx="8636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124460</xdr:rowOff>
    </xdr:to>
    <xdr:sp macro="" textlink="">
      <xdr:nvSpPr>
        <xdr:cNvPr id="416" name="フローチャート: 判断 415"/>
        <xdr:cNvSpPr/>
      </xdr:nvSpPr>
      <xdr:spPr>
        <a:xfrm>
          <a:off x="9334500" y="12935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140970</xdr:rowOff>
    </xdr:from>
    <xdr:ext cx="534670" cy="257810"/>
    <xdr:sp macro="" textlink="">
      <xdr:nvSpPr>
        <xdr:cNvPr id="417" name="テキスト ボックス 416"/>
        <xdr:cNvSpPr txBox="1"/>
      </xdr:nvSpPr>
      <xdr:spPr>
        <a:xfrm>
          <a:off x="9123045" y="127177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167640</xdr:rowOff>
    </xdr:from>
    <xdr:to xmlns:xdr="http://schemas.openxmlformats.org/drawingml/2006/spreadsheetDrawing">
      <xdr:col>45</xdr:col>
      <xdr:colOff>177800</xdr:colOff>
      <xdr:row>79</xdr:row>
      <xdr:rowOff>22860</xdr:rowOff>
    </xdr:to>
    <xdr:cxnSp macro="">
      <xdr:nvCxnSpPr>
        <xdr:cNvPr id="418" name="直線コネクタ 417"/>
        <xdr:cNvCxnSpPr/>
      </xdr:nvCxnSpPr>
      <xdr:spPr>
        <a:xfrm>
          <a:off x="7653020" y="13247370"/>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167640</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470900" y="1291209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114935</xdr:rowOff>
    </xdr:from>
    <xdr:ext cx="532765" cy="259080"/>
    <xdr:sp macro="" textlink="">
      <xdr:nvSpPr>
        <xdr:cNvPr id="420" name="テキスト ボックス 419"/>
        <xdr:cNvSpPr txBox="1"/>
      </xdr:nvSpPr>
      <xdr:spPr>
        <a:xfrm>
          <a:off x="8259445" y="12691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167640</xdr:rowOff>
    </xdr:from>
    <xdr:to xmlns:xdr="http://schemas.openxmlformats.org/drawingml/2006/spreadsheetDrawing">
      <xdr:col>41</xdr:col>
      <xdr:colOff>50800</xdr:colOff>
      <xdr:row>79</xdr:row>
      <xdr:rowOff>8890</xdr:rowOff>
    </xdr:to>
    <xdr:cxnSp macro="">
      <xdr:nvCxnSpPr>
        <xdr:cNvPr id="421" name="直線コネクタ 420"/>
        <xdr:cNvCxnSpPr/>
      </xdr:nvCxnSpPr>
      <xdr:spPr>
        <a:xfrm flipV="1">
          <a:off x="6789420" y="1324737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22" name="フローチャート: 判断 421"/>
        <xdr:cNvSpPr/>
      </xdr:nvSpPr>
      <xdr:spPr>
        <a:xfrm>
          <a:off x="7602220" y="12918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2765" cy="256540"/>
    <xdr:sp macro="" textlink="">
      <xdr:nvSpPr>
        <xdr:cNvPr id="423" name="テキスト ボックス 422"/>
        <xdr:cNvSpPr txBox="1"/>
      </xdr:nvSpPr>
      <xdr:spPr>
        <a:xfrm>
          <a:off x="7395845" y="1270063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125730</xdr:rowOff>
    </xdr:to>
    <xdr:sp macro="" textlink="">
      <xdr:nvSpPr>
        <xdr:cNvPr id="424" name="フローチャート: 判断 423"/>
        <xdr:cNvSpPr/>
      </xdr:nvSpPr>
      <xdr:spPr>
        <a:xfrm>
          <a:off x="6738620" y="129368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142240</xdr:rowOff>
    </xdr:from>
    <xdr:ext cx="534670" cy="257175"/>
    <xdr:sp macro="" textlink="">
      <xdr:nvSpPr>
        <xdr:cNvPr id="425" name="テキスト ボックス 424"/>
        <xdr:cNvSpPr txBox="1"/>
      </xdr:nvSpPr>
      <xdr:spPr>
        <a:xfrm>
          <a:off x="6527165" y="127190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62890"/>
    <xdr:sp macro="" textlink="">
      <xdr:nvSpPr>
        <xdr:cNvPr id="426" name="テキスト ボックス 425"/>
        <xdr:cNvSpPr txBox="1"/>
      </xdr:nvSpPr>
      <xdr:spPr>
        <a:xfrm>
          <a:off x="100126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62890"/>
    <xdr:sp macro="" textlink="">
      <xdr:nvSpPr>
        <xdr:cNvPr id="427" name="テキスト ボックス 426"/>
        <xdr:cNvSpPr txBox="1"/>
      </xdr:nvSpPr>
      <xdr:spPr>
        <a:xfrm>
          <a:off x="91998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62890"/>
    <xdr:sp macro="" textlink="">
      <xdr:nvSpPr>
        <xdr:cNvPr id="428" name="テキスト ボックス 427"/>
        <xdr:cNvSpPr txBox="1"/>
      </xdr:nvSpPr>
      <xdr:spPr>
        <a:xfrm>
          <a:off x="83362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62890"/>
    <xdr:sp macro="" textlink="">
      <xdr:nvSpPr>
        <xdr:cNvPr id="429" name="テキスト ボックス 428"/>
        <xdr:cNvSpPr txBox="1"/>
      </xdr:nvSpPr>
      <xdr:spPr>
        <a:xfrm>
          <a:off x="746760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62890"/>
    <xdr:sp macro="" textlink="">
      <xdr:nvSpPr>
        <xdr:cNvPr id="430" name="テキスト ボックス 429"/>
        <xdr:cNvSpPr txBox="1"/>
      </xdr:nvSpPr>
      <xdr:spPr>
        <a:xfrm>
          <a:off x="660400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140335</xdr:rowOff>
    </xdr:from>
    <xdr:to xmlns:xdr="http://schemas.openxmlformats.org/drawingml/2006/spreadsheetDrawing">
      <xdr:col>55</xdr:col>
      <xdr:colOff>50800</xdr:colOff>
      <xdr:row>79</xdr:row>
      <xdr:rowOff>69850</xdr:rowOff>
    </xdr:to>
    <xdr:sp macro="" textlink="">
      <xdr:nvSpPr>
        <xdr:cNvPr id="431" name="楕円 430"/>
        <xdr:cNvSpPr/>
      </xdr:nvSpPr>
      <xdr:spPr>
        <a:xfrm>
          <a:off x="10152380" y="1322006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55245</xdr:rowOff>
    </xdr:from>
    <xdr:ext cx="467995" cy="256540"/>
    <xdr:sp macro="" textlink="">
      <xdr:nvSpPr>
        <xdr:cNvPr id="432" name="普通建設事業費 （ うち新規整備　）該当値テキスト"/>
        <xdr:cNvSpPr txBox="1"/>
      </xdr:nvSpPr>
      <xdr:spPr>
        <a:xfrm>
          <a:off x="10248900" y="1313497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81915</xdr:rowOff>
    </xdr:from>
    <xdr:to xmlns:xdr="http://schemas.openxmlformats.org/drawingml/2006/spreadsheetDrawing">
      <xdr:col>50</xdr:col>
      <xdr:colOff>165100</xdr:colOff>
      <xdr:row>78</xdr:row>
      <xdr:rowOff>11430</xdr:rowOff>
    </xdr:to>
    <xdr:sp macro="" textlink="">
      <xdr:nvSpPr>
        <xdr:cNvPr id="433" name="楕円 432"/>
        <xdr:cNvSpPr/>
      </xdr:nvSpPr>
      <xdr:spPr>
        <a:xfrm>
          <a:off x="9334500" y="129940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3175</xdr:rowOff>
    </xdr:from>
    <xdr:ext cx="534670" cy="259080"/>
    <xdr:sp macro="" textlink="">
      <xdr:nvSpPr>
        <xdr:cNvPr id="434" name="テキスト ボックス 433"/>
        <xdr:cNvSpPr txBox="1"/>
      </xdr:nvSpPr>
      <xdr:spPr>
        <a:xfrm>
          <a:off x="9123045" y="13082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143510</xdr:rowOff>
    </xdr:from>
    <xdr:to xmlns:xdr="http://schemas.openxmlformats.org/drawingml/2006/spreadsheetDrawing">
      <xdr:col>46</xdr:col>
      <xdr:colOff>38100</xdr:colOff>
      <xdr:row>79</xdr:row>
      <xdr:rowOff>73025</xdr:rowOff>
    </xdr:to>
    <xdr:sp macro="" textlink="">
      <xdr:nvSpPr>
        <xdr:cNvPr id="435" name="楕円 434"/>
        <xdr:cNvSpPr/>
      </xdr:nvSpPr>
      <xdr:spPr>
        <a:xfrm>
          <a:off x="8470900" y="1322324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64770</xdr:rowOff>
    </xdr:from>
    <xdr:ext cx="469900" cy="258445"/>
    <xdr:sp macro="" textlink="">
      <xdr:nvSpPr>
        <xdr:cNvPr id="436" name="テキスト ボックス 435"/>
        <xdr:cNvSpPr txBox="1"/>
      </xdr:nvSpPr>
      <xdr:spPr>
        <a:xfrm>
          <a:off x="8291830" y="13312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120650</xdr:rowOff>
    </xdr:from>
    <xdr:to xmlns:xdr="http://schemas.openxmlformats.org/drawingml/2006/spreadsheetDrawing">
      <xdr:col>41</xdr:col>
      <xdr:colOff>101600</xdr:colOff>
      <xdr:row>79</xdr:row>
      <xdr:rowOff>50165</xdr:rowOff>
    </xdr:to>
    <xdr:sp macro="" textlink="">
      <xdr:nvSpPr>
        <xdr:cNvPr id="437" name="楕円 436"/>
        <xdr:cNvSpPr/>
      </xdr:nvSpPr>
      <xdr:spPr>
        <a:xfrm>
          <a:off x="7602220" y="132003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41910</xdr:rowOff>
    </xdr:from>
    <xdr:ext cx="467995" cy="258445"/>
    <xdr:sp macro="" textlink="">
      <xdr:nvSpPr>
        <xdr:cNvPr id="438" name="テキスト ボックス 437"/>
        <xdr:cNvSpPr txBox="1"/>
      </xdr:nvSpPr>
      <xdr:spPr>
        <a:xfrm>
          <a:off x="7423150" y="132892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130175</xdr:rowOff>
    </xdr:from>
    <xdr:to xmlns:xdr="http://schemas.openxmlformats.org/drawingml/2006/spreadsheetDrawing">
      <xdr:col>36</xdr:col>
      <xdr:colOff>165100</xdr:colOff>
      <xdr:row>79</xdr:row>
      <xdr:rowOff>60325</xdr:rowOff>
    </xdr:to>
    <xdr:sp macro="" textlink="">
      <xdr:nvSpPr>
        <xdr:cNvPr id="439" name="楕円 438"/>
        <xdr:cNvSpPr/>
      </xdr:nvSpPr>
      <xdr:spPr>
        <a:xfrm>
          <a:off x="6738620" y="13209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52070</xdr:rowOff>
    </xdr:from>
    <xdr:ext cx="467995" cy="256540"/>
    <xdr:sp macro="" textlink="">
      <xdr:nvSpPr>
        <xdr:cNvPr id="440" name="テキスト ボックス 439"/>
        <xdr:cNvSpPr txBox="1"/>
      </xdr:nvSpPr>
      <xdr:spPr>
        <a:xfrm>
          <a:off x="6559550" y="1329944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1" name="正方形/長方形 440"/>
        <xdr:cNvSpPr/>
      </xdr:nvSpPr>
      <xdr:spPr>
        <a:xfrm>
          <a:off x="6431280" y="13976350"/>
          <a:ext cx="455930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2" name="正方形/長方形 441"/>
        <xdr:cNvSpPr/>
      </xdr:nvSpPr>
      <xdr:spPr>
        <a:xfrm>
          <a:off x="65532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4" name="正方形/長方形 443"/>
        <xdr:cNvSpPr/>
      </xdr:nvSpPr>
      <xdr:spPr>
        <a:xfrm>
          <a:off x="754380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6" name="正方形/長方形 445"/>
        <xdr:cNvSpPr/>
      </xdr:nvSpPr>
      <xdr:spPr>
        <a:xfrm>
          <a:off x="8656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4782165"/>
          <a:ext cx="455930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7980" cy="230505"/>
    <xdr:sp macro="" textlink="">
      <xdr:nvSpPr>
        <xdr:cNvPr id="449" name="テキスト ボックス 448"/>
        <xdr:cNvSpPr txBox="1"/>
      </xdr:nvSpPr>
      <xdr:spPr>
        <a:xfrm>
          <a:off x="6393180" y="14595475"/>
          <a:ext cx="34798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52" name="テキスト ボックス 451"/>
        <xdr:cNvSpPr txBox="1"/>
      </xdr:nvSpPr>
      <xdr:spPr>
        <a:xfrm>
          <a:off x="6187440" y="165874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7175"/>
    <xdr:sp macro="" textlink="">
      <xdr:nvSpPr>
        <xdr:cNvPr id="454" name="テキスト ボックス 453"/>
        <xdr:cNvSpPr txBox="1"/>
      </xdr:nvSpPr>
      <xdr:spPr>
        <a:xfrm>
          <a:off x="5850890" y="162604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6" name="テキスト ボックス 455"/>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7175"/>
    <xdr:sp macro="" textlink="">
      <xdr:nvSpPr>
        <xdr:cNvPr id="458" name="テキスト ボックス 457"/>
        <xdr:cNvSpPr txBox="1"/>
      </xdr:nvSpPr>
      <xdr:spPr>
        <a:xfrm>
          <a:off x="5850890" y="156083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60" name="テキスト ボックス 459"/>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38735</xdr:rowOff>
    </xdr:from>
    <xdr:ext cx="595630" cy="265430"/>
    <xdr:sp macro="" textlink="">
      <xdr:nvSpPr>
        <xdr:cNvPr id="462" name="テキスト ボックス 461"/>
        <xdr:cNvSpPr txBox="1"/>
      </xdr:nvSpPr>
      <xdr:spPr>
        <a:xfrm>
          <a:off x="5850890" y="1496250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3" name="直線コネクタ 462"/>
        <xdr:cNvCxnSpPr/>
      </xdr:nvCxnSpPr>
      <xdr:spPr>
        <a:xfrm>
          <a:off x="6431280" y="147821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5630" cy="264160"/>
    <xdr:sp macro="" textlink="">
      <xdr:nvSpPr>
        <xdr:cNvPr id="464" name="テキスト ボックス 463"/>
        <xdr:cNvSpPr txBox="1"/>
      </xdr:nvSpPr>
      <xdr:spPr>
        <a:xfrm>
          <a:off x="5850890" y="146443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431280" y="14782165"/>
          <a:ext cx="455930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57785</xdr:rowOff>
    </xdr:from>
    <xdr:to xmlns:xdr="http://schemas.openxmlformats.org/drawingml/2006/spreadsheetDrawing">
      <xdr:col>54</xdr:col>
      <xdr:colOff>185420</xdr:colOff>
      <xdr:row>99</xdr:row>
      <xdr:rowOff>63500</xdr:rowOff>
    </xdr:to>
    <xdr:cxnSp macro="">
      <xdr:nvCxnSpPr>
        <xdr:cNvPr id="466" name="直線コネクタ 465"/>
        <xdr:cNvCxnSpPr/>
      </xdr:nvCxnSpPr>
      <xdr:spPr>
        <a:xfrm flipV="1">
          <a:off x="10198100" y="1531683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2765" cy="259080"/>
    <xdr:sp macro="" textlink="">
      <xdr:nvSpPr>
        <xdr:cNvPr id="467" name="普通建設事業費 （ うち更新整備　）最小値テキスト"/>
        <xdr:cNvSpPr txBox="1"/>
      </xdr:nvSpPr>
      <xdr:spPr>
        <a:xfrm>
          <a:off x="10248900" y="16697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114280" y="16694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6900" cy="262890"/>
    <xdr:sp macro="" textlink="">
      <xdr:nvSpPr>
        <xdr:cNvPr id="469" name="普通建設事業費 （ うち更新整備　）最大値テキスト"/>
        <xdr:cNvSpPr txBox="1"/>
      </xdr:nvSpPr>
      <xdr:spPr>
        <a:xfrm>
          <a:off x="10248900" y="15095855"/>
          <a:ext cx="596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114280" y="15316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125095</xdr:rowOff>
    </xdr:from>
    <xdr:to xmlns:xdr="http://schemas.openxmlformats.org/drawingml/2006/spreadsheetDrawing">
      <xdr:col>55</xdr:col>
      <xdr:colOff>0</xdr:colOff>
      <xdr:row>97</xdr:row>
      <xdr:rowOff>135255</xdr:rowOff>
    </xdr:to>
    <xdr:cxnSp macro="">
      <xdr:nvCxnSpPr>
        <xdr:cNvPr id="471" name="直線コネクタ 470"/>
        <xdr:cNvCxnSpPr/>
      </xdr:nvCxnSpPr>
      <xdr:spPr>
        <a:xfrm>
          <a:off x="9385300" y="1641284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2765" cy="259080"/>
    <xdr:sp macro="" textlink="">
      <xdr:nvSpPr>
        <xdr:cNvPr id="472" name="普通建設事業費 （ うち更新整備　）平均値テキスト"/>
        <xdr:cNvSpPr txBox="1"/>
      </xdr:nvSpPr>
      <xdr:spPr>
        <a:xfrm>
          <a:off x="10248900" y="1648587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152380" y="165074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125095</xdr:rowOff>
    </xdr:from>
    <xdr:to xmlns:xdr="http://schemas.openxmlformats.org/drawingml/2006/spreadsheetDrawing">
      <xdr:col>50</xdr:col>
      <xdr:colOff>114300</xdr:colOff>
      <xdr:row>98</xdr:row>
      <xdr:rowOff>110490</xdr:rowOff>
    </xdr:to>
    <xdr:cxnSp macro="">
      <xdr:nvCxnSpPr>
        <xdr:cNvPr id="474" name="直線コネクタ 473"/>
        <xdr:cNvCxnSpPr/>
      </xdr:nvCxnSpPr>
      <xdr:spPr>
        <a:xfrm flipV="1">
          <a:off x="8521700" y="16412845"/>
          <a:ext cx="8636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33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34670" cy="257175"/>
    <xdr:sp macro="" textlink="">
      <xdr:nvSpPr>
        <xdr:cNvPr id="476" name="テキスト ボックス 475"/>
        <xdr:cNvSpPr txBox="1"/>
      </xdr:nvSpPr>
      <xdr:spPr>
        <a:xfrm>
          <a:off x="9123045" y="16591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168275</xdr:rowOff>
    </xdr:from>
    <xdr:to xmlns:xdr="http://schemas.openxmlformats.org/drawingml/2006/spreadsheetDrawing">
      <xdr:col>45</xdr:col>
      <xdr:colOff>177800</xdr:colOff>
      <xdr:row>98</xdr:row>
      <xdr:rowOff>110490</xdr:rowOff>
    </xdr:to>
    <xdr:cxnSp macro="">
      <xdr:nvCxnSpPr>
        <xdr:cNvPr id="477" name="直線コネクタ 476"/>
        <xdr:cNvCxnSpPr/>
      </xdr:nvCxnSpPr>
      <xdr:spPr>
        <a:xfrm>
          <a:off x="7653020" y="16113125"/>
          <a:ext cx="868680" cy="456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470900" y="165125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0</xdr:rowOff>
    </xdr:from>
    <xdr:ext cx="532765" cy="259080"/>
    <xdr:sp macro="" textlink="">
      <xdr:nvSpPr>
        <xdr:cNvPr id="479" name="テキスト ボックス 478"/>
        <xdr:cNvSpPr txBox="1"/>
      </xdr:nvSpPr>
      <xdr:spPr>
        <a:xfrm>
          <a:off x="8259445" y="16287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168275</xdr:rowOff>
    </xdr:from>
    <xdr:to xmlns:xdr="http://schemas.openxmlformats.org/drawingml/2006/spreadsheetDrawing">
      <xdr:col>41</xdr:col>
      <xdr:colOff>50800</xdr:colOff>
      <xdr:row>97</xdr:row>
      <xdr:rowOff>72390</xdr:rowOff>
    </xdr:to>
    <xdr:cxnSp macro="">
      <xdr:nvCxnSpPr>
        <xdr:cNvPr id="480" name="直線コネクタ 479"/>
        <xdr:cNvCxnSpPr/>
      </xdr:nvCxnSpPr>
      <xdr:spPr>
        <a:xfrm flipV="1">
          <a:off x="6789420" y="16113125"/>
          <a:ext cx="8636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60222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140970</xdr:rowOff>
    </xdr:from>
    <xdr:ext cx="532765" cy="259080"/>
    <xdr:sp macro="" textlink="">
      <xdr:nvSpPr>
        <xdr:cNvPr id="482" name="テキスト ボックス 481"/>
        <xdr:cNvSpPr txBox="1"/>
      </xdr:nvSpPr>
      <xdr:spPr>
        <a:xfrm>
          <a:off x="7395845" y="16600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73862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34670" cy="257175"/>
    <xdr:sp macro="" textlink="">
      <xdr:nvSpPr>
        <xdr:cNvPr id="484" name="テキスト ボックス 483"/>
        <xdr:cNvSpPr txBox="1"/>
      </xdr:nvSpPr>
      <xdr:spPr>
        <a:xfrm>
          <a:off x="6527165" y="166262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88" name="テキスト ボックス 487"/>
        <xdr:cNvSpPr txBox="1"/>
      </xdr:nvSpPr>
      <xdr:spPr>
        <a:xfrm>
          <a:off x="74676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84455</xdr:rowOff>
    </xdr:from>
    <xdr:to xmlns:xdr="http://schemas.openxmlformats.org/drawingml/2006/spreadsheetDrawing">
      <xdr:col>55</xdr:col>
      <xdr:colOff>50800</xdr:colOff>
      <xdr:row>98</xdr:row>
      <xdr:rowOff>14605</xdr:rowOff>
    </xdr:to>
    <xdr:sp macro="" textlink="">
      <xdr:nvSpPr>
        <xdr:cNvPr id="490" name="楕円 489"/>
        <xdr:cNvSpPr/>
      </xdr:nvSpPr>
      <xdr:spPr>
        <a:xfrm>
          <a:off x="10152380" y="16372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107315</xdr:rowOff>
    </xdr:from>
    <xdr:ext cx="532765" cy="259080"/>
    <xdr:sp macro="" textlink="">
      <xdr:nvSpPr>
        <xdr:cNvPr id="491" name="普通建設事業費 （ うち更新整備　）該当値テキスト"/>
        <xdr:cNvSpPr txBox="1"/>
      </xdr:nvSpPr>
      <xdr:spPr>
        <a:xfrm>
          <a:off x="10248900" y="16223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74930</xdr:rowOff>
    </xdr:from>
    <xdr:to xmlns:xdr="http://schemas.openxmlformats.org/drawingml/2006/spreadsheetDrawing">
      <xdr:col>50</xdr:col>
      <xdr:colOff>165100</xdr:colOff>
      <xdr:row>98</xdr:row>
      <xdr:rowOff>4445</xdr:rowOff>
    </xdr:to>
    <xdr:sp macro="" textlink="">
      <xdr:nvSpPr>
        <xdr:cNvPr id="492" name="楕円 491"/>
        <xdr:cNvSpPr/>
      </xdr:nvSpPr>
      <xdr:spPr>
        <a:xfrm>
          <a:off x="9334500" y="16362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20955</xdr:rowOff>
    </xdr:from>
    <xdr:ext cx="534670" cy="257175"/>
    <xdr:sp macro="" textlink="">
      <xdr:nvSpPr>
        <xdr:cNvPr id="493" name="テキスト ボックス 492"/>
        <xdr:cNvSpPr txBox="1"/>
      </xdr:nvSpPr>
      <xdr:spPr>
        <a:xfrm>
          <a:off x="9123045" y="161372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59690</xdr:rowOff>
    </xdr:from>
    <xdr:to xmlns:xdr="http://schemas.openxmlformats.org/drawingml/2006/spreadsheetDrawing">
      <xdr:col>46</xdr:col>
      <xdr:colOff>38100</xdr:colOff>
      <xdr:row>98</xdr:row>
      <xdr:rowOff>161290</xdr:rowOff>
    </xdr:to>
    <xdr:sp macro="" textlink="">
      <xdr:nvSpPr>
        <xdr:cNvPr id="494" name="楕円 493"/>
        <xdr:cNvSpPr/>
      </xdr:nvSpPr>
      <xdr:spPr>
        <a:xfrm>
          <a:off x="8470900" y="16518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153035</xdr:rowOff>
    </xdr:from>
    <xdr:ext cx="532765" cy="259080"/>
    <xdr:sp macro="" textlink="">
      <xdr:nvSpPr>
        <xdr:cNvPr id="495" name="テキスト ボックス 494"/>
        <xdr:cNvSpPr txBox="1"/>
      </xdr:nvSpPr>
      <xdr:spPr>
        <a:xfrm>
          <a:off x="8259445" y="16612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117475</xdr:rowOff>
    </xdr:from>
    <xdr:to xmlns:xdr="http://schemas.openxmlformats.org/drawingml/2006/spreadsheetDrawing">
      <xdr:col>41</xdr:col>
      <xdr:colOff>101600</xdr:colOff>
      <xdr:row>96</xdr:row>
      <xdr:rowOff>47625</xdr:rowOff>
    </xdr:to>
    <xdr:sp macro="" textlink="">
      <xdr:nvSpPr>
        <xdr:cNvPr id="496" name="楕円 495"/>
        <xdr:cNvSpPr/>
      </xdr:nvSpPr>
      <xdr:spPr>
        <a:xfrm>
          <a:off x="7602220" y="16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64135</xdr:rowOff>
    </xdr:from>
    <xdr:ext cx="598805" cy="257175"/>
    <xdr:sp macro="" textlink="">
      <xdr:nvSpPr>
        <xdr:cNvPr id="497" name="テキスト ボックス 496"/>
        <xdr:cNvSpPr txBox="1"/>
      </xdr:nvSpPr>
      <xdr:spPr>
        <a:xfrm>
          <a:off x="7363460" y="158375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21590</xdr:rowOff>
    </xdr:from>
    <xdr:to xmlns:xdr="http://schemas.openxmlformats.org/drawingml/2006/spreadsheetDrawing">
      <xdr:col>36</xdr:col>
      <xdr:colOff>165100</xdr:colOff>
      <xdr:row>97</xdr:row>
      <xdr:rowOff>123190</xdr:rowOff>
    </xdr:to>
    <xdr:sp macro="" textlink="">
      <xdr:nvSpPr>
        <xdr:cNvPr id="498" name="楕円 497"/>
        <xdr:cNvSpPr/>
      </xdr:nvSpPr>
      <xdr:spPr>
        <a:xfrm>
          <a:off x="673862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139700</xdr:rowOff>
    </xdr:from>
    <xdr:ext cx="596900" cy="259080"/>
    <xdr:sp macro="" textlink="">
      <xdr:nvSpPr>
        <xdr:cNvPr id="499" name="テキスト ボックス 498"/>
        <xdr:cNvSpPr txBox="1"/>
      </xdr:nvSpPr>
      <xdr:spPr>
        <a:xfrm>
          <a:off x="6494780" y="16084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500" name="正方形/長方形 499"/>
        <xdr:cNvSpPr/>
      </xdr:nvSpPr>
      <xdr:spPr>
        <a:xfrm>
          <a:off x="12115800" y="39166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501" name="正方形/長方形 50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503" name="正方形/長方形 50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5" name="正方形/長方形 50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4790"/>
    <xdr:sp macro="" textlink="">
      <xdr:nvSpPr>
        <xdr:cNvPr id="508" name="テキスト ボックス 507"/>
        <xdr:cNvSpPr txBox="1"/>
      </xdr:nvSpPr>
      <xdr:spPr>
        <a:xfrm>
          <a:off x="12077700" y="45364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127635</xdr:rowOff>
    </xdr:from>
    <xdr:ext cx="247015" cy="257175"/>
    <xdr:sp macro="" textlink="">
      <xdr:nvSpPr>
        <xdr:cNvPr id="511" name="テキスト ボックス 510"/>
        <xdr:cNvSpPr txBox="1"/>
      </xdr:nvSpPr>
      <xdr:spPr>
        <a:xfrm>
          <a:off x="11871960" y="650176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29590" cy="255905"/>
    <xdr:sp macro="" textlink="">
      <xdr:nvSpPr>
        <xdr:cNvPr id="513" name="テキスト ボックス 512"/>
        <xdr:cNvSpPr txBox="1"/>
      </xdr:nvSpPr>
      <xdr:spPr>
        <a:xfrm>
          <a:off x="11599545" y="618299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130810</xdr:rowOff>
    </xdr:from>
    <xdr:to xmlns:xdr="http://schemas.openxmlformats.org/drawingml/2006/spreadsheetDrawing">
      <xdr:col>89</xdr:col>
      <xdr:colOff>177800</xdr:colOff>
      <xdr:row>35</xdr:row>
      <xdr:rowOff>130810</xdr:rowOff>
    </xdr:to>
    <xdr:cxnSp macro="">
      <xdr:nvCxnSpPr>
        <xdr:cNvPr id="514" name="直線コネクタ 513"/>
        <xdr:cNvCxnSpPr/>
      </xdr:nvCxnSpPr>
      <xdr:spPr>
        <a:xfrm>
          <a:off x="12115800" y="6002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160020</xdr:rowOff>
    </xdr:from>
    <xdr:ext cx="529590" cy="257810"/>
    <xdr:sp macro="" textlink="">
      <xdr:nvSpPr>
        <xdr:cNvPr id="515" name="テキスト ボックス 514"/>
        <xdr:cNvSpPr txBox="1"/>
      </xdr:nvSpPr>
      <xdr:spPr>
        <a:xfrm>
          <a:off x="11599545" y="586359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5080</xdr:rowOff>
    </xdr:from>
    <xdr:ext cx="529590" cy="259080"/>
    <xdr:sp macro="" textlink="">
      <xdr:nvSpPr>
        <xdr:cNvPr id="517" name="テキスト ボックス 516"/>
        <xdr:cNvSpPr txBox="1"/>
      </xdr:nvSpPr>
      <xdr:spPr>
        <a:xfrm>
          <a:off x="11599545" y="5541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163830</xdr:rowOff>
    </xdr:from>
    <xdr:to xmlns:xdr="http://schemas.openxmlformats.org/drawingml/2006/spreadsheetDrawing">
      <xdr:col>89</xdr:col>
      <xdr:colOff>177800</xdr:colOff>
      <xdr:row>31</xdr:row>
      <xdr:rowOff>163830</xdr:rowOff>
    </xdr:to>
    <xdr:cxnSp macro="">
      <xdr:nvCxnSpPr>
        <xdr:cNvPr id="518" name="直線コネクタ 517"/>
        <xdr:cNvCxnSpPr/>
      </xdr:nvCxnSpPr>
      <xdr:spPr>
        <a:xfrm>
          <a:off x="12115800" y="5364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29590" cy="259080"/>
    <xdr:sp macro="" textlink="">
      <xdr:nvSpPr>
        <xdr:cNvPr id="519" name="テキスト ボックス 518"/>
        <xdr:cNvSpPr txBox="1"/>
      </xdr:nvSpPr>
      <xdr:spPr>
        <a:xfrm>
          <a:off x="11599545" y="52228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37465</xdr:rowOff>
    </xdr:from>
    <xdr:ext cx="593725" cy="259080"/>
    <xdr:sp macro="" textlink="">
      <xdr:nvSpPr>
        <xdr:cNvPr id="521" name="テキスト ボックス 520"/>
        <xdr:cNvSpPr txBox="1"/>
      </xdr:nvSpPr>
      <xdr:spPr>
        <a:xfrm>
          <a:off x="11535410" y="4902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23" name="テキスト ボックス 522"/>
        <xdr:cNvSpPr txBox="1"/>
      </xdr:nvSpPr>
      <xdr:spPr>
        <a:xfrm>
          <a:off x="11535410" y="45847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29845</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5885795" y="52304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7810"/>
    <xdr:sp macro="" textlink="">
      <xdr:nvSpPr>
        <xdr:cNvPr id="526" name="災害復旧事業費最小値テキスト"/>
        <xdr:cNvSpPr txBox="1"/>
      </xdr:nvSpPr>
      <xdr:spPr>
        <a:xfrm>
          <a:off x="1593850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147955</xdr:rowOff>
    </xdr:from>
    <xdr:ext cx="534670" cy="257175"/>
    <xdr:sp macro="" textlink="">
      <xdr:nvSpPr>
        <xdr:cNvPr id="528" name="災害復旧事業費最大値テキスト"/>
        <xdr:cNvSpPr txBox="1"/>
      </xdr:nvSpPr>
      <xdr:spPr>
        <a:xfrm>
          <a:off x="15938500" y="50133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29845</xdr:rowOff>
    </xdr:from>
    <xdr:to xmlns:xdr="http://schemas.openxmlformats.org/drawingml/2006/spreadsheetDrawing">
      <xdr:col>86</xdr:col>
      <xdr:colOff>25400</xdr:colOff>
      <xdr:row>31</xdr:row>
      <xdr:rowOff>29845</xdr:rowOff>
    </xdr:to>
    <xdr:cxnSp macro="">
      <xdr:nvCxnSpPr>
        <xdr:cNvPr id="529" name="直線コネクタ 528"/>
        <xdr:cNvCxnSpPr/>
      </xdr:nvCxnSpPr>
      <xdr:spPr>
        <a:xfrm>
          <a:off x="15798800" y="5230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90170</xdr:rowOff>
    </xdr:from>
    <xdr:to xmlns:xdr="http://schemas.openxmlformats.org/drawingml/2006/spreadsheetDrawing">
      <xdr:col>85</xdr:col>
      <xdr:colOff>127000</xdr:colOff>
      <xdr:row>39</xdr:row>
      <xdr:rowOff>99060</xdr:rowOff>
    </xdr:to>
    <xdr:cxnSp macro="">
      <xdr:nvCxnSpPr>
        <xdr:cNvPr id="530" name="直線コネクタ 529"/>
        <xdr:cNvCxnSpPr/>
      </xdr:nvCxnSpPr>
      <xdr:spPr>
        <a:xfrm flipV="1">
          <a:off x="15069820" y="6631940"/>
          <a:ext cx="8178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8445"/>
    <xdr:sp macro="" textlink="">
      <xdr:nvSpPr>
        <xdr:cNvPr id="531" name="災害復旧事業費平均値テキスト"/>
        <xdr:cNvSpPr txBox="1"/>
      </xdr:nvSpPr>
      <xdr:spPr>
        <a:xfrm>
          <a:off x="15938500" y="6304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4445</xdr:rowOff>
    </xdr:to>
    <xdr:sp macro="" textlink="">
      <xdr:nvSpPr>
        <xdr:cNvPr id="532" name="フローチャート: 判断 531"/>
        <xdr:cNvSpPr/>
      </xdr:nvSpPr>
      <xdr:spPr>
        <a:xfrm>
          <a:off x="15836900" y="64490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58420</xdr:rowOff>
    </xdr:from>
    <xdr:to xmlns:xdr="http://schemas.openxmlformats.org/drawingml/2006/spreadsheetDrawing">
      <xdr:col>81</xdr:col>
      <xdr:colOff>50800</xdr:colOff>
      <xdr:row>39</xdr:row>
      <xdr:rowOff>99060</xdr:rowOff>
    </xdr:to>
    <xdr:cxnSp macro="">
      <xdr:nvCxnSpPr>
        <xdr:cNvPr id="533" name="直線コネクタ 532"/>
        <xdr:cNvCxnSpPr/>
      </xdr:nvCxnSpPr>
      <xdr:spPr>
        <a:xfrm>
          <a:off x="14206220" y="660019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01902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1270</xdr:rowOff>
    </xdr:from>
    <xdr:ext cx="532765" cy="259080"/>
    <xdr:sp macro="" textlink="">
      <xdr:nvSpPr>
        <xdr:cNvPr id="535" name="テキスト ボックス 534"/>
        <xdr:cNvSpPr txBox="1"/>
      </xdr:nvSpPr>
      <xdr:spPr>
        <a:xfrm>
          <a:off x="14812645" y="6207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58420</xdr:rowOff>
    </xdr:from>
    <xdr:to xmlns:xdr="http://schemas.openxmlformats.org/drawingml/2006/spreadsheetDrawing">
      <xdr:col>76</xdr:col>
      <xdr:colOff>114300</xdr:colOff>
      <xdr:row>39</xdr:row>
      <xdr:rowOff>66040</xdr:rowOff>
    </xdr:to>
    <xdr:cxnSp macro="">
      <xdr:nvCxnSpPr>
        <xdr:cNvPr id="536" name="直線コネクタ 535"/>
        <xdr:cNvCxnSpPr/>
      </xdr:nvCxnSpPr>
      <xdr:spPr>
        <a:xfrm flipV="1">
          <a:off x="13342620" y="660019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68580</xdr:rowOff>
    </xdr:from>
    <xdr:to xmlns:xdr="http://schemas.openxmlformats.org/drawingml/2006/spreadsheetDrawing">
      <xdr:col>76</xdr:col>
      <xdr:colOff>165100</xdr:colOff>
      <xdr:row>38</xdr:row>
      <xdr:rowOff>167640</xdr:rowOff>
    </xdr:to>
    <xdr:sp macro="" textlink="">
      <xdr:nvSpPr>
        <xdr:cNvPr id="537" name="フローチャート: 判断 536"/>
        <xdr:cNvSpPr/>
      </xdr:nvSpPr>
      <xdr:spPr>
        <a:xfrm>
          <a:off x="141554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15240</xdr:rowOff>
    </xdr:from>
    <xdr:ext cx="467995" cy="257175"/>
    <xdr:sp macro="" textlink="">
      <xdr:nvSpPr>
        <xdr:cNvPr id="538" name="テキスト ボックス 537"/>
        <xdr:cNvSpPr txBox="1"/>
      </xdr:nvSpPr>
      <xdr:spPr>
        <a:xfrm>
          <a:off x="13976350" y="6221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66040</xdr:rowOff>
    </xdr:from>
    <xdr:to xmlns:xdr="http://schemas.openxmlformats.org/drawingml/2006/spreadsheetDrawing">
      <xdr:col>71</xdr:col>
      <xdr:colOff>177800</xdr:colOff>
      <xdr:row>39</xdr:row>
      <xdr:rowOff>99060</xdr:rowOff>
    </xdr:to>
    <xdr:cxnSp macro="">
      <xdr:nvCxnSpPr>
        <xdr:cNvPr id="539" name="直線コネクタ 538"/>
        <xdr:cNvCxnSpPr/>
      </xdr:nvCxnSpPr>
      <xdr:spPr>
        <a:xfrm flipV="1">
          <a:off x="12473940" y="6607810"/>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291820" y="6428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635</xdr:rowOff>
    </xdr:from>
    <xdr:ext cx="532765" cy="259080"/>
    <xdr:sp macro="" textlink="">
      <xdr:nvSpPr>
        <xdr:cNvPr id="541" name="テキスト ボックス 540"/>
        <xdr:cNvSpPr txBox="1"/>
      </xdr:nvSpPr>
      <xdr:spPr>
        <a:xfrm>
          <a:off x="13080365" y="6207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69850</xdr:rowOff>
    </xdr:from>
    <xdr:to xmlns:xdr="http://schemas.openxmlformats.org/drawingml/2006/spreadsheetDrawing">
      <xdr:col>67</xdr:col>
      <xdr:colOff>101600</xdr:colOff>
      <xdr:row>39</xdr:row>
      <xdr:rowOff>0</xdr:rowOff>
    </xdr:to>
    <xdr:sp macro="" textlink="">
      <xdr:nvSpPr>
        <xdr:cNvPr id="542" name="フローチャート: 判断 541"/>
        <xdr:cNvSpPr/>
      </xdr:nvSpPr>
      <xdr:spPr>
        <a:xfrm>
          <a:off x="12423140" y="6443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16510</xdr:rowOff>
    </xdr:from>
    <xdr:ext cx="467995" cy="257175"/>
    <xdr:sp macro="" textlink="">
      <xdr:nvSpPr>
        <xdr:cNvPr id="543" name="テキスト ボックス 542"/>
        <xdr:cNvSpPr txBox="1"/>
      </xdr:nvSpPr>
      <xdr:spPr>
        <a:xfrm>
          <a:off x="12244070" y="6223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45" name="テキスト ボックス 544"/>
        <xdr:cNvSpPr txBox="1"/>
      </xdr:nvSpPr>
      <xdr:spPr>
        <a:xfrm>
          <a:off x="148844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48" name="テキスト ボックス 547"/>
        <xdr:cNvSpPr txBox="1"/>
      </xdr:nvSpPr>
      <xdr:spPr>
        <a:xfrm>
          <a:off x="122885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39370</xdr:rowOff>
    </xdr:from>
    <xdr:to xmlns:xdr="http://schemas.openxmlformats.org/drawingml/2006/spreadsheetDrawing">
      <xdr:col>85</xdr:col>
      <xdr:colOff>177800</xdr:colOff>
      <xdr:row>39</xdr:row>
      <xdr:rowOff>140970</xdr:rowOff>
    </xdr:to>
    <xdr:sp macro="" textlink="">
      <xdr:nvSpPr>
        <xdr:cNvPr id="549" name="楕円 548"/>
        <xdr:cNvSpPr/>
      </xdr:nvSpPr>
      <xdr:spPr>
        <a:xfrm>
          <a:off x="158369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125730</xdr:rowOff>
    </xdr:from>
    <xdr:ext cx="378460" cy="257175"/>
    <xdr:sp macro="" textlink="">
      <xdr:nvSpPr>
        <xdr:cNvPr id="550" name="災害復旧事業費該当値テキスト"/>
        <xdr:cNvSpPr txBox="1"/>
      </xdr:nvSpPr>
      <xdr:spPr>
        <a:xfrm>
          <a:off x="15938500" y="64998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51" name="楕円 550"/>
        <xdr:cNvSpPr/>
      </xdr:nvSpPr>
      <xdr:spPr>
        <a:xfrm>
          <a:off x="1501902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140335</xdr:rowOff>
    </xdr:from>
    <xdr:ext cx="249555" cy="257810"/>
    <xdr:sp macro="" textlink="">
      <xdr:nvSpPr>
        <xdr:cNvPr id="552" name="テキスト ボックス 551"/>
        <xdr:cNvSpPr txBox="1"/>
      </xdr:nvSpPr>
      <xdr:spPr>
        <a:xfrm>
          <a:off x="14950440" y="66821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7620</xdr:rowOff>
    </xdr:from>
    <xdr:to xmlns:xdr="http://schemas.openxmlformats.org/drawingml/2006/spreadsheetDrawing">
      <xdr:col>76</xdr:col>
      <xdr:colOff>165100</xdr:colOff>
      <xdr:row>39</xdr:row>
      <xdr:rowOff>109220</xdr:rowOff>
    </xdr:to>
    <xdr:sp macro="" textlink="">
      <xdr:nvSpPr>
        <xdr:cNvPr id="553" name="楕円 552"/>
        <xdr:cNvSpPr/>
      </xdr:nvSpPr>
      <xdr:spPr>
        <a:xfrm>
          <a:off x="1415542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100330</xdr:rowOff>
    </xdr:from>
    <xdr:ext cx="467995" cy="258445"/>
    <xdr:sp macro="" textlink="">
      <xdr:nvSpPr>
        <xdr:cNvPr id="554" name="テキスト ボックス 553"/>
        <xdr:cNvSpPr txBox="1"/>
      </xdr:nvSpPr>
      <xdr:spPr>
        <a:xfrm>
          <a:off x="13976350" y="66421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15240</xdr:rowOff>
    </xdr:from>
    <xdr:to xmlns:xdr="http://schemas.openxmlformats.org/drawingml/2006/spreadsheetDrawing">
      <xdr:col>72</xdr:col>
      <xdr:colOff>38100</xdr:colOff>
      <xdr:row>39</xdr:row>
      <xdr:rowOff>117475</xdr:rowOff>
    </xdr:to>
    <xdr:sp macro="" textlink="">
      <xdr:nvSpPr>
        <xdr:cNvPr id="555" name="楕円 554"/>
        <xdr:cNvSpPr/>
      </xdr:nvSpPr>
      <xdr:spPr>
        <a:xfrm>
          <a:off x="13291820" y="655701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107950</xdr:rowOff>
    </xdr:from>
    <xdr:ext cx="469900" cy="257175"/>
    <xdr:sp macro="" textlink="">
      <xdr:nvSpPr>
        <xdr:cNvPr id="556" name="テキスト ボックス 555"/>
        <xdr:cNvSpPr txBox="1"/>
      </xdr:nvSpPr>
      <xdr:spPr>
        <a:xfrm>
          <a:off x="13112750" y="6649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47625</xdr:rowOff>
    </xdr:from>
    <xdr:to xmlns:xdr="http://schemas.openxmlformats.org/drawingml/2006/spreadsheetDrawing">
      <xdr:col>67</xdr:col>
      <xdr:colOff>101600</xdr:colOff>
      <xdr:row>39</xdr:row>
      <xdr:rowOff>149225</xdr:rowOff>
    </xdr:to>
    <xdr:sp macro="" textlink="">
      <xdr:nvSpPr>
        <xdr:cNvPr id="557" name="楕円 556"/>
        <xdr:cNvSpPr/>
      </xdr:nvSpPr>
      <xdr:spPr>
        <a:xfrm>
          <a:off x="1242314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140335</xdr:rowOff>
    </xdr:from>
    <xdr:ext cx="249555" cy="257810"/>
    <xdr:sp macro="" textlink="">
      <xdr:nvSpPr>
        <xdr:cNvPr id="558" name="テキスト ボックス 557"/>
        <xdr:cNvSpPr txBox="1"/>
      </xdr:nvSpPr>
      <xdr:spPr>
        <a:xfrm>
          <a:off x="12354560" y="66821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9" name="正方形/長方形 558"/>
        <xdr:cNvSpPr/>
      </xdr:nvSpPr>
      <xdr:spPr>
        <a:xfrm>
          <a:off x="12115800" y="72694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60" name="正方形/長方形 55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62" name="正方形/長方形 56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64" name="正方形/長方形 56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4790"/>
    <xdr:sp macro="" textlink="">
      <xdr:nvSpPr>
        <xdr:cNvPr id="567" name="テキスト ボックス 566"/>
        <xdr:cNvSpPr txBox="1"/>
      </xdr:nvSpPr>
      <xdr:spPr>
        <a:xfrm>
          <a:off x="12077700" y="78892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34925</xdr:rowOff>
    </xdr:from>
    <xdr:ext cx="247015" cy="257175"/>
    <xdr:sp macro="" textlink="">
      <xdr:nvSpPr>
        <xdr:cNvPr id="570" name="テキスト ボックス 569"/>
        <xdr:cNvSpPr txBox="1"/>
      </xdr:nvSpPr>
      <xdr:spPr>
        <a:xfrm>
          <a:off x="11871960" y="942657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130175</xdr:rowOff>
    </xdr:from>
    <xdr:ext cx="247015" cy="257810"/>
    <xdr:sp macro="" textlink="">
      <xdr:nvSpPr>
        <xdr:cNvPr id="572" name="テキスト ボックス 571"/>
        <xdr:cNvSpPr txBox="1"/>
      </xdr:nvSpPr>
      <xdr:spPr>
        <a:xfrm>
          <a:off x="11871960" y="8683625"/>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74" name="テキスト ボックス 573"/>
        <xdr:cNvSpPr txBox="1"/>
      </xdr:nvSpPr>
      <xdr:spPr>
        <a:xfrm>
          <a:off x="11871960" y="793750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5885795" y="95656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47625</xdr:rowOff>
    </xdr:from>
    <xdr:ext cx="249555" cy="257810"/>
    <xdr:sp macro="" textlink="">
      <xdr:nvSpPr>
        <xdr:cNvPr id="577" name="失業対策事業費最小値テキスト"/>
        <xdr:cNvSpPr txBox="1"/>
      </xdr:nvSpPr>
      <xdr:spPr>
        <a:xfrm>
          <a:off x="15938500" y="96069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47625</xdr:rowOff>
    </xdr:from>
    <xdr:ext cx="249555" cy="257810"/>
    <xdr:sp macro="" textlink="">
      <xdr:nvSpPr>
        <xdr:cNvPr id="579" name="失業対策事業費最大値テキスト"/>
        <xdr:cNvSpPr txBox="1"/>
      </xdr:nvSpPr>
      <xdr:spPr>
        <a:xfrm>
          <a:off x="15938500" y="927163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069820" y="95656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104775</xdr:rowOff>
    </xdr:from>
    <xdr:ext cx="249555" cy="257175"/>
    <xdr:sp macro="" textlink="">
      <xdr:nvSpPr>
        <xdr:cNvPr id="582" name="失業対策事業費平均値テキスト"/>
        <xdr:cNvSpPr txBox="1"/>
      </xdr:nvSpPr>
      <xdr:spPr>
        <a:xfrm>
          <a:off x="15938500" y="9496425"/>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126365</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5836900" y="95180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2062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126365</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019020" y="95180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47625</xdr:rowOff>
    </xdr:from>
    <xdr:ext cx="249555" cy="257810"/>
    <xdr:sp macro="" textlink="">
      <xdr:nvSpPr>
        <xdr:cNvPr id="586" name="テキスト ボックス 585"/>
        <xdr:cNvSpPr txBox="1"/>
      </xdr:nvSpPr>
      <xdr:spPr>
        <a:xfrm>
          <a:off x="14950440" y="96069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3426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126365</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155420" y="95180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47625</xdr:rowOff>
    </xdr:from>
    <xdr:ext cx="249555" cy="257810"/>
    <xdr:sp macro="" textlink="">
      <xdr:nvSpPr>
        <xdr:cNvPr id="589" name="テキスト ボックス 588"/>
        <xdr:cNvSpPr txBox="1"/>
      </xdr:nvSpPr>
      <xdr:spPr>
        <a:xfrm>
          <a:off x="14086840" y="96069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473940" y="95656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126365</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291820" y="951801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47625</xdr:rowOff>
    </xdr:from>
    <xdr:ext cx="247650" cy="257810"/>
    <xdr:sp macro="" textlink="">
      <xdr:nvSpPr>
        <xdr:cNvPr id="592" name="テキスト ボックス 591"/>
        <xdr:cNvSpPr txBox="1"/>
      </xdr:nvSpPr>
      <xdr:spPr>
        <a:xfrm>
          <a:off x="13218160" y="960691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50165</xdr:rowOff>
    </xdr:from>
    <xdr:to xmlns:xdr="http://schemas.openxmlformats.org/drawingml/2006/spreadsheetDrawing">
      <xdr:col>67</xdr:col>
      <xdr:colOff>101600</xdr:colOff>
      <xdr:row>52</xdr:row>
      <xdr:rowOff>151765</xdr:rowOff>
    </xdr:to>
    <xdr:sp macro="" textlink="">
      <xdr:nvSpPr>
        <xdr:cNvPr id="593" name="フローチャート: 判断 592"/>
        <xdr:cNvSpPr/>
      </xdr:nvSpPr>
      <xdr:spPr>
        <a:xfrm>
          <a:off x="12423140" y="877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167640</xdr:rowOff>
    </xdr:from>
    <xdr:ext cx="249555" cy="258445"/>
    <xdr:sp macro="" textlink="">
      <xdr:nvSpPr>
        <xdr:cNvPr id="594" name="テキスト ボックス 593"/>
        <xdr:cNvSpPr txBox="1"/>
      </xdr:nvSpPr>
      <xdr:spPr>
        <a:xfrm>
          <a:off x="12354560" y="8553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96" name="テキスト ボックス 595"/>
        <xdr:cNvSpPr txBox="1"/>
      </xdr:nvSpPr>
      <xdr:spPr>
        <a:xfrm>
          <a:off x="148844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99" name="テキスト ボックス 598"/>
        <xdr:cNvSpPr txBox="1"/>
      </xdr:nvSpPr>
      <xdr:spPr>
        <a:xfrm>
          <a:off x="122885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126365</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5836900" y="95180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161925</xdr:rowOff>
    </xdr:from>
    <xdr:ext cx="249555" cy="257810"/>
    <xdr:sp macro="" textlink="">
      <xdr:nvSpPr>
        <xdr:cNvPr id="601" name="失業対策事業費該当値テキスト"/>
        <xdr:cNvSpPr txBox="1"/>
      </xdr:nvSpPr>
      <xdr:spPr>
        <a:xfrm>
          <a:off x="15938500" y="938593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126365</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019020" y="95180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73025</xdr:rowOff>
    </xdr:from>
    <xdr:ext cx="249555" cy="257175"/>
    <xdr:sp macro="" textlink="">
      <xdr:nvSpPr>
        <xdr:cNvPr id="603" name="テキスト ボックス 602"/>
        <xdr:cNvSpPr txBox="1"/>
      </xdr:nvSpPr>
      <xdr:spPr>
        <a:xfrm>
          <a:off x="14950440" y="929703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126365</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155420" y="95180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73025</xdr:rowOff>
    </xdr:from>
    <xdr:ext cx="249555" cy="257175"/>
    <xdr:sp macro="" textlink="">
      <xdr:nvSpPr>
        <xdr:cNvPr id="605" name="テキスト ボックス 604"/>
        <xdr:cNvSpPr txBox="1"/>
      </xdr:nvSpPr>
      <xdr:spPr>
        <a:xfrm>
          <a:off x="14086840" y="929703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126365</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291820" y="951801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73025</xdr:rowOff>
    </xdr:from>
    <xdr:ext cx="247650" cy="257175"/>
    <xdr:sp macro="" textlink="">
      <xdr:nvSpPr>
        <xdr:cNvPr id="607" name="テキスト ボックス 606"/>
        <xdr:cNvSpPr txBox="1"/>
      </xdr:nvSpPr>
      <xdr:spPr>
        <a:xfrm>
          <a:off x="13218160" y="929703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126365</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423140" y="95180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47625</xdr:rowOff>
    </xdr:from>
    <xdr:ext cx="249555" cy="257810"/>
    <xdr:sp macro="" textlink="">
      <xdr:nvSpPr>
        <xdr:cNvPr id="609" name="テキスト ボックス 608"/>
        <xdr:cNvSpPr txBox="1"/>
      </xdr:nvSpPr>
      <xdr:spPr>
        <a:xfrm>
          <a:off x="12354560" y="96069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10" name="正方形/長方形 609"/>
        <xdr:cNvSpPr/>
      </xdr:nvSpPr>
      <xdr:spPr>
        <a:xfrm>
          <a:off x="12115800" y="106222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11" name="正方形/長方形 610"/>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3" name="正方形/長方形 612"/>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5" name="正方形/長方形 614"/>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4790"/>
    <xdr:sp macro="" textlink="">
      <xdr:nvSpPr>
        <xdr:cNvPr id="618" name="テキスト ボックス 617"/>
        <xdr:cNvSpPr txBox="1"/>
      </xdr:nvSpPr>
      <xdr:spPr>
        <a:xfrm>
          <a:off x="12077700" y="1124204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127635</xdr:rowOff>
    </xdr:from>
    <xdr:ext cx="247015" cy="257175"/>
    <xdr:sp macro="" textlink="">
      <xdr:nvSpPr>
        <xdr:cNvPr id="621" name="テキスト ボックス 620"/>
        <xdr:cNvSpPr txBox="1"/>
      </xdr:nvSpPr>
      <xdr:spPr>
        <a:xfrm>
          <a:off x="11871960" y="1320736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725" cy="255905"/>
    <xdr:sp macro="" textlink="">
      <xdr:nvSpPr>
        <xdr:cNvPr id="623" name="テキスト ボックス 622"/>
        <xdr:cNvSpPr txBox="1"/>
      </xdr:nvSpPr>
      <xdr:spPr>
        <a:xfrm>
          <a:off x="11535410" y="12888595"/>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130810</xdr:rowOff>
    </xdr:from>
    <xdr:to xmlns:xdr="http://schemas.openxmlformats.org/drawingml/2006/spreadsheetDrawing">
      <xdr:col>89</xdr:col>
      <xdr:colOff>177800</xdr:colOff>
      <xdr:row>75</xdr:row>
      <xdr:rowOff>130810</xdr:rowOff>
    </xdr:to>
    <xdr:cxnSp macro="">
      <xdr:nvCxnSpPr>
        <xdr:cNvPr id="624" name="直線コネクタ 623"/>
        <xdr:cNvCxnSpPr/>
      </xdr:nvCxnSpPr>
      <xdr:spPr>
        <a:xfrm>
          <a:off x="12115800" y="127076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160020</xdr:rowOff>
    </xdr:from>
    <xdr:ext cx="593725" cy="257810"/>
    <xdr:sp macro="" textlink="">
      <xdr:nvSpPr>
        <xdr:cNvPr id="625" name="テキスト ボックス 624"/>
        <xdr:cNvSpPr txBox="1"/>
      </xdr:nvSpPr>
      <xdr:spPr>
        <a:xfrm>
          <a:off x="11535410" y="12569190"/>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5080</xdr:rowOff>
    </xdr:from>
    <xdr:ext cx="593725" cy="259080"/>
    <xdr:sp macro="" textlink="">
      <xdr:nvSpPr>
        <xdr:cNvPr id="627" name="テキスト ボックス 626"/>
        <xdr:cNvSpPr txBox="1"/>
      </xdr:nvSpPr>
      <xdr:spPr>
        <a:xfrm>
          <a:off x="11535410" y="12246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163830</xdr:rowOff>
    </xdr:from>
    <xdr:to xmlns:xdr="http://schemas.openxmlformats.org/drawingml/2006/spreadsheetDrawing">
      <xdr:col>89</xdr:col>
      <xdr:colOff>177800</xdr:colOff>
      <xdr:row>71</xdr:row>
      <xdr:rowOff>163830</xdr:rowOff>
    </xdr:to>
    <xdr:cxnSp macro="">
      <xdr:nvCxnSpPr>
        <xdr:cNvPr id="628" name="直線コネクタ 627"/>
        <xdr:cNvCxnSpPr/>
      </xdr:nvCxnSpPr>
      <xdr:spPr>
        <a:xfrm>
          <a:off x="12115800" y="12070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9080"/>
    <xdr:sp macro="" textlink="">
      <xdr:nvSpPr>
        <xdr:cNvPr id="629" name="テキスト ボックス 628"/>
        <xdr:cNvSpPr txBox="1"/>
      </xdr:nvSpPr>
      <xdr:spPr>
        <a:xfrm>
          <a:off x="11535410" y="119284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3725" cy="259080"/>
    <xdr:sp macro="" textlink="">
      <xdr:nvSpPr>
        <xdr:cNvPr id="631" name="テキスト ボックス 630"/>
        <xdr:cNvSpPr txBox="1"/>
      </xdr:nvSpPr>
      <xdr:spPr>
        <a:xfrm>
          <a:off x="11535410" y="116084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33" name="テキスト ボックス 632"/>
        <xdr:cNvSpPr txBox="1"/>
      </xdr:nvSpPr>
      <xdr:spPr>
        <a:xfrm>
          <a:off x="11535410" y="112903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5885795" y="1168019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167640</xdr:rowOff>
    </xdr:from>
    <xdr:ext cx="534670" cy="258445"/>
    <xdr:sp macro="" textlink="">
      <xdr:nvSpPr>
        <xdr:cNvPr id="636" name="公債費最小値テキスト"/>
        <xdr:cNvSpPr txBox="1"/>
      </xdr:nvSpPr>
      <xdr:spPr>
        <a:xfrm>
          <a:off x="15938500" y="13247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5798800" y="13246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5938500" y="1145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5798800" y="11680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16510</xdr:rowOff>
    </xdr:from>
    <xdr:to xmlns:xdr="http://schemas.openxmlformats.org/drawingml/2006/spreadsheetDrawing">
      <xdr:col>85</xdr:col>
      <xdr:colOff>127000</xdr:colOff>
      <xdr:row>78</xdr:row>
      <xdr:rowOff>71120</xdr:rowOff>
    </xdr:to>
    <xdr:cxnSp macro="">
      <xdr:nvCxnSpPr>
        <xdr:cNvPr id="640" name="直線コネクタ 639"/>
        <xdr:cNvCxnSpPr/>
      </xdr:nvCxnSpPr>
      <xdr:spPr>
        <a:xfrm>
          <a:off x="15069820" y="13096240"/>
          <a:ext cx="8178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160020</xdr:rowOff>
    </xdr:from>
    <xdr:ext cx="534670" cy="257810"/>
    <xdr:sp macro="" textlink="">
      <xdr:nvSpPr>
        <xdr:cNvPr id="641" name="公債費平均値テキスト"/>
        <xdr:cNvSpPr txBox="1"/>
      </xdr:nvSpPr>
      <xdr:spPr>
        <a:xfrm>
          <a:off x="15938500" y="129044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67310</xdr:rowOff>
    </xdr:to>
    <xdr:sp macro="" textlink="">
      <xdr:nvSpPr>
        <xdr:cNvPr id="642" name="フローチャート: 判断 641"/>
        <xdr:cNvSpPr/>
      </xdr:nvSpPr>
      <xdr:spPr>
        <a:xfrm>
          <a:off x="15836900" y="13049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156845</xdr:rowOff>
    </xdr:from>
    <xdr:to xmlns:xdr="http://schemas.openxmlformats.org/drawingml/2006/spreadsheetDrawing">
      <xdr:col>81</xdr:col>
      <xdr:colOff>50800</xdr:colOff>
      <xdr:row>78</xdr:row>
      <xdr:rowOff>16510</xdr:rowOff>
    </xdr:to>
    <xdr:cxnSp macro="">
      <xdr:nvCxnSpPr>
        <xdr:cNvPr id="643" name="直線コネクタ 642"/>
        <xdr:cNvCxnSpPr/>
      </xdr:nvCxnSpPr>
      <xdr:spPr>
        <a:xfrm>
          <a:off x="14206220" y="1306893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019020" y="1305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66675</xdr:rowOff>
    </xdr:from>
    <xdr:ext cx="532765" cy="257175"/>
    <xdr:sp macro="" textlink="">
      <xdr:nvSpPr>
        <xdr:cNvPr id="645" name="テキスト ボックス 644"/>
        <xdr:cNvSpPr txBox="1"/>
      </xdr:nvSpPr>
      <xdr:spPr>
        <a:xfrm>
          <a:off x="14812645" y="131464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156845</xdr:rowOff>
    </xdr:from>
    <xdr:to xmlns:xdr="http://schemas.openxmlformats.org/drawingml/2006/spreadsheetDrawing">
      <xdr:col>76</xdr:col>
      <xdr:colOff>114300</xdr:colOff>
      <xdr:row>78</xdr:row>
      <xdr:rowOff>44450</xdr:rowOff>
    </xdr:to>
    <xdr:cxnSp macro="">
      <xdr:nvCxnSpPr>
        <xdr:cNvPr id="646" name="直線コネクタ 645"/>
        <xdr:cNvCxnSpPr/>
      </xdr:nvCxnSpPr>
      <xdr:spPr>
        <a:xfrm flipV="1">
          <a:off x="13342620" y="13068935"/>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160020</xdr:rowOff>
    </xdr:from>
    <xdr:to xmlns:xdr="http://schemas.openxmlformats.org/drawingml/2006/spreadsheetDrawing">
      <xdr:col>76</xdr:col>
      <xdr:colOff>165100</xdr:colOff>
      <xdr:row>78</xdr:row>
      <xdr:rowOff>90170</xdr:rowOff>
    </xdr:to>
    <xdr:sp macro="" textlink="">
      <xdr:nvSpPr>
        <xdr:cNvPr id="647" name="フローチャート: 判断 646"/>
        <xdr:cNvSpPr/>
      </xdr:nvSpPr>
      <xdr:spPr>
        <a:xfrm>
          <a:off x="14155420" y="13072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81915</xdr:rowOff>
    </xdr:from>
    <xdr:ext cx="534670" cy="259080"/>
    <xdr:sp macro="" textlink="">
      <xdr:nvSpPr>
        <xdr:cNvPr id="648" name="テキスト ボックス 647"/>
        <xdr:cNvSpPr txBox="1"/>
      </xdr:nvSpPr>
      <xdr:spPr>
        <a:xfrm>
          <a:off x="13943965" y="1316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44450</xdr:rowOff>
    </xdr:from>
    <xdr:to xmlns:xdr="http://schemas.openxmlformats.org/drawingml/2006/spreadsheetDrawing">
      <xdr:col>71</xdr:col>
      <xdr:colOff>177800</xdr:colOff>
      <xdr:row>78</xdr:row>
      <xdr:rowOff>55880</xdr:rowOff>
    </xdr:to>
    <xdr:cxnSp macro="">
      <xdr:nvCxnSpPr>
        <xdr:cNvPr id="649" name="直線コネクタ 648"/>
        <xdr:cNvCxnSpPr/>
      </xdr:nvCxnSpPr>
      <xdr:spPr>
        <a:xfrm flipV="1">
          <a:off x="12473940" y="1312418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164465</xdr:rowOff>
    </xdr:from>
    <xdr:to xmlns:xdr="http://schemas.openxmlformats.org/drawingml/2006/spreadsheetDrawing">
      <xdr:col>72</xdr:col>
      <xdr:colOff>38100</xdr:colOff>
      <xdr:row>78</xdr:row>
      <xdr:rowOff>94615</xdr:rowOff>
    </xdr:to>
    <xdr:sp macro="" textlink="">
      <xdr:nvSpPr>
        <xdr:cNvPr id="650" name="フローチャート: 判断 649"/>
        <xdr:cNvSpPr/>
      </xdr:nvSpPr>
      <xdr:spPr>
        <a:xfrm>
          <a:off x="13291820" y="130765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111760</xdr:rowOff>
    </xdr:from>
    <xdr:ext cx="532765" cy="258445"/>
    <xdr:sp macro="" textlink="">
      <xdr:nvSpPr>
        <xdr:cNvPr id="651" name="テキスト ボックス 650"/>
        <xdr:cNvSpPr txBox="1"/>
      </xdr:nvSpPr>
      <xdr:spPr>
        <a:xfrm>
          <a:off x="13080365" y="1285621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162560</xdr:rowOff>
    </xdr:from>
    <xdr:to xmlns:xdr="http://schemas.openxmlformats.org/drawingml/2006/spreadsheetDrawing">
      <xdr:col>67</xdr:col>
      <xdr:colOff>101600</xdr:colOff>
      <xdr:row>78</xdr:row>
      <xdr:rowOff>92710</xdr:rowOff>
    </xdr:to>
    <xdr:sp macro="" textlink="">
      <xdr:nvSpPr>
        <xdr:cNvPr id="652" name="フローチャート: 判断 651"/>
        <xdr:cNvSpPr/>
      </xdr:nvSpPr>
      <xdr:spPr>
        <a:xfrm>
          <a:off x="12423140" y="13074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109855</xdr:rowOff>
    </xdr:from>
    <xdr:ext cx="532765" cy="256540"/>
    <xdr:sp macro="" textlink="">
      <xdr:nvSpPr>
        <xdr:cNvPr id="653" name="テキスト ボックス 652"/>
        <xdr:cNvSpPr txBox="1"/>
      </xdr:nvSpPr>
      <xdr:spPr>
        <a:xfrm>
          <a:off x="12216765" y="1285430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62890"/>
    <xdr:sp macro="" textlink="">
      <xdr:nvSpPr>
        <xdr:cNvPr id="654" name="テキスト ボックス 653"/>
        <xdr:cNvSpPr txBox="1"/>
      </xdr:nvSpPr>
      <xdr:spPr>
        <a:xfrm>
          <a:off x="1570228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62890"/>
    <xdr:sp macro="" textlink="">
      <xdr:nvSpPr>
        <xdr:cNvPr id="655" name="テキスト ボックス 654"/>
        <xdr:cNvSpPr txBox="1"/>
      </xdr:nvSpPr>
      <xdr:spPr>
        <a:xfrm>
          <a:off x="1488440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62890"/>
    <xdr:sp macro="" textlink="">
      <xdr:nvSpPr>
        <xdr:cNvPr id="656" name="テキスト ボックス 655"/>
        <xdr:cNvSpPr txBox="1"/>
      </xdr:nvSpPr>
      <xdr:spPr>
        <a:xfrm>
          <a:off x="1402080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62890"/>
    <xdr:sp macro="" textlink="">
      <xdr:nvSpPr>
        <xdr:cNvPr id="657" name="テキスト ボックス 656"/>
        <xdr:cNvSpPr txBox="1"/>
      </xdr:nvSpPr>
      <xdr:spPr>
        <a:xfrm>
          <a:off x="1315720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62890"/>
    <xdr:sp macro="" textlink="">
      <xdr:nvSpPr>
        <xdr:cNvPr id="658" name="テキスト ボックス 657"/>
        <xdr:cNvSpPr txBox="1"/>
      </xdr:nvSpPr>
      <xdr:spPr>
        <a:xfrm>
          <a:off x="1228852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20955</xdr:rowOff>
    </xdr:from>
    <xdr:to xmlns:xdr="http://schemas.openxmlformats.org/drawingml/2006/spreadsheetDrawing">
      <xdr:col>85</xdr:col>
      <xdr:colOff>177800</xdr:colOff>
      <xdr:row>78</xdr:row>
      <xdr:rowOff>121920</xdr:rowOff>
    </xdr:to>
    <xdr:sp macro="" textlink="">
      <xdr:nvSpPr>
        <xdr:cNvPr id="659" name="楕円 658"/>
        <xdr:cNvSpPr/>
      </xdr:nvSpPr>
      <xdr:spPr>
        <a:xfrm>
          <a:off x="15836900" y="131006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60" name="公債費該当値テキスト"/>
        <xdr:cNvSpPr txBox="1"/>
      </xdr:nvSpPr>
      <xdr:spPr>
        <a:xfrm>
          <a:off x="15938500" y="1302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137795</xdr:rowOff>
    </xdr:from>
    <xdr:to xmlns:xdr="http://schemas.openxmlformats.org/drawingml/2006/spreadsheetDrawing">
      <xdr:col>81</xdr:col>
      <xdr:colOff>101600</xdr:colOff>
      <xdr:row>78</xdr:row>
      <xdr:rowOff>67310</xdr:rowOff>
    </xdr:to>
    <xdr:sp macro="" textlink="">
      <xdr:nvSpPr>
        <xdr:cNvPr id="661" name="楕円 660"/>
        <xdr:cNvSpPr/>
      </xdr:nvSpPr>
      <xdr:spPr>
        <a:xfrm>
          <a:off x="15019020" y="130498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84455</xdr:rowOff>
    </xdr:from>
    <xdr:ext cx="532765" cy="257810"/>
    <xdr:sp macro="" textlink="">
      <xdr:nvSpPr>
        <xdr:cNvPr id="662" name="テキスト ボックス 661"/>
        <xdr:cNvSpPr txBox="1"/>
      </xdr:nvSpPr>
      <xdr:spPr>
        <a:xfrm>
          <a:off x="14812645" y="12828905"/>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105410</xdr:rowOff>
    </xdr:from>
    <xdr:to xmlns:xdr="http://schemas.openxmlformats.org/drawingml/2006/spreadsheetDrawing">
      <xdr:col>76</xdr:col>
      <xdr:colOff>165100</xdr:colOff>
      <xdr:row>78</xdr:row>
      <xdr:rowOff>35560</xdr:rowOff>
    </xdr:to>
    <xdr:sp macro="" textlink="">
      <xdr:nvSpPr>
        <xdr:cNvPr id="663" name="楕円 662"/>
        <xdr:cNvSpPr/>
      </xdr:nvSpPr>
      <xdr:spPr>
        <a:xfrm>
          <a:off x="14155420" y="1301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52705</xdr:rowOff>
    </xdr:from>
    <xdr:ext cx="534670" cy="256540"/>
    <xdr:sp macro="" textlink="">
      <xdr:nvSpPr>
        <xdr:cNvPr id="664" name="テキスト ボックス 663"/>
        <xdr:cNvSpPr txBox="1"/>
      </xdr:nvSpPr>
      <xdr:spPr>
        <a:xfrm>
          <a:off x="13943965" y="12797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164465</xdr:rowOff>
    </xdr:from>
    <xdr:to xmlns:xdr="http://schemas.openxmlformats.org/drawingml/2006/spreadsheetDrawing">
      <xdr:col>72</xdr:col>
      <xdr:colOff>38100</xdr:colOff>
      <xdr:row>78</xdr:row>
      <xdr:rowOff>94615</xdr:rowOff>
    </xdr:to>
    <xdr:sp macro="" textlink="">
      <xdr:nvSpPr>
        <xdr:cNvPr id="665" name="楕円 664"/>
        <xdr:cNvSpPr/>
      </xdr:nvSpPr>
      <xdr:spPr>
        <a:xfrm>
          <a:off x="13291820" y="130765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86360</xdr:rowOff>
    </xdr:from>
    <xdr:ext cx="532765" cy="256540"/>
    <xdr:sp macro="" textlink="">
      <xdr:nvSpPr>
        <xdr:cNvPr id="666" name="テキスト ボックス 665"/>
        <xdr:cNvSpPr txBox="1"/>
      </xdr:nvSpPr>
      <xdr:spPr>
        <a:xfrm>
          <a:off x="13080365" y="131660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4445</xdr:rowOff>
    </xdr:from>
    <xdr:to xmlns:xdr="http://schemas.openxmlformats.org/drawingml/2006/spreadsheetDrawing">
      <xdr:col>67</xdr:col>
      <xdr:colOff>101600</xdr:colOff>
      <xdr:row>78</xdr:row>
      <xdr:rowOff>106045</xdr:rowOff>
    </xdr:to>
    <xdr:sp macro="" textlink="">
      <xdr:nvSpPr>
        <xdr:cNvPr id="667" name="楕円 666"/>
        <xdr:cNvSpPr/>
      </xdr:nvSpPr>
      <xdr:spPr>
        <a:xfrm>
          <a:off x="1242314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97790</xdr:rowOff>
    </xdr:from>
    <xdr:ext cx="532765" cy="258445"/>
    <xdr:sp macro="" textlink="">
      <xdr:nvSpPr>
        <xdr:cNvPr id="668" name="テキスト ボックス 667"/>
        <xdr:cNvSpPr txBox="1"/>
      </xdr:nvSpPr>
      <xdr:spPr>
        <a:xfrm>
          <a:off x="12216765" y="1317752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9" name="正方形/長方形 668"/>
        <xdr:cNvSpPr/>
      </xdr:nvSpPr>
      <xdr:spPr>
        <a:xfrm>
          <a:off x="12115800" y="1397635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70" name="正方形/長方形 669"/>
        <xdr:cNvSpPr/>
      </xdr:nvSpPr>
      <xdr:spPr>
        <a:xfrm>
          <a:off x="122377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23772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72" name="正方形/長方形 671"/>
        <xdr:cNvSpPr/>
      </xdr:nvSpPr>
      <xdr:spPr>
        <a:xfrm>
          <a:off x="13228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22832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74" name="正方形/長方形 673"/>
        <xdr:cNvSpPr/>
      </xdr:nvSpPr>
      <xdr:spPr>
        <a:xfrm>
          <a:off x="1434084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34084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11580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7980" cy="230505"/>
    <xdr:sp macro="" textlink="">
      <xdr:nvSpPr>
        <xdr:cNvPr id="677" name="テキスト ボックス 676"/>
        <xdr:cNvSpPr txBox="1"/>
      </xdr:nvSpPr>
      <xdr:spPr>
        <a:xfrm>
          <a:off x="12077700" y="14595475"/>
          <a:ext cx="34798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80" name="テキスト ボックス 679"/>
        <xdr:cNvSpPr txBox="1"/>
      </xdr:nvSpPr>
      <xdr:spPr>
        <a:xfrm>
          <a:off x="11871960" y="165328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82" name="テキスト ボックス 681"/>
        <xdr:cNvSpPr txBox="1"/>
      </xdr:nvSpPr>
      <xdr:spPr>
        <a:xfrm>
          <a:off x="11535410" y="16151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84" name="テキスト ボックス 683"/>
        <xdr:cNvSpPr txBox="1"/>
      </xdr:nvSpPr>
      <xdr:spPr>
        <a:xfrm>
          <a:off x="11535410" y="157708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86" name="テキスト ボックス 685"/>
        <xdr:cNvSpPr txBox="1"/>
      </xdr:nvSpPr>
      <xdr:spPr>
        <a:xfrm>
          <a:off x="11535410" y="15389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64770</xdr:rowOff>
    </xdr:from>
    <xdr:to xmlns:xdr="http://schemas.openxmlformats.org/drawingml/2006/spreadsheetDrawing">
      <xdr:col>89</xdr:col>
      <xdr:colOff>177800</xdr:colOff>
      <xdr:row>90</xdr:row>
      <xdr:rowOff>64770</xdr:rowOff>
    </xdr:to>
    <xdr:cxnSp macro="">
      <xdr:nvCxnSpPr>
        <xdr:cNvPr id="687" name="直線コネクタ 686"/>
        <xdr:cNvCxnSpPr/>
      </xdr:nvCxnSpPr>
      <xdr:spPr>
        <a:xfrm>
          <a:off x="12115800" y="151561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93725" cy="264160"/>
    <xdr:sp macro="" textlink="">
      <xdr:nvSpPr>
        <xdr:cNvPr id="688" name="テキスト ボックス 687"/>
        <xdr:cNvSpPr txBox="1"/>
      </xdr:nvSpPr>
      <xdr:spPr>
        <a:xfrm>
          <a:off x="11535410" y="1501838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9" name="直線コネクタ 688"/>
        <xdr:cNvCxnSpPr/>
      </xdr:nvCxnSpPr>
      <xdr:spPr>
        <a:xfrm>
          <a:off x="1211580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90" name="テキスト ボックス 689"/>
        <xdr:cNvSpPr txBox="1"/>
      </xdr:nvSpPr>
      <xdr:spPr>
        <a:xfrm>
          <a:off x="11450320" y="1464437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11580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71755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5885795" y="1516316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5938500" y="1667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5798800" y="16673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62890"/>
    <xdr:sp macro="" textlink="">
      <xdr:nvSpPr>
        <xdr:cNvPr id="695" name="積立金最大値テキスト"/>
        <xdr:cNvSpPr txBox="1"/>
      </xdr:nvSpPr>
      <xdr:spPr>
        <a:xfrm>
          <a:off x="15938500" y="1494155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71755</xdr:rowOff>
    </xdr:from>
    <xdr:to xmlns:xdr="http://schemas.openxmlformats.org/drawingml/2006/spreadsheetDrawing">
      <xdr:col>86</xdr:col>
      <xdr:colOff>25400</xdr:colOff>
      <xdr:row>90</xdr:row>
      <xdr:rowOff>71755</xdr:rowOff>
    </xdr:to>
    <xdr:cxnSp macro="">
      <xdr:nvCxnSpPr>
        <xdr:cNvPr id="696" name="直線コネクタ 695"/>
        <xdr:cNvCxnSpPr/>
      </xdr:nvCxnSpPr>
      <xdr:spPr>
        <a:xfrm>
          <a:off x="15798800" y="15163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6985</xdr:rowOff>
    </xdr:from>
    <xdr:to xmlns:xdr="http://schemas.openxmlformats.org/drawingml/2006/spreadsheetDrawing">
      <xdr:col>85</xdr:col>
      <xdr:colOff>127000</xdr:colOff>
      <xdr:row>99</xdr:row>
      <xdr:rowOff>14605</xdr:rowOff>
    </xdr:to>
    <xdr:cxnSp macro="">
      <xdr:nvCxnSpPr>
        <xdr:cNvPr id="697" name="直線コネクタ 696"/>
        <xdr:cNvCxnSpPr/>
      </xdr:nvCxnSpPr>
      <xdr:spPr>
        <a:xfrm flipV="1">
          <a:off x="15069820" y="1663763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8" name="積立金平均値テキスト"/>
        <xdr:cNvSpPr txBox="1"/>
      </xdr:nvSpPr>
      <xdr:spPr>
        <a:xfrm>
          <a:off x="15938500" y="16391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58369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14605</xdr:rowOff>
    </xdr:from>
    <xdr:to xmlns:xdr="http://schemas.openxmlformats.org/drawingml/2006/spreadsheetDrawing">
      <xdr:col>81</xdr:col>
      <xdr:colOff>50800</xdr:colOff>
      <xdr:row>99</xdr:row>
      <xdr:rowOff>32385</xdr:rowOff>
    </xdr:to>
    <xdr:cxnSp macro="">
      <xdr:nvCxnSpPr>
        <xdr:cNvPr id="700" name="直線コネクタ 699"/>
        <xdr:cNvCxnSpPr/>
      </xdr:nvCxnSpPr>
      <xdr:spPr>
        <a:xfrm flipV="1">
          <a:off x="14206220" y="1664525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01902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32765" cy="257175"/>
    <xdr:sp macro="" textlink="">
      <xdr:nvSpPr>
        <xdr:cNvPr id="702" name="テキスト ボックス 701"/>
        <xdr:cNvSpPr txBox="1"/>
      </xdr:nvSpPr>
      <xdr:spPr>
        <a:xfrm>
          <a:off x="14812645" y="16306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32385</xdr:rowOff>
    </xdr:from>
    <xdr:to xmlns:xdr="http://schemas.openxmlformats.org/drawingml/2006/spreadsheetDrawing">
      <xdr:col>76</xdr:col>
      <xdr:colOff>114300</xdr:colOff>
      <xdr:row>99</xdr:row>
      <xdr:rowOff>36830</xdr:rowOff>
    </xdr:to>
    <xdr:cxnSp macro="">
      <xdr:nvCxnSpPr>
        <xdr:cNvPr id="703" name="直線コネクタ 702"/>
        <xdr:cNvCxnSpPr/>
      </xdr:nvCxnSpPr>
      <xdr:spPr>
        <a:xfrm flipV="1">
          <a:off x="13342620" y="1666303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15542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34670" cy="257175"/>
    <xdr:sp macro="" textlink="">
      <xdr:nvSpPr>
        <xdr:cNvPr id="705" name="テキスト ボックス 704"/>
        <xdr:cNvSpPr txBox="1"/>
      </xdr:nvSpPr>
      <xdr:spPr>
        <a:xfrm>
          <a:off x="13943965" y="163398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34925</xdr:rowOff>
    </xdr:from>
    <xdr:to xmlns:xdr="http://schemas.openxmlformats.org/drawingml/2006/spreadsheetDrawing">
      <xdr:col>71</xdr:col>
      <xdr:colOff>177800</xdr:colOff>
      <xdr:row>99</xdr:row>
      <xdr:rowOff>36830</xdr:rowOff>
    </xdr:to>
    <xdr:cxnSp macro="">
      <xdr:nvCxnSpPr>
        <xdr:cNvPr id="706" name="直線コネクタ 705"/>
        <xdr:cNvCxnSpPr/>
      </xdr:nvCxnSpPr>
      <xdr:spPr>
        <a:xfrm>
          <a:off x="12473940" y="1666557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291820" y="16575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63500</xdr:rowOff>
    </xdr:from>
    <xdr:ext cx="532765" cy="257175"/>
    <xdr:sp macro="" textlink="">
      <xdr:nvSpPr>
        <xdr:cNvPr id="708" name="テキスト ボックス 707"/>
        <xdr:cNvSpPr txBox="1"/>
      </xdr:nvSpPr>
      <xdr:spPr>
        <a:xfrm>
          <a:off x="13080365" y="16351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42314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70485</xdr:rowOff>
    </xdr:from>
    <xdr:ext cx="532765" cy="259080"/>
    <xdr:sp macro="" textlink="">
      <xdr:nvSpPr>
        <xdr:cNvPr id="710" name="テキスト ボックス 709"/>
        <xdr:cNvSpPr txBox="1"/>
      </xdr:nvSpPr>
      <xdr:spPr>
        <a:xfrm>
          <a:off x="12216765" y="16358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712" name="テキスト ボックス 711"/>
        <xdr:cNvSpPr txBox="1"/>
      </xdr:nvSpPr>
      <xdr:spPr>
        <a:xfrm>
          <a:off x="148844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15" name="テキスト ボックス 714"/>
        <xdr:cNvSpPr txBox="1"/>
      </xdr:nvSpPr>
      <xdr:spPr>
        <a:xfrm>
          <a:off x="122885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127635</xdr:rowOff>
    </xdr:from>
    <xdr:to xmlns:xdr="http://schemas.openxmlformats.org/drawingml/2006/spreadsheetDrawing">
      <xdr:col>85</xdr:col>
      <xdr:colOff>177800</xdr:colOff>
      <xdr:row>99</xdr:row>
      <xdr:rowOff>57785</xdr:rowOff>
    </xdr:to>
    <xdr:sp macro="" textlink="">
      <xdr:nvSpPr>
        <xdr:cNvPr id="716" name="楕円 715"/>
        <xdr:cNvSpPr/>
      </xdr:nvSpPr>
      <xdr:spPr>
        <a:xfrm>
          <a:off x="158369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717" name="積立金該当値テキスト"/>
        <xdr:cNvSpPr txBox="1"/>
      </xdr:nvSpPr>
      <xdr:spPr>
        <a:xfrm>
          <a:off x="15938500" y="1651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135255</xdr:rowOff>
    </xdr:from>
    <xdr:to xmlns:xdr="http://schemas.openxmlformats.org/drawingml/2006/spreadsheetDrawing">
      <xdr:col>81</xdr:col>
      <xdr:colOff>101600</xdr:colOff>
      <xdr:row>99</xdr:row>
      <xdr:rowOff>65405</xdr:rowOff>
    </xdr:to>
    <xdr:sp macro="" textlink="">
      <xdr:nvSpPr>
        <xdr:cNvPr id="718" name="楕円 717"/>
        <xdr:cNvSpPr/>
      </xdr:nvSpPr>
      <xdr:spPr>
        <a:xfrm>
          <a:off x="1501902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56515</xdr:rowOff>
    </xdr:from>
    <xdr:ext cx="532765" cy="258445"/>
    <xdr:sp macro="" textlink="">
      <xdr:nvSpPr>
        <xdr:cNvPr id="719" name="テキスト ボックス 718"/>
        <xdr:cNvSpPr txBox="1"/>
      </xdr:nvSpPr>
      <xdr:spPr>
        <a:xfrm>
          <a:off x="14812645" y="16687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153035</xdr:rowOff>
    </xdr:from>
    <xdr:to xmlns:xdr="http://schemas.openxmlformats.org/drawingml/2006/spreadsheetDrawing">
      <xdr:col>76</xdr:col>
      <xdr:colOff>165100</xdr:colOff>
      <xdr:row>99</xdr:row>
      <xdr:rowOff>83185</xdr:rowOff>
    </xdr:to>
    <xdr:sp macro="" textlink="">
      <xdr:nvSpPr>
        <xdr:cNvPr id="720" name="楕円 719"/>
        <xdr:cNvSpPr/>
      </xdr:nvSpPr>
      <xdr:spPr>
        <a:xfrm>
          <a:off x="1415542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74930</xdr:rowOff>
    </xdr:from>
    <xdr:ext cx="467995" cy="257175"/>
    <xdr:sp macro="" textlink="">
      <xdr:nvSpPr>
        <xdr:cNvPr id="721" name="テキスト ボックス 720"/>
        <xdr:cNvSpPr txBox="1"/>
      </xdr:nvSpPr>
      <xdr:spPr>
        <a:xfrm>
          <a:off x="13976350" y="16705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157480</xdr:rowOff>
    </xdr:from>
    <xdr:to xmlns:xdr="http://schemas.openxmlformats.org/drawingml/2006/spreadsheetDrawing">
      <xdr:col>72</xdr:col>
      <xdr:colOff>38100</xdr:colOff>
      <xdr:row>99</xdr:row>
      <xdr:rowOff>87630</xdr:rowOff>
    </xdr:to>
    <xdr:sp macro="" textlink="">
      <xdr:nvSpPr>
        <xdr:cNvPr id="722" name="楕円 721"/>
        <xdr:cNvSpPr/>
      </xdr:nvSpPr>
      <xdr:spPr>
        <a:xfrm>
          <a:off x="13291820" y="166166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78740</xdr:rowOff>
    </xdr:from>
    <xdr:ext cx="469900" cy="259080"/>
    <xdr:sp macro="" textlink="">
      <xdr:nvSpPr>
        <xdr:cNvPr id="723" name="テキスト ボックス 722"/>
        <xdr:cNvSpPr txBox="1"/>
      </xdr:nvSpPr>
      <xdr:spPr>
        <a:xfrm>
          <a:off x="13112750" y="1670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155575</xdr:rowOff>
    </xdr:from>
    <xdr:to xmlns:xdr="http://schemas.openxmlformats.org/drawingml/2006/spreadsheetDrawing">
      <xdr:col>67</xdr:col>
      <xdr:colOff>101600</xdr:colOff>
      <xdr:row>99</xdr:row>
      <xdr:rowOff>86360</xdr:rowOff>
    </xdr:to>
    <xdr:sp macro="" textlink="">
      <xdr:nvSpPr>
        <xdr:cNvPr id="724" name="楕円 723"/>
        <xdr:cNvSpPr/>
      </xdr:nvSpPr>
      <xdr:spPr>
        <a:xfrm>
          <a:off x="1242314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76835</xdr:rowOff>
    </xdr:from>
    <xdr:ext cx="467995" cy="257175"/>
    <xdr:sp macro="" textlink="">
      <xdr:nvSpPr>
        <xdr:cNvPr id="725" name="テキスト ボックス 724"/>
        <xdr:cNvSpPr txBox="1"/>
      </xdr:nvSpPr>
      <xdr:spPr>
        <a:xfrm>
          <a:off x="12244070" y="167074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6" name="正方形/長方形 725"/>
        <xdr:cNvSpPr/>
      </xdr:nvSpPr>
      <xdr:spPr>
        <a:xfrm>
          <a:off x="17800320" y="39166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7" name="正方形/長方形 72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9" name="正方形/長方形 72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31" name="正方形/長方形 73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34" name="テキスト ボックス 733"/>
        <xdr:cNvSpPr txBox="1"/>
      </xdr:nvSpPr>
      <xdr:spPr>
        <a:xfrm>
          <a:off x="17767300" y="45364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780032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127635</xdr:rowOff>
    </xdr:from>
    <xdr:ext cx="248920" cy="257175"/>
    <xdr:sp macro="" textlink="">
      <xdr:nvSpPr>
        <xdr:cNvPr id="737" name="テキスト ボックス 736"/>
        <xdr:cNvSpPr txBox="1"/>
      </xdr:nvSpPr>
      <xdr:spPr>
        <a:xfrm>
          <a:off x="17561560" y="6501765"/>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780032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5905"/>
    <xdr:sp macro="" textlink="">
      <xdr:nvSpPr>
        <xdr:cNvPr id="739" name="テキスト ボックス 738"/>
        <xdr:cNvSpPr txBox="1"/>
      </xdr:nvSpPr>
      <xdr:spPr>
        <a:xfrm>
          <a:off x="17284065" y="6182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130810</xdr:rowOff>
    </xdr:from>
    <xdr:to xmlns:xdr="http://schemas.openxmlformats.org/drawingml/2006/spreadsheetDrawing">
      <xdr:col>120</xdr:col>
      <xdr:colOff>114300</xdr:colOff>
      <xdr:row>35</xdr:row>
      <xdr:rowOff>130810</xdr:rowOff>
    </xdr:to>
    <xdr:cxnSp macro="">
      <xdr:nvCxnSpPr>
        <xdr:cNvPr id="740" name="直線コネクタ 739"/>
        <xdr:cNvCxnSpPr/>
      </xdr:nvCxnSpPr>
      <xdr:spPr>
        <a:xfrm>
          <a:off x="17800320" y="6002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160020</xdr:rowOff>
    </xdr:from>
    <xdr:ext cx="531495" cy="257810"/>
    <xdr:sp macro="" textlink="">
      <xdr:nvSpPr>
        <xdr:cNvPr id="741" name="テキスト ボックス 740"/>
        <xdr:cNvSpPr txBox="1"/>
      </xdr:nvSpPr>
      <xdr:spPr>
        <a:xfrm>
          <a:off x="17284065" y="5863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780032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5080</xdr:rowOff>
    </xdr:from>
    <xdr:ext cx="531495" cy="259080"/>
    <xdr:sp macro="" textlink="">
      <xdr:nvSpPr>
        <xdr:cNvPr id="743" name="テキスト ボックス 742"/>
        <xdr:cNvSpPr txBox="1"/>
      </xdr:nvSpPr>
      <xdr:spPr>
        <a:xfrm>
          <a:off x="17284065" y="5541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163830</xdr:rowOff>
    </xdr:from>
    <xdr:to xmlns:xdr="http://schemas.openxmlformats.org/drawingml/2006/spreadsheetDrawing">
      <xdr:col>120</xdr:col>
      <xdr:colOff>114300</xdr:colOff>
      <xdr:row>31</xdr:row>
      <xdr:rowOff>163830</xdr:rowOff>
    </xdr:to>
    <xdr:cxnSp macro="">
      <xdr:nvCxnSpPr>
        <xdr:cNvPr id="744" name="直線コネクタ 743"/>
        <xdr:cNvCxnSpPr/>
      </xdr:nvCxnSpPr>
      <xdr:spPr>
        <a:xfrm>
          <a:off x="17800320" y="5364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9080"/>
    <xdr:sp macro="" textlink="">
      <xdr:nvSpPr>
        <xdr:cNvPr id="745" name="テキスト ボックス 744"/>
        <xdr:cNvSpPr txBox="1"/>
      </xdr:nvSpPr>
      <xdr:spPr>
        <a:xfrm>
          <a:off x="17284065" y="522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780032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9080"/>
    <xdr:sp macro="" textlink="">
      <xdr:nvSpPr>
        <xdr:cNvPr id="747" name="テキスト ボックス 746"/>
        <xdr:cNvSpPr txBox="1"/>
      </xdr:nvSpPr>
      <xdr:spPr>
        <a:xfrm>
          <a:off x="17284065" y="4902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49" name="テキスト ボックス 748"/>
        <xdr:cNvSpPr txBox="1"/>
      </xdr:nvSpPr>
      <xdr:spPr>
        <a:xfrm>
          <a:off x="17284065" y="45847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38100</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1570315" y="523875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7810"/>
    <xdr:sp macro="" textlink="">
      <xdr:nvSpPr>
        <xdr:cNvPr id="752" name="投資及び出資金最小値テキスト"/>
        <xdr:cNvSpPr txBox="1"/>
      </xdr:nvSpPr>
      <xdr:spPr>
        <a:xfrm>
          <a:off x="2162302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14884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8445"/>
    <xdr:sp macro="" textlink="">
      <xdr:nvSpPr>
        <xdr:cNvPr id="754" name="投資及び出資金最大値テキスト"/>
        <xdr:cNvSpPr txBox="1"/>
      </xdr:nvSpPr>
      <xdr:spPr>
        <a:xfrm>
          <a:off x="21623020" y="5022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38100</xdr:rowOff>
    </xdr:from>
    <xdr:to xmlns:xdr="http://schemas.openxmlformats.org/drawingml/2006/spreadsheetDrawing">
      <xdr:col>116</xdr:col>
      <xdr:colOff>152400</xdr:colOff>
      <xdr:row>31</xdr:row>
      <xdr:rowOff>38100</xdr:rowOff>
    </xdr:to>
    <xdr:cxnSp macro="">
      <xdr:nvCxnSpPr>
        <xdr:cNvPr id="755" name="直線コネクタ 754"/>
        <xdr:cNvCxnSpPr/>
      </xdr:nvCxnSpPr>
      <xdr:spPr>
        <a:xfrm>
          <a:off x="21488400" y="5238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125730</xdr:rowOff>
    </xdr:from>
    <xdr:to xmlns:xdr="http://schemas.openxmlformats.org/drawingml/2006/spreadsheetDrawing">
      <xdr:col>116</xdr:col>
      <xdr:colOff>63500</xdr:colOff>
      <xdr:row>38</xdr:row>
      <xdr:rowOff>6350</xdr:rowOff>
    </xdr:to>
    <xdr:cxnSp macro="">
      <xdr:nvCxnSpPr>
        <xdr:cNvPr id="756" name="直線コネクタ 755"/>
        <xdr:cNvCxnSpPr/>
      </xdr:nvCxnSpPr>
      <xdr:spPr>
        <a:xfrm flipV="1">
          <a:off x="20759420" y="633222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71755</xdr:rowOff>
    </xdr:from>
    <xdr:ext cx="469900" cy="257175"/>
    <xdr:sp macro="" textlink="">
      <xdr:nvSpPr>
        <xdr:cNvPr id="757" name="投資及び出資金平均値テキスト"/>
        <xdr:cNvSpPr txBox="1"/>
      </xdr:nvSpPr>
      <xdr:spPr>
        <a:xfrm>
          <a:off x="21623020" y="64458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93345</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1521420" y="6467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6350</xdr:rowOff>
    </xdr:from>
    <xdr:to xmlns:xdr="http://schemas.openxmlformats.org/drawingml/2006/spreadsheetDrawing">
      <xdr:col>111</xdr:col>
      <xdr:colOff>177800</xdr:colOff>
      <xdr:row>38</xdr:row>
      <xdr:rowOff>6985</xdr:rowOff>
    </xdr:to>
    <xdr:cxnSp macro="">
      <xdr:nvCxnSpPr>
        <xdr:cNvPr id="759" name="直線コネクタ 758"/>
        <xdr:cNvCxnSpPr/>
      </xdr:nvCxnSpPr>
      <xdr:spPr>
        <a:xfrm flipV="1">
          <a:off x="19890740" y="638048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30480</xdr:rowOff>
    </xdr:to>
    <xdr:sp macro="" textlink="">
      <xdr:nvSpPr>
        <xdr:cNvPr id="760" name="フローチャート: 判断 759"/>
        <xdr:cNvSpPr/>
      </xdr:nvSpPr>
      <xdr:spPr>
        <a:xfrm>
          <a:off x="20708620" y="647509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9900" cy="259080"/>
    <xdr:sp macro="" textlink="">
      <xdr:nvSpPr>
        <xdr:cNvPr id="761" name="テキスト ボックス 760"/>
        <xdr:cNvSpPr txBox="1"/>
      </xdr:nvSpPr>
      <xdr:spPr>
        <a:xfrm>
          <a:off x="20529550" y="656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6985</xdr:rowOff>
    </xdr:from>
    <xdr:to xmlns:xdr="http://schemas.openxmlformats.org/drawingml/2006/spreadsheetDrawing">
      <xdr:col>107</xdr:col>
      <xdr:colOff>50800</xdr:colOff>
      <xdr:row>38</xdr:row>
      <xdr:rowOff>90805</xdr:rowOff>
    </xdr:to>
    <xdr:cxnSp macro="">
      <xdr:nvCxnSpPr>
        <xdr:cNvPr id="762" name="直線コネクタ 761"/>
        <xdr:cNvCxnSpPr/>
      </xdr:nvCxnSpPr>
      <xdr:spPr>
        <a:xfrm flipV="1">
          <a:off x="19027140" y="6381115"/>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19839940" y="64649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12065</xdr:rowOff>
    </xdr:from>
    <xdr:ext cx="467995" cy="258445"/>
    <xdr:sp macro="" textlink="">
      <xdr:nvSpPr>
        <xdr:cNvPr id="764" name="テキスト ボックス 763"/>
        <xdr:cNvSpPr txBox="1"/>
      </xdr:nvSpPr>
      <xdr:spPr>
        <a:xfrm>
          <a:off x="19660870" y="65538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90805</xdr:rowOff>
    </xdr:from>
    <xdr:to xmlns:xdr="http://schemas.openxmlformats.org/drawingml/2006/spreadsheetDrawing">
      <xdr:col>102</xdr:col>
      <xdr:colOff>114300</xdr:colOff>
      <xdr:row>38</xdr:row>
      <xdr:rowOff>95250</xdr:rowOff>
    </xdr:to>
    <xdr:cxnSp macro="">
      <xdr:nvCxnSpPr>
        <xdr:cNvPr id="765" name="直線コネクタ 764"/>
        <xdr:cNvCxnSpPr/>
      </xdr:nvCxnSpPr>
      <xdr:spPr>
        <a:xfrm flipV="1">
          <a:off x="18163540" y="646493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66040</xdr:rowOff>
    </xdr:to>
    <xdr:sp macro="" textlink="">
      <xdr:nvSpPr>
        <xdr:cNvPr id="766" name="フローチャート: 判断 765"/>
        <xdr:cNvSpPr/>
      </xdr:nvSpPr>
      <xdr:spPr>
        <a:xfrm>
          <a:off x="18976340" y="65106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57785</xdr:rowOff>
    </xdr:from>
    <xdr:ext cx="467995" cy="259080"/>
    <xdr:sp macro="" textlink="">
      <xdr:nvSpPr>
        <xdr:cNvPr id="767" name="テキスト ボックス 766"/>
        <xdr:cNvSpPr txBox="1"/>
      </xdr:nvSpPr>
      <xdr:spPr>
        <a:xfrm>
          <a:off x="18797270" y="6599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68" name="フローチャート: 判断 767"/>
        <xdr:cNvSpPr/>
      </xdr:nvSpPr>
      <xdr:spPr>
        <a:xfrm>
          <a:off x="18112740" y="65157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63500</xdr:rowOff>
    </xdr:from>
    <xdr:ext cx="469900" cy="258445"/>
    <xdr:sp macro="" textlink="">
      <xdr:nvSpPr>
        <xdr:cNvPr id="769" name="テキスト ボックス 768"/>
        <xdr:cNvSpPr txBox="1"/>
      </xdr:nvSpPr>
      <xdr:spPr>
        <a:xfrm>
          <a:off x="17933670" y="6605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095" cy="259080"/>
    <xdr:sp macro="" textlink="">
      <xdr:nvSpPr>
        <xdr:cNvPr id="770" name="テキスト ボックス 769"/>
        <xdr:cNvSpPr txBox="1"/>
      </xdr:nvSpPr>
      <xdr:spPr>
        <a:xfrm>
          <a:off x="213868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72" name="テキスト ボックス 771"/>
        <xdr:cNvSpPr txBox="1"/>
      </xdr:nvSpPr>
      <xdr:spPr>
        <a:xfrm>
          <a:off x="19705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75565</xdr:rowOff>
    </xdr:from>
    <xdr:to xmlns:xdr="http://schemas.openxmlformats.org/drawingml/2006/spreadsheetDrawing">
      <xdr:col>116</xdr:col>
      <xdr:colOff>114300</xdr:colOff>
      <xdr:row>38</xdr:row>
      <xdr:rowOff>5080</xdr:rowOff>
    </xdr:to>
    <xdr:sp macro="" textlink="">
      <xdr:nvSpPr>
        <xdr:cNvPr id="775" name="楕円 774"/>
        <xdr:cNvSpPr/>
      </xdr:nvSpPr>
      <xdr:spPr>
        <a:xfrm>
          <a:off x="21521420" y="62820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98425</xdr:rowOff>
    </xdr:from>
    <xdr:ext cx="469900" cy="258445"/>
    <xdr:sp macro="" textlink="">
      <xdr:nvSpPr>
        <xdr:cNvPr id="776" name="投資及び出資金該当値テキスト"/>
        <xdr:cNvSpPr txBox="1"/>
      </xdr:nvSpPr>
      <xdr:spPr>
        <a:xfrm>
          <a:off x="21623020" y="6137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126365</xdr:rowOff>
    </xdr:from>
    <xdr:to xmlns:xdr="http://schemas.openxmlformats.org/drawingml/2006/spreadsheetDrawing">
      <xdr:col>112</xdr:col>
      <xdr:colOff>38100</xdr:colOff>
      <xdr:row>38</xdr:row>
      <xdr:rowOff>57150</xdr:rowOff>
    </xdr:to>
    <xdr:sp macro="" textlink="">
      <xdr:nvSpPr>
        <xdr:cNvPr id="777" name="楕円 776"/>
        <xdr:cNvSpPr/>
      </xdr:nvSpPr>
      <xdr:spPr>
        <a:xfrm>
          <a:off x="20708620" y="633285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73025</xdr:rowOff>
    </xdr:from>
    <xdr:ext cx="469900" cy="257175"/>
    <xdr:sp macro="" textlink="">
      <xdr:nvSpPr>
        <xdr:cNvPr id="778" name="テキスト ボックス 777"/>
        <xdr:cNvSpPr txBox="1"/>
      </xdr:nvSpPr>
      <xdr:spPr>
        <a:xfrm>
          <a:off x="20529550" y="6111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127000</xdr:rowOff>
    </xdr:from>
    <xdr:to xmlns:xdr="http://schemas.openxmlformats.org/drawingml/2006/spreadsheetDrawing">
      <xdr:col>107</xdr:col>
      <xdr:colOff>101600</xdr:colOff>
      <xdr:row>38</xdr:row>
      <xdr:rowOff>57785</xdr:rowOff>
    </xdr:to>
    <xdr:sp macro="" textlink="">
      <xdr:nvSpPr>
        <xdr:cNvPr id="779" name="楕円 778"/>
        <xdr:cNvSpPr/>
      </xdr:nvSpPr>
      <xdr:spPr>
        <a:xfrm>
          <a:off x="19839940" y="63334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73660</xdr:rowOff>
    </xdr:from>
    <xdr:ext cx="467995" cy="257175"/>
    <xdr:sp macro="" textlink="">
      <xdr:nvSpPr>
        <xdr:cNvPr id="780" name="テキスト ボックス 779"/>
        <xdr:cNvSpPr txBox="1"/>
      </xdr:nvSpPr>
      <xdr:spPr>
        <a:xfrm>
          <a:off x="19660870" y="6112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40640</xdr:rowOff>
    </xdr:from>
    <xdr:to xmlns:xdr="http://schemas.openxmlformats.org/drawingml/2006/spreadsheetDrawing">
      <xdr:col>102</xdr:col>
      <xdr:colOff>165100</xdr:colOff>
      <xdr:row>38</xdr:row>
      <xdr:rowOff>141605</xdr:rowOff>
    </xdr:to>
    <xdr:sp macro="" textlink="">
      <xdr:nvSpPr>
        <xdr:cNvPr id="781" name="楕円 780"/>
        <xdr:cNvSpPr/>
      </xdr:nvSpPr>
      <xdr:spPr>
        <a:xfrm>
          <a:off x="18976340" y="6414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158750</xdr:rowOff>
    </xdr:from>
    <xdr:ext cx="467995" cy="257175"/>
    <xdr:sp macro="" textlink="">
      <xdr:nvSpPr>
        <xdr:cNvPr id="782" name="テキスト ボックス 781"/>
        <xdr:cNvSpPr txBox="1"/>
      </xdr:nvSpPr>
      <xdr:spPr>
        <a:xfrm>
          <a:off x="18797270" y="6197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45085</xdr:rowOff>
    </xdr:from>
    <xdr:to xmlns:xdr="http://schemas.openxmlformats.org/drawingml/2006/spreadsheetDrawing">
      <xdr:col>98</xdr:col>
      <xdr:colOff>38100</xdr:colOff>
      <xdr:row>38</xdr:row>
      <xdr:rowOff>146685</xdr:rowOff>
    </xdr:to>
    <xdr:sp macro="" textlink="">
      <xdr:nvSpPr>
        <xdr:cNvPr id="783" name="楕円 782"/>
        <xdr:cNvSpPr/>
      </xdr:nvSpPr>
      <xdr:spPr>
        <a:xfrm>
          <a:off x="18112740" y="6419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162560</xdr:rowOff>
    </xdr:from>
    <xdr:ext cx="469900" cy="257175"/>
    <xdr:sp macro="" textlink="">
      <xdr:nvSpPr>
        <xdr:cNvPr id="784" name="テキスト ボックス 783"/>
        <xdr:cNvSpPr txBox="1"/>
      </xdr:nvSpPr>
      <xdr:spPr>
        <a:xfrm>
          <a:off x="1793367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5" name="正方形/長方形 784"/>
        <xdr:cNvSpPr/>
      </xdr:nvSpPr>
      <xdr:spPr>
        <a:xfrm>
          <a:off x="17800320" y="72694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6" name="正方形/長方形 78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8" name="正方形/長方形 78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90" name="正方形/長方形 78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93" name="テキスト ボックス 792"/>
        <xdr:cNvSpPr txBox="1"/>
      </xdr:nvSpPr>
      <xdr:spPr>
        <a:xfrm>
          <a:off x="17767300" y="78892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95" name="直線コネクタ 794"/>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8445"/>
    <xdr:sp macro="" textlink="">
      <xdr:nvSpPr>
        <xdr:cNvPr id="796" name="テキスト ボックス 795"/>
        <xdr:cNvSpPr txBox="1"/>
      </xdr:nvSpPr>
      <xdr:spPr>
        <a:xfrm>
          <a:off x="17561560" y="9726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6540"/>
    <xdr:sp macro="" textlink="">
      <xdr:nvSpPr>
        <xdr:cNvPr id="798" name="テキスト ボックス 797"/>
        <xdr:cNvSpPr txBox="1"/>
      </xdr:nvSpPr>
      <xdr:spPr>
        <a:xfrm>
          <a:off x="17284065" y="92786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800" name="テキスト ボックス 799"/>
        <xdr:cNvSpPr txBox="1"/>
      </xdr:nvSpPr>
      <xdr:spPr>
        <a:xfrm>
          <a:off x="17284065" y="88328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801" name="直線コネクタ 800"/>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8445"/>
    <xdr:sp macro="" textlink="">
      <xdr:nvSpPr>
        <xdr:cNvPr id="802" name="テキスト ボックス 801"/>
        <xdr:cNvSpPr txBox="1"/>
      </xdr:nvSpPr>
      <xdr:spPr>
        <a:xfrm>
          <a:off x="17284065" y="83858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804" name="テキスト ボックス 803"/>
        <xdr:cNvSpPr txBox="1"/>
      </xdr:nvSpPr>
      <xdr:spPr>
        <a:xfrm>
          <a:off x="17284065" y="79375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95250</xdr:rowOff>
    </xdr:from>
    <xdr:to xmlns:xdr="http://schemas.openxmlformats.org/drawingml/2006/spreadsheetDrawing">
      <xdr:col>116</xdr:col>
      <xdr:colOff>62865</xdr:colOff>
      <xdr:row>58</xdr:row>
      <xdr:rowOff>140335</xdr:rowOff>
    </xdr:to>
    <xdr:cxnSp macro="">
      <xdr:nvCxnSpPr>
        <xdr:cNvPr id="806" name="直線コネクタ 805"/>
        <xdr:cNvCxnSpPr/>
      </xdr:nvCxnSpPr>
      <xdr:spPr>
        <a:xfrm flipV="1">
          <a:off x="21570315" y="848106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807" name="貸付金最小値テキスト"/>
        <xdr:cNvSpPr txBox="1"/>
      </xdr:nvSpPr>
      <xdr:spPr>
        <a:xfrm>
          <a:off x="21623020" y="9870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808" name="直線コネクタ 807"/>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8445"/>
    <xdr:sp macro="" textlink="">
      <xdr:nvSpPr>
        <xdr:cNvPr id="809" name="貸付金最大値テキスト"/>
        <xdr:cNvSpPr txBox="1"/>
      </xdr:nvSpPr>
      <xdr:spPr>
        <a:xfrm>
          <a:off x="21623020" y="8260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95250</xdr:rowOff>
    </xdr:from>
    <xdr:to xmlns:xdr="http://schemas.openxmlformats.org/drawingml/2006/spreadsheetDrawing">
      <xdr:col>116</xdr:col>
      <xdr:colOff>152400</xdr:colOff>
      <xdr:row>50</xdr:row>
      <xdr:rowOff>95250</xdr:rowOff>
    </xdr:to>
    <xdr:cxnSp macro="">
      <xdr:nvCxnSpPr>
        <xdr:cNvPr id="810" name="直線コネクタ 809"/>
        <xdr:cNvCxnSpPr/>
      </xdr:nvCxnSpPr>
      <xdr:spPr>
        <a:xfrm>
          <a:off x="21488400" y="8481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140335</xdr:rowOff>
    </xdr:from>
    <xdr:to xmlns:xdr="http://schemas.openxmlformats.org/drawingml/2006/spreadsheetDrawing">
      <xdr:col>116</xdr:col>
      <xdr:colOff>63500</xdr:colOff>
      <xdr:row>58</xdr:row>
      <xdr:rowOff>140335</xdr:rowOff>
    </xdr:to>
    <xdr:cxnSp macro="">
      <xdr:nvCxnSpPr>
        <xdr:cNvPr id="811" name="直線コネクタ 810"/>
        <xdr:cNvCxnSpPr/>
      </xdr:nvCxnSpPr>
      <xdr:spPr>
        <a:xfrm>
          <a:off x="20759420" y="98672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147955</xdr:rowOff>
    </xdr:from>
    <xdr:ext cx="469900" cy="257175"/>
    <xdr:sp macro="" textlink="">
      <xdr:nvSpPr>
        <xdr:cNvPr id="812" name="貸付金平均値テキスト"/>
        <xdr:cNvSpPr txBox="1"/>
      </xdr:nvSpPr>
      <xdr:spPr>
        <a:xfrm>
          <a:off x="21623020" y="95396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124460</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1521420" y="96837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140335</xdr:rowOff>
    </xdr:from>
    <xdr:to xmlns:xdr="http://schemas.openxmlformats.org/drawingml/2006/spreadsheetDrawing">
      <xdr:col>111</xdr:col>
      <xdr:colOff>177800</xdr:colOff>
      <xdr:row>58</xdr:row>
      <xdr:rowOff>140335</xdr:rowOff>
    </xdr:to>
    <xdr:cxnSp macro="">
      <xdr:nvCxnSpPr>
        <xdr:cNvPr id="814" name="直線コネクタ 813"/>
        <xdr:cNvCxnSpPr/>
      </xdr:nvCxnSpPr>
      <xdr:spPr>
        <a:xfrm>
          <a:off x="19890740" y="98672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61595</xdr:rowOff>
    </xdr:to>
    <xdr:sp macro="" textlink="">
      <xdr:nvSpPr>
        <xdr:cNvPr id="815" name="フローチャート: 判断 814"/>
        <xdr:cNvSpPr/>
      </xdr:nvSpPr>
      <xdr:spPr>
        <a:xfrm>
          <a:off x="20708620" y="969137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78740</xdr:rowOff>
    </xdr:from>
    <xdr:ext cx="469900" cy="259080"/>
    <xdr:sp macro="" textlink="">
      <xdr:nvSpPr>
        <xdr:cNvPr id="816" name="テキスト ボックス 815"/>
        <xdr:cNvSpPr txBox="1"/>
      </xdr:nvSpPr>
      <xdr:spPr>
        <a:xfrm>
          <a:off x="20529550" y="947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140335</xdr:rowOff>
    </xdr:from>
    <xdr:to xmlns:xdr="http://schemas.openxmlformats.org/drawingml/2006/spreadsheetDrawing">
      <xdr:col>107</xdr:col>
      <xdr:colOff>50800</xdr:colOff>
      <xdr:row>58</xdr:row>
      <xdr:rowOff>140335</xdr:rowOff>
    </xdr:to>
    <xdr:cxnSp macro="">
      <xdr:nvCxnSpPr>
        <xdr:cNvPr id="817" name="直線コネクタ 816"/>
        <xdr:cNvCxnSpPr/>
      </xdr:nvCxnSpPr>
      <xdr:spPr>
        <a:xfrm>
          <a:off x="190271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198399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63500</xdr:rowOff>
    </xdr:from>
    <xdr:ext cx="467995" cy="258445"/>
    <xdr:sp macro="" textlink="">
      <xdr:nvSpPr>
        <xdr:cNvPr id="819" name="テキスト ボックス 818"/>
        <xdr:cNvSpPr txBox="1"/>
      </xdr:nvSpPr>
      <xdr:spPr>
        <a:xfrm>
          <a:off x="19660870" y="94551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140335</xdr:rowOff>
    </xdr:from>
    <xdr:to xmlns:xdr="http://schemas.openxmlformats.org/drawingml/2006/spreadsheetDrawing">
      <xdr:col>102</xdr:col>
      <xdr:colOff>114300</xdr:colOff>
      <xdr:row>58</xdr:row>
      <xdr:rowOff>140335</xdr:rowOff>
    </xdr:to>
    <xdr:cxnSp macro="">
      <xdr:nvCxnSpPr>
        <xdr:cNvPr id="820" name="直線コネクタ 819"/>
        <xdr:cNvCxnSpPr/>
      </xdr:nvCxnSpPr>
      <xdr:spPr>
        <a:xfrm>
          <a:off x="181635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64770</xdr:rowOff>
    </xdr:to>
    <xdr:sp macro="" textlink="">
      <xdr:nvSpPr>
        <xdr:cNvPr id="821" name="フローチャート: 判断 820"/>
        <xdr:cNvSpPr/>
      </xdr:nvSpPr>
      <xdr:spPr>
        <a:xfrm>
          <a:off x="18976340" y="9694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81915</xdr:rowOff>
    </xdr:from>
    <xdr:ext cx="467995" cy="259080"/>
    <xdr:sp macro="" textlink="">
      <xdr:nvSpPr>
        <xdr:cNvPr id="822" name="テキスト ボックス 821"/>
        <xdr:cNvSpPr txBox="1"/>
      </xdr:nvSpPr>
      <xdr:spPr>
        <a:xfrm>
          <a:off x="18797270" y="9473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62230</xdr:rowOff>
    </xdr:to>
    <xdr:sp macro="" textlink="">
      <xdr:nvSpPr>
        <xdr:cNvPr id="823" name="フローチャート: 判断 822"/>
        <xdr:cNvSpPr/>
      </xdr:nvSpPr>
      <xdr:spPr>
        <a:xfrm>
          <a:off x="18112740" y="969200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79375</xdr:rowOff>
    </xdr:from>
    <xdr:ext cx="469900" cy="259080"/>
    <xdr:sp macro="" textlink="">
      <xdr:nvSpPr>
        <xdr:cNvPr id="824" name="テキスト ボックス 823"/>
        <xdr:cNvSpPr txBox="1"/>
      </xdr:nvSpPr>
      <xdr:spPr>
        <a:xfrm>
          <a:off x="17933670" y="9471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095" cy="259080"/>
    <xdr:sp macro="" textlink="">
      <xdr:nvSpPr>
        <xdr:cNvPr id="825" name="テキスト ボックス 824"/>
        <xdr:cNvSpPr txBox="1"/>
      </xdr:nvSpPr>
      <xdr:spPr>
        <a:xfrm>
          <a:off x="213868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27" name="テキスト ボックス 826"/>
        <xdr:cNvSpPr txBox="1"/>
      </xdr:nvSpPr>
      <xdr:spPr>
        <a:xfrm>
          <a:off x="19705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30" name="楕円 829"/>
        <xdr:cNvSpPr/>
      </xdr:nvSpPr>
      <xdr:spPr>
        <a:xfrm>
          <a:off x="2152142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3175</xdr:rowOff>
    </xdr:from>
    <xdr:ext cx="249555" cy="259080"/>
    <xdr:sp macro="" textlink="">
      <xdr:nvSpPr>
        <xdr:cNvPr id="831" name="貸付金該当値テキスト"/>
        <xdr:cNvSpPr txBox="1"/>
      </xdr:nvSpPr>
      <xdr:spPr>
        <a:xfrm>
          <a:off x="21623020" y="97301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32" name="楕円 831"/>
        <xdr:cNvSpPr/>
      </xdr:nvSpPr>
      <xdr:spPr>
        <a:xfrm>
          <a:off x="2070862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8890</xdr:rowOff>
    </xdr:from>
    <xdr:ext cx="247650" cy="258445"/>
    <xdr:sp macro="" textlink="">
      <xdr:nvSpPr>
        <xdr:cNvPr id="833" name="テキスト ボックス 832"/>
        <xdr:cNvSpPr txBox="1"/>
      </xdr:nvSpPr>
      <xdr:spPr>
        <a:xfrm>
          <a:off x="20634960" y="99034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34" name="楕円 833"/>
        <xdr:cNvSpPr/>
      </xdr:nvSpPr>
      <xdr:spPr>
        <a:xfrm>
          <a:off x="198399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8890</xdr:rowOff>
    </xdr:from>
    <xdr:ext cx="249555" cy="258445"/>
    <xdr:sp macro="" textlink="">
      <xdr:nvSpPr>
        <xdr:cNvPr id="835" name="テキスト ボックス 834"/>
        <xdr:cNvSpPr txBox="1"/>
      </xdr:nvSpPr>
      <xdr:spPr>
        <a:xfrm>
          <a:off x="19771360" y="99034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36" name="楕円 835"/>
        <xdr:cNvSpPr/>
      </xdr:nvSpPr>
      <xdr:spPr>
        <a:xfrm>
          <a:off x="189763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8890</xdr:rowOff>
    </xdr:from>
    <xdr:ext cx="249555" cy="258445"/>
    <xdr:sp macro="" textlink="">
      <xdr:nvSpPr>
        <xdr:cNvPr id="837" name="テキスト ボックス 836"/>
        <xdr:cNvSpPr txBox="1"/>
      </xdr:nvSpPr>
      <xdr:spPr>
        <a:xfrm>
          <a:off x="18907760" y="99034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8" name="楕円 837"/>
        <xdr:cNvSpPr/>
      </xdr:nvSpPr>
      <xdr:spPr>
        <a:xfrm>
          <a:off x="1811274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8890</xdr:rowOff>
    </xdr:from>
    <xdr:ext cx="247650" cy="258445"/>
    <xdr:sp macro="" textlink="">
      <xdr:nvSpPr>
        <xdr:cNvPr id="839" name="テキスト ボックス 838"/>
        <xdr:cNvSpPr txBox="1"/>
      </xdr:nvSpPr>
      <xdr:spPr>
        <a:xfrm>
          <a:off x="18039080" y="99034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40" name="正方形/長方形 839"/>
        <xdr:cNvSpPr/>
      </xdr:nvSpPr>
      <xdr:spPr>
        <a:xfrm>
          <a:off x="17800320" y="1062228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41" name="正方形/長方形 840"/>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43" name="正方形/長方形 842"/>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45" name="正方形/長方形 844"/>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48" name="テキスト ボックス 847"/>
        <xdr:cNvSpPr txBox="1"/>
      </xdr:nvSpPr>
      <xdr:spPr>
        <a:xfrm>
          <a:off x="17767300" y="1124204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50" name="テキスト ボックス 849"/>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780032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127635</xdr:rowOff>
    </xdr:from>
    <xdr:ext cx="531495" cy="257175"/>
    <xdr:sp macro="" textlink="">
      <xdr:nvSpPr>
        <xdr:cNvPr id="852" name="テキスト ボックス 851"/>
        <xdr:cNvSpPr txBox="1"/>
      </xdr:nvSpPr>
      <xdr:spPr>
        <a:xfrm>
          <a:off x="17284065" y="1320736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780032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5905"/>
    <xdr:sp macro="" textlink="">
      <xdr:nvSpPr>
        <xdr:cNvPr id="854" name="テキスト ボックス 853"/>
        <xdr:cNvSpPr txBox="1"/>
      </xdr:nvSpPr>
      <xdr:spPr>
        <a:xfrm>
          <a:off x="17284065" y="12888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130810</xdr:rowOff>
    </xdr:from>
    <xdr:to xmlns:xdr="http://schemas.openxmlformats.org/drawingml/2006/spreadsheetDrawing">
      <xdr:col>120</xdr:col>
      <xdr:colOff>114300</xdr:colOff>
      <xdr:row>75</xdr:row>
      <xdr:rowOff>130810</xdr:rowOff>
    </xdr:to>
    <xdr:cxnSp macro="">
      <xdr:nvCxnSpPr>
        <xdr:cNvPr id="855" name="直線コネクタ 854"/>
        <xdr:cNvCxnSpPr/>
      </xdr:nvCxnSpPr>
      <xdr:spPr>
        <a:xfrm>
          <a:off x="17800320" y="127076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160020</xdr:rowOff>
    </xdr:from>
    <xdr:ext cx="531495" cy="257810"/>
    <xdr:sp macro="" textlink="">
      <xdr:nvSpPr>
        <xdr:cNvPr id="856" name="テキスト ボックス 855"/>
        <xdr:cNvSpPr txBox="1"/>
      </xdr:nvSpPr>
      <xdr:spPr>
        <a:xfrm>
          <a:off x="17284065" y="125691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780032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5080</xdr:rowOff>
    </xdr:from>
    <xdr:ext cx="531495" cy="259080"/>
    <xdr:sp macro="" textlink="">
      <xdr:nvSpPr>
        <xdr:cNvPr id="858" name="テキスト ボックス 857"/>
        <xdr:cNvSpPr txBox="1"/>
      </xdr:nvSpPr>
      <xdr:spPr>
        <a:xfrm>
          <a:off x="17284065" y="12246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163830</xdr:rowOff>
    </xdr:from>
    <xdr:to xmlns:xdr="http://schemas.openxmlformats.org/drawingml/2006/spreadsheetDrawing">
      <xdr:col>120</xdr:col>
      <xdr:colOff>114300</xdr:colOff>
      <xdr:row>71</xdr:row>
      <xdr:rowOff>163830</xdr:rowOff>
    </xdr:to>
    <xdr:cxnSp macro="">
      <xdr:nvCxnSpPr>
        <xdr:cNvPr id="859" name="直線コネクタ 858"/>
        <xdr:cNvCxnSpPr/>
      </xdr:nvCxnSpPr>
      <xdr:spPr>
        <a:xfrm>
          <a:off x="17800320" y="12070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9080"/>
    <xdr:sp macro="" textlink="">
      <xdr:nvSpPr>
        <xdr:cNvPr id="860" name="テキスト ボックス 859"/>
        <xdr:cNvSpPr txBox="1"/>
      </xdr:nvSpPr>
      <xdr:spPr>
        <a:xfrm>
          <a:off x="1722501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780032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37465</xdr:rowOff>
    </xdr:from>
    <xdr:ext cx="595630" cy="259080"/>
    <xdr:sp macro="" textlink="">
      <xdr:nvSpPr>
        <xdr:cNvPr id="862" name="テキスト ボックス 861"/>
        <xdr:cNvSpPr txBox="1"/>
      </xdr:nvSpPr>
      <xdr:spPr>
        <a:xfrm>
          <a:off x="17225010" y="116084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6540"/>
    <xdr:sp macro="" textlink="">
      <xdr:nvSpPr>
        <xdr:cNvPr id="864" name="テキスト ボックス 863"/>
        <xdr:cNvSpPr txBox="1"/>
      </xdr:nvSpPr>
      <xdr:spPr>
        <a:xfrm>
          <a:off x="17225010" y="112903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104775</xdr:rowOff>
    </xdr:from>
    <xdr:to xmlns:xdr="http://schemas.openxmlformats.org/drawingml/2006/spreadsheetDrawing">
      <xdr:col>116</xdr:col>
      <xdr:colOff>62865</xdr:colOff>
      <xdr:row>78</xdr:row>
      <xdr:rowOff>120650</xdr:rowOff>
    </xdr:to>
    <xdr:cxnSp macro="">
      <xdr:nvCxnSpPr>
        <xdr:cNvPr id="866" name="直線コネクタ 865"/>
        <xdr:cNvCxnSpPr/>
      </xdr:nvCxnSpPr>
      <xdr:spPr>
        <a:xfrm flipV="1">
          <a:off x="21570315" y="1167574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124460</xdr:rowOff>
    </xdr:from>
    <xdr:ext cx="534670" cy="257810"/>
    <xdr:sp macro="" textlink="">
      <xdr:nvSpPr>
        <xdr:cNvPr id="867" name="繰出金最小値テキスト"/>
        <xdr:cNvSpPr txBox="1"/>
      </xdr:nvSpPr>
      <xdr:spPr>
        <a:xfrm>
          <a:off x="21623020" y="132041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120650</xdr:rowOff>
    </xdr:from>
    <xdr:to xmlns:xdr="http://schemas.openxmlformats.org/drawingml/2006/spreadsheetDrawing">
      <xdr:col>116</xdr:col>
      <xdr:colOff>152400</xdr:colOff>
      <xdr:row>78</xdr:row>
      <xdr:rowOff>120650</xdr:rowOff>
    </xdr:to>
    <xdr:cxnSp macro="">
      <xdr:nvCxnSpPr>
        <xdr:cNvPr id="868" name="直線コネクタ 867"/>
        <xdr:cNvCxnSpPr/>
      </xdr:nvCxnSpPr>
      <xdr:spPr>
        <a:xfrm>
          <a:off x="21488400" y="1320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6540"/>
    <xdr:sp macro="" textlink="">
      <xdr:nvSpPr>
        <xdr:cNvPr id="869" name="繰出金最大値テキスト"/>
        <xdr:cNvSpPr txBox="1"/>
      </xdr:nvSpPr>
      <xdr:spPr>
        <a:xfrm>
          <a:off x="21623020" y="114554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104775</xdr:rowOff>
    </xdr:from>
    <xdr:to xmlns:xdr="http://schemas.openxmlformats.org/drawingml/2006/spreadsheetDrawing">
      <xdr:col>116</xdr:col>
      <xdr:colOff>152400</xdr:colOff>
      <xdr:row>69</xdr:row>
      <xdr:rowOff>104775</xdr:rowOff>
    </xdr:to>
    <xdr:cxnSp macro="">
      <xdr:nvCxnSpPr>
        <xdr:cNvPr id="870" name="直線コネクタ 869"/>
        <xdr:cNvCxnSpPr/>
      </xdr:nvCxnSpPr>
      <xdr:spPr>
        <a:xfrm>
          <a:off x="21488400" y="11675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100330</xdr:rowOff>
    </xdr:from>
    <xdr:to xmlns:xdr="http://schemas.openxmlformats.org/drawingml/2006/spreadsheetDrawing">
      <xdr:col>116</xdr:col>
      <xdr:colOff>63500</xdr:colOff>
      <xdr:row>76</xdr:row>
      <xdr:rowOff>19685</xdr:rowOff>
    </xdr:to>
    <xdr:cxnSp macro="">
      <xdr:nvCxnSpPr>
        <xdr:cNvPr id="871" name="直線コネクタ 870"/>
        <xdr:cNvCxnSpPr/>
      </xdr:nvCxnSpPr>
      <xdr:spPr>
        <a:xfrm flipV="1">
          <a:off x="20759420" y="12677140"/>
          <a:ext cx="8128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128270</xdr:rowOff>
    </xdr:from>
    <xdr:ext cx="534670" cy="257175"/>
    <xdr:sp macro="" textlink="">
      <xdr:nvSpPr>
        <xdr:cNvPr id="872" name="繰出金平均値テキスト"/>
        <xdr:cNvSpPr txBox="1"/>
      </xdr:nvSpPr>
      <xdr:spPr>
        <a:xfrm>
          <a:off x="21623020" y="127050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149860</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1521420" y="12726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19685</xdr:rowOff>
    </xdr:from>
    <xdr:to xmlns:xdr="http://schemas.openxmlformats.org/drawingml/2006/spreadsheetDrawing">
      <xdr:col>111</xdr:col>
      <xdr:colOff>177800</xdr:colOff>
      <xdr:row>76</xdr:row>
      <xdr:rowOff>25400</xdr:rowOff>
    </xdr:to>
    <xdr:cxnSp macro="">
      <xdr:nvCxnSpPr>
        <xdr:cNvPr id="874" name="直線コネクタ 873"/>
        <xdr:cNvCxnSpPr/>
      </xdr:nvCxnSpPr>
      <xdr:spPr>
        <a:xfrm flipV="1">
          <a:off x="19890740" y="1276413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0708620" y="127355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32765" cy="259080"/>
    <xdr:sp macro="" textlink="">
      <xdr:nvSpPr>
        <xdr:cNvPr id="876" name="テキスト ボックス 875"/>
        <xdr:cNvSpPr txBox="1"/>
      </xdr:nvSpPr>
      <xdr:spPr>
        <a:xfrm>
          <a:off x="20497165" y="12824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12065</xdr:rowOff>
    </xdr:from>
    <xdr:to xmlns:xdr="http://schemas.openxmlformats.org/drawingml/2006/spreadsheetDrawing">
      <xdr:col>107</xdr:col>
      <xdr:colOff>50800</xdr:colOff>
      <xdr:row>76</xdr:row>
      <xdr:rowOff>25400</xdr:rowOff>
    </xdr:to>
    <xdr:cxnSp macro="">
      <xdr:nvCxnSpPr>
        <xdr:cNvPr id="877" name="直線コネクタ 876"/>
        <xdr:cNvCxnSpPr/>
      </xdr:nvCxnSpPr>
      <xdr:spPr>
        <a:xfrm>
          <a:off x="19027140" y="1275651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1983994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32765" cy="258445"/>
    <xdr:sp macro="" textlink="">
      <xdr:nvSpPr>
        <xdr:cNvPr id="879" name="テキスト ボックス 878"/>
        <xdr:cNvSpPr txBox="1"/>
      </xdr:nvSpPr>
      <xdr:spPr>
        <a:xfrm>
          <a:off x="19633565" y="1285621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12065</xdr:rowOff>
    </xdr:from>
    <xdr:to xmlns:xdr="http://schemas.openxmlformats.org/drawingml/2006/spreadsheetDrawing">
      <xdr:col>102</xdr:col>
      <xdr:colOff>114300</xdr:colOff>
      <xdr:row>76</xdr:row>
      <xdr:rowOff>59055</xdr:rowOff>
    </xdr:to>
    <xdr:cxnSp macro="">
      <xdr:nvCxnSpPr>
        <xdr:cNvPr id="880" name="直線コネクタ 879"/>
        <xdr:cNvCxnSpPr/>
      </xdr:nvCxnSpPr>
      <xdr:spPr>
        <a:xfrm flipV="1">
          <a:off x="18163540" y="12756515"/>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64770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8976340" y="126415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12065</xdr:rowOff>
    </xdr:from>
    <xdr:ext cx="534670" cy="258445"/>
    <xdr:sp macro="" textlink="">
      <xdr:nvSpPr>
        <xdr:cNvPr id="882" name="テキスト ボックス 881"/>
        <xdr:cNvSpPr txBox="1"/>
      </xdr:nvSpPr>
      <xdr:spPr>
        <a:xfrm>
          <a:off x="18764885" y="12421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112740" y="12621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161925</xdr:rowOff>
    </xdr:from>
    <xdr:ext cx="532765" cy="257810"/>
    <xdr:sp macro="" textlink="">
      <xdr:nvSpPr>
        <xdr:cNvPr id="884" name="テキスト ボックス 883"/>
        <xdr:cNvSpPr txBox="1"/>
      </xdr:nvSpPr>
      <xdr:spPr>
        <a:xfrm>
          <a:off x="17901285" y="12403455"/>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0095" cy="262890"/>
    <xdr:sp macro="" textlink="">
      <xdr:nvSpPr>
        <xdr:cNvPr id="885" name="テキスト ボックス 884"/>
        <xdr:cNvSpPr txBox="1"/>
      </xdr:nvSpPr>
      <xdr:spPr>
        <a:xfrm>
          <a:off x="2138680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62890"/>
    <xdr:sp macro="" textlink="">
      <xdr:nvSpPr>
        <xdr:cNvPr id="886" name="テキスト ボックス 885"/>
        <xdr:cNvSpPr txBox="1"/>
      </xdr:nvSpPr>
      <xdr:spPr>
        <a:xfrm>
          <a:off x="2057400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095" cy="262890"/>
    <xdr:sp macro="" textlink="">
      <xdr:nvSpPr>
        <xdr:cNvPr id="887" name="テキスト ボックス 886"/>
        <xdr:cNvSpPr txBox="1"/>
      </xdr:nvSpPr>
      <xdr:spPr>
        <a:xfrm>
          <a:off x="19705320" y="1366266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62890"/>
    <xdr:sp macro="" textlink="">
      <xdr:nvSpPr>
        <xdr:cNvPr id="888" name="テキスト ボックス 887"/>
        <xdr:cNvSpPr txBox="1"/>
      </xdr:nvSpPr>
      <xdr:spPr>
        <a:xfrm>
          <a:off x="1884172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62890"/>
    <xdr:sp macro="" textlink="">
      <xdr:nvSpPr>
        <xdr:cNvPr id="889" name="テキスト ボックス 888"/>
        <xdr:cNvSpPr txBox="1"/>
      </xdr:nvSpPr>
      <xdr:spPr>
        <a:xfrm>
          <a:off x="17978120" y="13662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48895</xdr:rowOff>
    </xdr:from>
    <xdr:to xmlns:xdr="http://schemas.openxmlformats.org/drawingml/2006/spreadsheetDrawing">
      <xdr:col>116</xdr:col>
      <xdr:colOff>114300</xdr:colOff>
      <xdr:row>75</xdr:row>
      <xdr:rowOff>150495</xdr:rowOff>
    </xdr:to>
    <xdr:sp macro="" textlink="">
      <xdr:nvSpPr>
        <xdr:cNvPr id="890" name="楕円 889"/>
        <xdr:cNvSpPr/>
      </xdr:nvSpPr>
      <xdr:spPr>
        <a:xfrm>
          <a:off x="21521420" y="126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71755</xdr:rowOff>
    </xdr:from>
    <xdr:ext cx="534670" cy="257175"/>
    <xdr:sp macro="" textlink="">
      <xdr:nvSpPr>
        <xdr:cNvPr id="891" name="繰出金該当値テキスト"/>
        <xdr:cNvSpPr txBox="1"/>
      </xdr:nvSpPr>
      <xdr:spPr>
        <a:xfrm>
          <a:off x="21623020" y="12480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140335</xdr:rowOff>
    </xdr:from>
    <xdr:to xmlns:xdr="http://schemas.openxmlformats.org/drawingml/2006/spreadsheetDrawing">
      <xdr:col>112</xdr:col>
      <xdr:colOff>38100</xdr:colOff>
      <xdr:row>76</xdr:row>
      <xdr:rowOff>69850</xdr:rowOff>
    </xdr:to>
    <xdr:sp macro="" textlink="">
      <xdr:nvSpPr>
        <xdr:cNvPr id="892" name="楕円 891"/>
        <xdr:cNvSpPr/>
      </xdr:nvSpPr>
      <xdr:spPr>
        <a:xfrm>
          <a:off x="20708620" y="1271714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86995</xdr:rowOff>
    </xdr:from>
    <xdr:ext cx="532765" cy="256540"/>
    <xdr:sp macro="" textlink="">
      <xdr:nvSpPr>
        <xdr:cNvPr id="893" name="テキスト ボックス 892"/>
        <xdr:cNvSpPr txBox="1"/>
      </xdr:nvSpPr>
      <xdr:spPr>
        <a:xfrm>
          <a:off x="20497165" y="1249616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146050</xdr:rowOff>
    </xdr:from>
    <xdr:to xmlns:xdr="http://schemas.openxmlformats.org/drawingml/2006/spreadsheetDrawing">
      <xdr:col>107</xdr:col>
      <xdr:colOff>101600</xdr:colOff>
      <xdr:row>76</xdr:row>
      <xdr:rowOff>76200</xdr:rowOff>
    </xdr:to>
    <xdr:sp macro="" textlink="">
      <xdr:nvSpPr>
        <xdr:cNvPr id="894" name="楕円 893"/>
        <xdr:cNvSpPr/>
      </xdr:nvSpPr>
      <xdr:spPr>
        <a:xfrm>
          <a:off x="19839940" y="1272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92075</xdr:rowOff>
    </xdr:from>
    <xdr:ext cx="532765" cy="257175"/>
    <xdr:sp macro="" textlink="">
      <xdr:nvSpPr>
        <xdr:cNvPr id="895" name="テキスト ボックス 894"/>
        <xdr:cNvSpPr txBox="1"/>
      </xdr:nvSpPr>
      <xdr:spPr>
        <a:xfrm>
          <a:off x="19633565" y="12501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133350</xdr:rowOff>
    </xdr:from>
    <xdr:to xmlns:xdr="http://schemas.openxmlformats.org/drawingml/2006/spreadsheetDrawing">
      <xdr:col>102</xdr:col>
      <xdr:colOff>165100</xdr:colOff>
      <xdr:row>76</xdr:row>
      <xdr:rowOff>63500</xdr:rowOff>
    </xdr:to>
    <xdr:sp macro="" textlink="">
      <xdr:nvSpPr>
        <xdr:cNvPr id="896" name="楕円 895"/>
        <xdr:cNvSpPr/>
      </xdr:nvSpPr>
      <xdr:spPr>
        <a:xfrm>
          <a:off x="18976340" y="12710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54610</xdr:rowOff>
    </xdr:from>
    <xdr:ext cx="534670" cy="256540"/>
    <xdr:sp macro="" textlink="">
      <xdr:nvSpPr>
        <xdr:cNvPr id="897" name="テキスト ボックス 896"/>
        <xdr:cNvSpPr txBox="1"/>
      </xdr:nvSpPr>
      <xdr:spPr>
        <a:xfrm>
          <a:off x="18764885" y="127990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8890</xdr:rowOff>
    </xdr:from>
    <xdr:to xmlns:xdr="http://schemas.openxmlformats.org/drawingml/2006/spreadsheetDrawing">
      <xdr:col>98</xdr:col>
      <xdr:colOff>38100</xdr:colOff>
      <xdr:row>76</xdr:row>
      <xdr:rowOff>110490</xdr:rowOff>
    </xdr:to>
    <xdr:sp macro="" textlink="">
      <xdr:nvSpPr>
        <xdr:cNvPr id="898" name="楕円 897"/>
        <xdr:cNvSpPr/>
      </xdr:nvSpPr>
      <xdr:spPr>
        <a:xfrm>
          <a:off x="18112740" y="127533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101600</xdr:rowOff>
    </xdr:from>
    <xdr:ext cx="532765" cy="259080"/>
    <xdr:sp macro="" textlink="">
      <xdr:nvSpPr>
        <xdr:cNvPr id="899" name="テキスト ボックス 898"/>
        <xdr:cNvSpPr txBox="1"/>
      </xdr:nvSpPr>
      <xdr:spPr>
        <a:xfrm>
          <a:off x="17901285" y="12846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900" name="正方形/長方形 899"/>
        <xdr:cNvSpPr/>
      </xdr:nvSpPr>
      <xdr:spPr>
        <a:xfrm>
          <a:off x="17800320" y="13976350"/>
          <a:ext cx="456438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901" name="正方形/長方形 900"/>
        <xdr:cNvSpPr/>
      </xdr:nvSpPr>
      <xdr:spPr>
        <a:xfrm>
          <a:off x="1792732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792732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903" name="正方形/長方形 902"/>
        <xdr:cNvSpPr/>
      </xdr:nvSpPr>
      <xdr:spPr>
        <a:xfrm>
          <a:off x="1891284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891284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905" name="正方形/長方形 904"/>
        <xdr:cNvSpPr/>
      </xdr:nvSpPr>
      <xdr:spPr>
        <a:xfrm>
          <a:off x="20025360" y="1431163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025360" y="14511655"/>
          <a:ext cx="14833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7800320" y="14782165"/>
          <a:ext cx="4564380" cy="22739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885" cy="230505"/>
    <xdr:sp macro="" textlink="">
      <xdr:nvSpPr>
        <xdr:cNvPr id="908" name="テキスト ボックス 907"/>
        <xdr:cNvSpPr txBox="1"/>
      </xdr:nvSpPr>
      <xdr:spPr>
        <a:xfrm>
          <a:off x="17767300" y="1459547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780032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920" cy="259080"/>
    <xdr:sp macro="" textlink="">
      <xdr:nvSpPr>
        <xdr:cNvPr id="911" name="テキスト ボックス 910"/>
        <xdr:cNvSpPr txBox="1"/>
      </xdr:nvSpPr>
      <xdr:spPr>
        <a:xfrm>
          <a:off x="17561560" y="165874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780032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7360" cy="257175"/>
    <xdr:sp macro="" textlink="">
      <xdr:nvSpPr>
        <xdr:cNvPr id="913" name="テキスト ボックス 912"/>
        <xdr:cNvSpPr txBox="1"/>
      </xdr:nvSpPr>
      <xdr:spPr>
        <a:xfrm>
          <a:off x="17348200" y="1626044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780032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7360" cy="259080"/>
    <xdr:sp macro="" textlink="">
      <xdr:nvSpPr>
        <xdr:cNvPr id="915" name="テキスト ボックス 914"/>
        <xdr:cNvSpPr txBox="1"/>
      </xdr:nvSpPr>
      <xdr:spPr>
        <a:xfrm>
          <a:off x="17348200" y="15934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780032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7360" cy="257175"/>
    <xdr:sp macro="" textlink="">
      <xdr:nvSpPr>
        <xdr:cNvPr id="917" name="テキスト ボックス 916"/>
        <xdr:cNvSpPr txBox="1"/>
      </xdr:nvSpPr>
      <xdr:spPr>
        <a:xfrm>
          <a:off x="17348200" y="156083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780032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7360" cy="258445"/>
    <xdr:sp macro="" textlink="">
      <xdr:nvSpPr>
        <xdr:cNvPr id="919" name="テキスト ボックス 918"/>
        <xdr:cNvSpPr txBox="1"/>
      </xdr:nvSpPr>
      <xdr:spPr>
        <a:xfrm>
          <a:off x="17348200" y="152812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780032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38735</xdr:rowOff>
    </xdr:from>
    <xdr:ext cx="531495" cy="265430"/>
    <xdr:sp macro="" textlink="">
      <xdr:nvSpPr>
        <xdr:cNvPr id="921" name="テキスト ボックス 920"/>
        <xdr:cNvSpPr txBox="1"/>
      </xdr:nvSpPr>
      <xdr:spPr>
        <a:xfrm>
          <a:off x="17284065" y="1496250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22" name="直線コネクタ 921"/>
        <xdr:cNvCxnSpPr/>
      </xdr:nvCxnSpPr>
      <xdr:spPr>
        <a:xfrm>
          <a:off x="1780032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55880</xdr:rowOff>
    </xdr:from>
    <xdr:ext cx="531495" cy="264160"/>
    <xdr:sp macro="" textlink="">
      <xdr:nvSpPr>
        <xdr:cNvPr id="923" name="テキスト ボックス 922"/>
        <xdr:cNvSpPr txBox="1"/>
      </xdr:nvSpPr>
      <xdr:spPr>
        <a:xfrm>
          <a:off x="17284065" y="1464437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7800320" y="14782165"/>
          <a:ext cx="4564380" cy="22739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90170</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1570315" y="1518158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7175"/>
    <xdr:sp macro="" textlink="">
      <xdr:nvSpPr>
        <xdr:cNvPr id="926" name="前年度繰上充用金最小値テキスト"/>
        <xdr:cNvSpPr txBox="1"/>
      </xdr:nvSpPr>
      <xdr:spPr>
        <a:xfrm>
          <a:off x="21623020" y="167767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1488400" y="1672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35560</xdr:rowOff>
    </xdr:from>
    <xdr:ext cx="469900" cy="262890"/>
    <xdr:sp macro="" textlink="">
      <xdr:nvSpPr>
        <xdr:cNvPr id="928" name="前年度繰上充用金最大値テキスト"/>
        <xdr:cNvSpPr txBox="1"/>
      </xdr:nvSpPr>
      <xdr:spPr>
        <a:xfrm>
          <a:off x="21623020" y="1495933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90170</xdr:rowOff>
    </xdr:from>
    <xdr:to xmlns:xdr="http://schemas.openxmlformats.org/drawingml/2006/spreadsheetDrawing">
      <xdr:col>116</xdr:col>
      <xdr:colOff>152400</xdr:colOff>
      <xdr:row>90</xdr:row>
      <xdr:rowOff>90170</xdr:rowOff>
    </xdr:to>
    <xdr:cxnSp macro="">
      <xdr:nvCxnSpPr>
        <xdr:cNvPr id="929" name="直線コネクタ 928"/>
        <xdr:cNvCxnSpPr/>
      </xdr:nvCxnSpPr>
      <xdr:spPr>
        <a:xfrm>
          <a:off x="21488400" y="15181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0759420" y="167297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7175"/>
    <xdr:sp macro="" textlink="">
      <xdr:nvSpPr>
        <xdr:cNvPr id="931" name="前年度繰上充用金平均値テキスト"/>
        <xdr:cNvSpPr txBox="1"/>
      </xdr:nvSpPr>
      <xdr:spPr>
        <a:xfrm>
          <a:off x="21623020" y="1652270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152142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19890740" y="167297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0708620" y="166712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7175"/>
    <xdr:sp macro="" textlink="">
      <xdr:nvSpPr>
        <xdr:cNvPr id="935" name="テキスト ボックス 934"/>
        <xdr:cNvSpPr txBox="1"/>
      </xdr:nvSpPr>
      <xdr:spPr>
        <a:xfrm>
          <a:off x="20602575" y="1644586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027140" y="167297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1983994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7175"/>
    <xdr:sp macro="" textlink="">
      <xdr:nvSpPr>
        <xdr:cNvPr id="938" name="テキスト ボックス 937"/>
        <xdr:cNvSpPr txBox="1"/>
      </xdr:nvSpPr>
      <xdr:spPr>
        <a:xfrm>
          <a:off x="19738975" y="1644523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8163540" y="167297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897634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1785" cy="257175"/>
    <xdr:sp macro="" textlink="">
      <xdr:nvSpPr>
        <xdr:cNvPr id="941" name="テキスト ボックス 940"/>
        <xdr:cNvSpPr txBox="1"/>
      </xdr:nvSpPr>
      <xdr:spPr>
        <a:xfrm>
          <a:off x="18875375" y="16443325"/>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112740" y="166681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7175"/>
    <xdr:sp macro="" textlink="">
      <xdr:nvSpPr>
        <xdr:cNvPr id="943" name="テキスト ボックス 942"/>
        <xdr:cNvSpPr txBox="1"/>
      </xdr:nvSpPr>
      <xdr:spPr>
        <a:xfrm>
          <a:off x="18006695" y="164433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095" cy="259080"/>
    <xdr:sp macro="" textlink="">
      <xdr:nvSpPr>
        <xdr:cNvPr id="944" name="テキスト ボックス 943"/>
        <xdr:cNvSpPr txBox="1"/>
      </xdr:nvSpPr>
      <xdr:spPr>
        <a:xfrm>
          <a:off x="2138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46" name="テキスト ボックス 945"/>
        <xdr:cNvSpPr txBox="1"/>
      </xdr:nvSpPr>
      <xdr:spPr>
        <a:xfrm>
          <a:off x="197053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152142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7175"/>
    <xdr:sp macro="" textlink="">
      <xdr:nvSpPr>
        <xdr:cNvPr id="950" name="前年度繰上充用金該当値テキスト"/>
        <xdr:cNvSpPr txBox="1"/>
      </xdr:nvSpPr>
      <xdr:spPr>
        <a:xfrm>
          <a:off x="21623020" y="166497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0708620" y="16678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7650" cy="259080"/>
    <xdr:sp macro="" textlink="">
      <xdr:nvSpPr>
        <xdr:cNvPr id="952" name="テキスト ボックス 951"/>
        <xdr:cNvSpPr txBox="1"/>
      </xdr:nvSpPr>
      <xdr:spPr>
        <a:xfrm>
          <a:off x="20634960" y="167716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1983994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9555" cy="259080"/>
    <xdr:sp macro="" textlink="">
      <xdr:nvSpPr>
        <xdr:cNvPr id="954" name="テキスト ボックス 953"/>
        <xdr:cNvSpPr txBox="1"/>
      </xdr:nvSpPr>
      <xdr:spPr>
        <a:xfrm>
          <a:off x="1977136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897634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9555" cy="259080"/>
    <xdr:sp macro="" textlink="">
      <xdr:nvSpPr>
        <xdr:cNvPr id="956" name="テキスト ボックス 955"/>
        <xdr:cNvSpPr txBox="1"/>
      </xdr:nvSpPr>
      <xdr:spPr>
        <a:xfrm>
          <a:off x="1890776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112740" y="16678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7650" cy="259080"/>
    <xdr:sp macro="" textlink="">
      <xdr:nvSpPr>
        <xdr:cNvPr id="958" name="テキスト ボックス 957"/>
        <xdr:cNvSpPr txBox="1"/>
      </xdr:nvSpPr>
      <xdr:spPr>
        <a:xfrm>
          <a:off x="18039080" y="167716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112,317</a:t>
          </a:r>
          <a:r>
            <a:rPr kumimoji="1" lang="ja-JP" altLang="ja-JP" sz="1100">
              <a:solidFill>
                <a:schemeClr val="dk1"/>
              </a:solidFill>
              <a:effectLst/>
              <a:latin typeface="+mn-lt"/>
              <a:ea typeface="+mn-ea"/>
              <a:cs typeface="+mn-cs"/>
            </a:rPr>
            <a:t>千円となっており、類似団体平均と比較して一人当たりコストが高い状況となっている。これは老朽化した公共施設等の建設が開始したためである。</a:t>
          </a:r>
          <a:endParaRPr lang="ja-JP" altLang="ja-JP" sz="1400">
            <a:effectLst/>
          </a:endParaRPr>
        </a:p>
        <a:p>
          <a:r>
            <a:rPr kumimoji="1" lang="ja-JP" altLang="ja-JP" sz="1100">
              <a:solidFill>
                <a:schemeClr val="dk1"/>
              </a:solidFill>
              <a:effectLst/>
              <a:latin typeface="+mn-lt"/>
              <a:ea typeface="+mn-ea"/>
              <a:cs typeface="+mn-cs"/>
            </a:rPr>
            <a:t>前年度決算と比較すると、約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減となっており、今後においても公共施設等総合管理計画に基づき、事業の取捨選択を徹底していくことで、事業費の減少を目指すこととしている。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普通建設事業、</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及び出資金、繰り出し金以外の費目については、おおむね類似団体平均を下回っている。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7170"/>
          <a:ext cx="377825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70485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935"/>
          <a:ext cx="372110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7170"/>
          <a:ext cx="254508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70485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1935"/>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96520</xdr:rowOff>
    </xdr:to>
    <xdr:sp macro="" textlink="">
      <xdr:nvSpPr>
        <xdr:cNvPr id="9" name="正方形/長方形 8"/>
        <xdr:cNvSpPr/>
      </xdr:nvSpPr>
      <xdr:spPr>
        <a:xfrm>
          <a:off x="741680" y="889000"/>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26,334
25,938
91.50
16,194,577
15,997,911
96,266
7,949,053
19,152,346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168275</xdr:rowOff>
    </xdr:to>
    <xdr:sp macro="" textlink="">
      <xdr:nvSpPr>
        <xdr:cNvPr id="13" name="正方形/長方形 12"/>
        <xdr:cNvSpPr/>
      </xdr:nvSpPr>
      <xdr:spPr>
        <a:xfrm>
          <a:off x="4947920" y="941705"/>
          <a:ext cx="197612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168275</xdr:rowOff>
    </xdr:to>
    <xdr:sp macro="" textlink="">
      <xdr:nvSpPr>
        <xdr:cNvPr id="14" name="正方形/長方形 13"/>
        <xdr:cNvSpPr/>
      </xdr:nvSpPr>
      <xdr:spPr>
        <a:xfrm>
          <a:off x="6924040" y="941705"/>
          <a:ext cx="123444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11.7
74.2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96520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3770"/>
          <a:ext cx="6197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000"/>
          <a:ext cx="1483360" cy="11461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96520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3770"/>
          <a:ext cx="14198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128905</xdr:rowOff>
    </xdr:to>
    <xdr:sp macro="" textlink="">
      <xdr:nvSpPr>
        <xdr:cNvPr id="21" name="正方形/長方形 20"/>
        <xdr:cNvSpPr/>
      </xdr:nvSpPr>
      <xdr:spPr>
        <a:xfrm>
          <a:off x="11035030" y="1550035"/>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668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46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155575</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17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155575</xdr:rowOff>
    </xdr:from>
    <xdr:to xmlns:xdr="http://schemas.openxmlformats.org/drawingml/2006/spreadsheetDrawing">
      <xdr:col>59</xdr:col>
      <xdr:colOff>107950</xdr:colOff>
      <xdr:row>8</xdr:row>
      <xdr:rowOff>155575</xdr:rowOff>
    </xdr:to>
    <xdr:cxnSp macro="">
      <xdr:nvCxnSpPr>
        <xdr:cNvPr id="26" name="直線コネクタ 25"/>
        <xdr:cNvCxnSpPr/>
      </xdr:nvCxnSpPr>
      <xdr:spPr>
        <a:xfrm>
          <a:off x="10881360" y="152717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21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2255"/>
    <xdr:sp macro="" textlink="">
      <xdr:nvSpPr>
        <xdr:cNvPr id="30" name="テキスト ボックス 29"/>
        <xdr:cNvSpPr txBox="1"/>
      </xdr:nvSpPr>
      <xdr:spPr>
        <a:xfrm>
          <a:off x="683260" y="3176905"/>
          <a:ext cx="60464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63525"/>
    <xdr:sp macro="" textlink="">
      <xdr:nvSpPr>
        <xdr:cNvPr id="31" name="テキスト ボックス 30"/>
        <xdr:cNvSpPr txBox="1"/>
      </xdr:nvSpPr>
      <xdr:spPr>
        <a:xfrm>
          <a:off x="683260" y="3494405"/>
          <a:ext cx="82315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885" cy="229235"/>
    <xdr:sp macro="" textlink="">
      <xdr:nvSpPr>
        <xdr:cNvPr id="40" name="テキスト ボックス 39"/>
        <xdr:cNvSpPr txBox="1"/>
      </xdr:nvSpPr>
      <xdr:spPr>
        <a:xfrm>
          <a:off x="708660" y="46361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8920" cy="264160"/>
    <xdr:sp macro="" textlink="">
      <xdr:nvSpPr>
        <xdr:cNvPr id="42" name="テキスト ボックス 41"/>
        <xdr:cNvSpPr txBox="1"/>
      </xdr:nvSpPr>
      <xdr:spPr>
        <a:xfrm>
          <a:off x="502920" y="697230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3" name="直線コネクタ 42"/>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74930</xdr:rowOff>
    </xdr:from>
    <xdr:ext cx="467360" cy="262890"/>
    <xdr:sp macro="" textlink="">
      <xdr:nvSpPr>
        <xdr:cNvPr id="44" name="テキスト ボックス 43"/>
        <xdr:cNvSpPr txBox="1"/>
      </xdr:nvSpPr>
      <xdr:spPr>
        <a:xfrm>
          <a:off x="289560" y="65900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5" name="直線コネクタ 44"/>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63525"/>
    <xdr:sp macro="" textlink="">
      <xdr:nvSpPr>
        <xdr:cNvPr id="46" name="テキスト ボックス 45"/>
        <xdr:cNvSpPr txBox="1"/>
      </xdr:nvSpPr>
      <xdr:spPr>
        <a:xfrm>
          <a:off x="289560" y="6207760"/>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7" name="直線コネクタ 46"/>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171450</xdr:rowOff>
    </xdr:from>
    <xdr:ext cx="467360" cy="264160"/>
    <xdr:sp macro="" textlink="">
      <xdr:nvSpPr>
        <xdr:cNvPr id="48" name="テキスト ボックス 47"/>
        <xdr:cNvSpPr txBox="1"/>
      </xdr:nvSpPr>
      <xdr:spPr>
        <a:xfrm>
          <a:off x="289560" y="5829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9" name="直線コネクタ 48"/>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133350</xdr:rowOff>
    </xdr:from>
    <xdr:ext cx="467360" cy="263525"/>
    <xdr:sp macro="" textlink="">
      <xdr:nvSpPr>
        <xdr:cNvPr id="50" name="テキスト ボックス 49"/>
        <xdr:cNvSpPr txBox="1"/>
      </xdr:nvSpPr>
      <xdr:spPr>
        <a:xfrm>
          <a:off x="289560" y="5448300"/>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1" name="直線コネクタ 50"/>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93980</xdr:rowOff>
    </xdr:from>
    <xdr:ext cx="531495" cy="263525"/>
    <xdr:sp macro="" textlink="">
      <xdr:nvSpPr>
        <xdr:cNvPr id="52" name="テキスト ボックス 51"/>
        <xdr:cNvSpPr txBox="1"/>
      </xdr:nvSpPr>
      <xdr:spPr>
        <a:xfrm>
          <a:off x="225425" y="5066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3" name="直線コネクタ 52"/>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62255"/>
    <xdr:sp macro="" textlink="">
      <xdr:nvSpPr>
        <xdr:cNvPr id="54" name="テキスト ボックス 53"/>
        <xdr:cNvSpPr txBox="1"/>
      </xdr:nvSpPr>
      <xdr:spPr>
        <a:xfrm>
          <a:off x="225425" y="468503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5"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152400</xdr:rowOff>
    </xdr:to>
    <xdr:cxnSp macro="">
      <xdr:nvCxnSpPr>
        <xdr:cNvPr id="56" name="直線コネクタ 55"/>
        <xdr:cNvCxnSpPr/>
      </xdr:nvCxnSpPr>
      <xdr:spPr>
        <a:xfrm flipV="1">
          <a:off x="4511675" y="518096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156845</xdr:rowOff>
    </xdr:from>
    <xdr:ext cx="469900" cy="264160"/>
    <xdr:sp macro="" textlink="">
      <xdr:nvSpPr>
        <xdr:cNvPr id="57" name="議会費最小値テキスト"/>
        <xdr:cNvSpPr txBox="1"/>
      </xdr:nvSpPr>
      <xdr:spPr>
        <a:xfrm>
          <a:off x="4564380" y="650049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152400</xdr:rowOff>
    </xdr:from>
    <xdr:to xmlns:xdr="http://schemas.openxmlformats.org/drawingml/2006/spreadsheetDrawing">
      <xdr:col>24</xdr:col>
      <xdr:colOff>152400</xdr:colOff>
      <xdr:row>37</xdr:row>
      <xdr:rowOff>152400</xdr:rowOff>
    </xdr:to>
    <xdr:cxnSp macro="">
      <xdr:nvCxnSpPr>
        <xdr:cNvPr id="58" name="直線コネクタ 57"/>
        <xdr:cNvCxnSpPr/>
      </xdr:nvCxnSpPr>
      <xdr:spPr>
        <a:xfrm>
          <a:off x="4429760" y="6496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159385</xdr:rowOff>
    </xdr:from>
    <xdr:ext cx="534670" cy="263525"/>
    <xdr:sp macro="" textlink="">
      <xdr:nvSpPr>
        <xdr:cNvPr id="59" name="議会費最大値テキスト"/>
        <xdr:cNvSpPr txBox="1"/>
      </xdr:nvSpPr>
      <xdr:spPr>
        <a:xfrm>
          <a:off x="4564380" y="495998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429760" y="5180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10795</xdr:rowOff>
    </xdr:from>
    <xdr:to xmlns:xdr="http://schemas.openxmlformats.org/drawingml/2006/spreadsheetDrawing">
      <xdr:col>24</xdr:col>
      <xdr:colOff>63500</xdr:colOff>
      <xdr:row>36</xdr:row>
      <xdr:rowOff>58420</xdr:rowOff>
    </xdr:to>
    <xdr:cxnSp macro="">
      <xdr:nvCxnSpPr>
        <xdr:cNvPr id="61" name="直線コネクタ 60"/>
        <xdr:cNvCxnSpPr/>
      </xdr:nvCxnSpPr>
      <xdr:spPr>
        <a:xfrm>
          <a:off x="3700780" y="6182995"/>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115570</xdr:rowOff>
    </xdr:from>
    <xdr:ext cx="469900" cy="264795"/>
    <xdr:sp macro="" textlink="">
      <xdr:nvSpPr>
        <xdr:cNvPr id="62" name="議会費平均値テキスト"/>
        <xdr:cNvSpPr txBox="1"/>
      </xdr:nvSpPr>
      <xdr:spPr>
        <a:xfrm>
          <a:off x="4564380" y="594487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91440</xdr:rowOff>
    </xdr:from>
    <xdr:to xmlns:xdr="http://schemas.openxmlformats.org/drawingml/2006/spreadsheetDrawing">
      <xdr:col>24</xdr:col>
      <xdr:colOff>114300</xdr:colOff>
      <xdr:row>36</xdr:row>
      <xdr:rowOff>20955</xdr:rowOff>
    </xdr:to>
    <xdr:sp macro="" textlink="">
      <xdr:nvSpPr>
        <xdr:cNvPr id="63" name="フローチャート: 判断 62"/>
        <xdr:cNvSpPr/>
      </xdr:nvSpPr>
      <xdr:spPr>
        <a:xfrm>
          <a:off x="4462780" y="6092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10795</xdr:rowOff>
    </xdr:from>
    <xdr:to xmlns:xdr="http://schemas.openxmlformats.org/drawingml/2006/spreadsheetDrawing">
      <xdr:col>19</xdr:col>
      <xdr:colOff>177800</xdr:colOff>
      <xdr:row>36</xdr:row>
      <xdr:rowOff>38100</xdr:rowOff>
    </xdr:to>
    <xdr:cxnSp macro="">
      <xdr:nvCxnSpPr>
        <xdr:cNvPr id="64" name="直線コネクタ 63"/>
        <xdr:cNvCxnSpPr/>
      </xdr:nvCxnSpPr>
      <xdr:spPr>
        <a:xfrm flipV="1">
          <a:off x="2832100" y="6182995"/>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102870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649980" y="610362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47625</xdr:rowOff>
    </xdr:from>
    <xdr:ext cx="469900" cy="264795"/>
    <xdr:sp macro="" textlink="">
      <xdr:nvSpPr>
        <xdr:cNvPr id="66" name="テキスト ボックス 65"/>
        <xdr:cNvSpPr txBox="1"/>
      </xdr:nvSpPr>
      <xdr:spPr>
        <a:xfrm>
          <a:off x="3470910" y="58769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133350</xdr:rowOff>
    </xdr:from>
    <xdr:to xmlns:xdr="http://schemas.openxmlformats.org/drawingml/2006/spreadsheetDrawing">
      <xdr:col>15</xdr:col>
      <xdr:colOff>50800</xdr:colOff>
      <xdr:row>36</xdr:row>
      <xdr:rowOff>38100</xdr:rowOff>
    </xdr:to>
    <xdr:cxnSp macro="">
      <xdr:nvCxnSpPr>
        <xdr:cNvPr id="67" name="直線コネクタ 66"/>
        <xdr:cNvCxnSpPr/>
      </xdr:nvCxnSpPr>
      <xdr:spPr>
        <a:xfrm>
          <a:off x="1968500" y="613410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127635</xdr:rowOff>
    </xdr:from>
    <xdr:to xmlns:xdr="http://schemas.openxmlformats.org/drawingml/2006/spreadsheetDrawing">
      <xdr:col>15</xdr:col>
      <xdr:colOff>101600</xdr:colOff>
      <xdr:row>36</xdr:row>
      <xdr:rowOff>57150</xdr:rowOff>
    </xdr:to>
    <xdr:sp macro="" textlink="">
      <xdr:nvSpPr>
        <xdr:cNvPr id="68" name="フローチャート: 判断 67"/>
        <xdr:cNvSpPr/>
      </xdr:nvSpPr>
      <xdr:spPr>
        <a:xfrm>
          <a:off x="2781300" y="61283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73025</xdr:rowOff>
    </xdr:from>
    <xdr:ext cx="467995" cy="263525"/>
    <xdr:sp macro="" textlink="">
      <xdr:nvSpPr>
        <xdr:cNvPr id="69" name="テキスト ボックス 68"/>
        <xdr:cNvSpPr txBox="1"/>
      </xdr:nvSpPr>
      <xdr:spPr>
        <a:xfrm>
          <a:off x="2602230" y="590232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133350</xdr:rowOff>
    </xdr:from>
    <xdr:to xmlns:xdr="http://schemas.openxmlformats.org/drawingml/2006/spreadsheetDrawing">
      <xdr:col>10</xdr:col>
      <xdr:colOff>114300</xdr:colOff>
      <xdr:row>35</xdr:row>
      <xdr:rowOff>139065</xdr:rowOff>
    </xdr:to>
    <xdr:cxnSp macro="">
      <xdr:nvCxnSpPr>
        <xdr:cNvPr id="70" name="直線コネクタ 69"/>
        <xdr:cNvCxnSpPr/>
      </xdr:nvCxnSpPr>
      <xdr:spPr>
        <a:xfrm flipV="1">
          <a:off x="1104900" y="613410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88265</xdr:rowOff>
    </xdr:from>
    <xdr:to xmlns:xdr="http://schemas.openxmlformats.org/drawingml/2006/spreadsheetDrawing">
      <xdr:col>10</xdr:col>
      <xdr:colOff>165100</xdr:colOff>
      <xdr:row>36</xdr:row>
      <xdr:rowOff>15875</xdr:rowOff>
    </xdr:to>
    <xdr:sp macro="" textlink="">
      <xdr:nvSpPr>
        <xdr:cNvPr id="71" name="フローチャート: 判断 70"/>
        <xdr:cNvSpPr/>
      </xdr:nvSpPr>
      <xdr:spPr>
        <a:xfrm>
          <a:off x="1917700" y="6089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8255</xdr:rowOff>
    </xdr:from>
    <xdr:ext cx="467995" cy="263525"/>
    <xdr:sp macro="" textlink="">
      <xdr:nvSpPr>
        <xdr:cNvPr id="72" name="テキスト ボックス 71"/>
        <xdr:cNvSpPr txBox="1"/>
      </xdr:nvSpPr>
      <xdr:spPr>
        <a:xfrm>
          <a:off x="1738630" y="618045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83185</xdr:rowOff>
    </xdr:from>
    <xdr:to xmlns:xdr="http://schemas.openxmlformats.org/drawingml/2006/spreadsheetDrawing">
      <xdr:col>6</xdr:col>
      <xdr:colOff>38100</xdr:colOff>
      <xdr:row>36</xdr:row>
      <xdr:rowOff>10795</xdr:rowOff>
    </xdr:to>
    <xdr:sp macro="" textlink="">
      <xdr:nvSpPr>
        <xdr:cNvPr id="73" name="フローチャート: 判断 72"/>
        <xdr:cNvSpPr/>
      </xdr:nvSpPr>
      <xdr:spPr>
        <a:xfrm>
          <a:off x="1054100" y="608393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29210</xdr:rowOff>
    </xdr:from>
    <xdr:ext cx="469900" cy="264160"/>
    <xdr:sp macro="" textlink="">
      <xdr:nvSpPr>
        <xdr:cNvPr id="74" name="テキスト ボックス 73"/>
        <xdr:cNvSpPr txBox="1"/>
      </xdr:nvSpPr>
      <xdr:spPr>
        <a:xfrm>
          <a:off x="875030" y="58585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0095" cy="264795"/>
    <xdr:sp macro="" textlink="">
      <xdr:nvSpPr>
        <xdr:cNvPr id="75" name="テキスト ボックス 74"/>
        <xdr:cNvSpPr txBox="1"/>
      </xdr:nvSpPr>
      <xdr:spPr>
        <a:xfrm>
          <a:off x="432816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6" name="テキスト ボックス 75"/>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0095" cy="264795"/>
    <xdr:sp macro="" textlink="">
      <xdr:nvSpPr>
        <xdr:cNvPr id="77" name="テキスト ボックス 76"/>
        <xdr:cNvSpPr txBox="1"/>
      </xdr:nvSpPr>
      <xdr:spPr>
        <a:xfrm>
          <a:off x="264668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8" name="テキスト ボックス 77"/>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9" name="テキスト ボックス 78"/>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6985</xdr:rowOff>
    </xdr:from>
    <xdr:to xmlns:xdr="http://schemas.openxmlformats.org/drawingml/2006/spreadsheetDrawing">
      <xdr:col>24</xdr:col>
      <xdr:colOff>114300</xdr:colOff>
      <xdr:row>36</xdr:row>
      <xdr:rowOff>109855</xdr:rowOff>
    </xdr:to>
    <xdr:sp macro="" textlink="">
      <xdr:nvSpPr>
        <xdr:cNvPr id="80" name="楕円 79"/>
        <xdr:cNvSpPr/>
      </xdr:nvSpPr>
      <xdr:spPr>
        <a:xfrm>
          <a:off x="4462780" y="61791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160020</xdr:rowOff>
    </xdr:from>
    <xdr:ext cx="469900" cy="264160"/>
    <xdr:sp macro="" textlink="">
      <xdr:nvSpPr>
        <xdr:cNvPr id="81" name="議会費該当値テキスト"/>
        <xdr:cNvSpPr txBox="1"/>
      </xdr:nvSpPr>
      <xdr:spPr>
        <a:xfrm>
          <a:off x="4564380" y="61607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135255</xdr:rowOff>
    </xdr:from>
    <xdr:to xmlns:xdr="http://schemas.openxmlformats.org/drawingml/2006/spreadsheetDrawing">
      <xdr:col>20</xdr:col>
      <xdr:colOff>38100</xdr:colOff>
      <xdr:row>36</xdr:row>
      <xdr:rowOff>63500</xdr:rowOff>
    </xdr:to>
    <xdr:sp macro="" textlink="">
      <xdr:nvSpPr>
        <xdr:cNvPr id="82" name="楕円 81"/>
        <xdr:cNvSpPr/>
      </xdr:nvSpPr>
      <xdr:spPr>
        <a:xfrm>
          <a:off x="3649980" y="61360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54610</xdr:rowOff>
    </xdr:from>
    <xdr:ext cx="469900" cy="262255"/>
    <xdr:sp macro="" textlink="">
      <xdr:nvSpPr>
        <xdr:cNvPr id="83" name="テキスト ボックス 82"/>
        <xdr:cNvSpPr txBox="1"/>
      </xdr:nvSpPr>
      <xdr:spPr>
        <a:xfrm>
          <a:off x="3470910" y="622681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161925</xdr:rowOff>
    </xdr:from>
    <xdr:to xmlns:xdr="http://schemas.openxmlformats.org/drawingml/2006/spreadsheetDrawing">
      <xdr:col>15</xdr:col>
      <xdr:colOff>101600</xdr:colOff>
      <xdr:row>36</xdr:row>
      <xdr:rowOff>90805</xdr:rowOff>
    </xdr:to>
    <xdr:sp macro="" textlink="">
      <xdr:nvSpPr>
        <xdr:cNvPr id="84" name="楕円 83"/>
        <xdr:cNvSpPr/>
      </xdr:nvSpPr>
      <xdr:spPr>
        <a:xfrm>
          <a:off x="2781300" y="6162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81915</xdr:rowOff>
    </xdr:from>
    <xdr:ext cx="467995" cy="264795"/>
    <xdr:sp macro="" textlink="">
      <xdr:nvSpPr>
        <xdr:cNvPr id="85" name="テキスト ボックス 84"/>
        <xdr:cNvSpPr txBox="1"/>
      </xdr:nvSpPr>
      <xdr:spPr>
        <a:xfrm>
          <a:off x="2602230" y="625411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81915</xdr:rowOff>
    </xdr:from>
    <xdr:to xmlns:xdr="http://schemas.openxmlformats.org/drawingml/2006/spreadsheetDrawing">
      <xdr:col>10</xdr:col>
      <xdr:colOff>165100</xdr:colOff>
      <xdr:row>36</xdr:row>
      <xdr:rowOff>9525</xdr:rowOff>
    </xdr:to>
    <xdr:sp macro="" textlink="">
      <xdr:nvSpPr>
        <xdr:cNvPr id="86" name="楕円 85"/>
        <xdr:cNvSpPr/>
      </xdr:nvSpPr>
      <xdr:spPr>
        <a:xfrm>
          <a:off x="1917700" y="6082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27305</xdr:rowOff>
    </xdr:from>
    <xdr:ext cx="467995" cy="265430"/>
    <xdr:sp macro="" textlink="">
      <xdr:nvSpPr>
        <xdr:cNvPr id="87" name="テキスト ボックス 86"/>
        <xdr:cNvSpPr txBox="1"/>
      </xdr:nvSpPr>
      <xdr:spPr>
        <a:xfrm>
          <a:off x="1738630" y="5856605"/>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14605</xdr:rowOff>
    </xdr:to>
    <xdr:sp macro="" textlink="">
      <xdr:nvSpPr>
        <xdr:cNvPr id="88" name="楕円 87"/>
        <xdr:cNvSpPr/>
      </xdr:nvSpPr>
      <xdr:spPr>
        <a:xfrm>
          <a:off x="1054100" y="60871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6985</xdr:rowOff>
    </xdr:from>
    <xdr:ext cx="469900" cy="263525"/>
    <xdr:sp macro="" textlink="">
      <xdr:nvSpPr>
        <xdr:cNvPr id="89" name="テキスト ボックス 88"/>
        <xdr:cNvSpPr txBox="1"/>
      </xdr:nvSpPr>
      <xdr:spPr>
        <a:xfrm>
          <a:off x="875030" y="617918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1" name="正方形/長方形 90"/>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3" name="正方形/長方形 92"/>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5" name="正方形/長方形 94"/>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7" name="正方形/長方形 96"/>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885" cy="229235"/>
    <xdr:sp macro="" textlink="">
      <xdr:nvSpPr>
        <xdr:cNvPr id="98" name="テキスト ボックス 97"/>
        <xdr:cNvSpPr txBox="1"/>
      </xdr:nvSpPr>
      <xdr:spPr>
        <a:xfrm>
          <a:off x="708660" y="80651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9" name="直線コネクタ 98"/>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0" name="直線コネクタ 99"/>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130175</xdr:rowOff>
    </xdr:from>
    <xdr:ext cx="248920" cy="263525"/>
    <xdr:sp macro="" textlink="">
      <xdr:nvSpPr>
        <xdr:cNvPr id="101" name="テキスト ボックス 100"/>
        <xdr:cNvSpPr txBox="1"/>
      </xdr:nvSpPr>
      <xdr:spPr>
        <a:xfrm>
          <a:off x="502920" y="1007427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2" name="直線コネクタ 101"/>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147320</xdr:rowOff>
    </xdr:from>
    <xdr:ext cx="595630" cy="262255"/>
    <xdr:sp macro="" textlink="">
      <xdr:nvSpPr>
        <xdr:cNvPr id="103" name="テキスト ボックス 102"/>
        <xdr:cNvSpPr txBox="1"/>
      </xdr:nvSpPr>
      <xdr:spPr>
        <a:xfrm>
          <a:off x="166370" y="974852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133985</xdr:rowOff>
    </xdr:from>
    <xdr:to xmlns:xdr="http://schemas.openxmlformats.org/drawingml/2006/spreadsheetDrawing">
      <xdr:col>28</xdr:col>
      <xdr:colOff>114300</xdr:colOff>
      <xdr:row>55</xdr:row>
      <xdr:rowOff>133985</xdr:rowOff>
    </xdr:to>
    <xdr:cxnSp macro="">
      <xdr:nvCxnSpPr>
        <xdr:cNvPr id="104" name="直線コネクタ 103"/>
        <xdr:cNvCxnSpPr/>
      </xdr:nvCxnSpPr>
      <xdr:spPr>
        <a:xfrm>
          <a:off x="741680" y="9563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163195</xdr:rowOff>
    </xdr:from>
    <xdr:ext cx="595630" cy="264795"/>
    <xdr:sp macro="" textlink="">
      <xdr:nvSpPr>
        <xdr:cNvPr id="105" name="テキスト ボックス 104"/>
        <xdr:cNvSpPr txBox="1"/>
      </xdr:nvSpPr>
      <xdr:spPr>
        <a:xfrm>
          <a:off x="166370" y="942149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6" name="直線コネクタ 105"/>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5080</xdr:rowOff>
    </xdr:from>
    <xdr:ext cx="595630" cy="265430"/>
    <xdr:sp macro="" textlink="">
      <xdr:nvSpPr>
        <xdr:cNvPr id="107" name="テキスト ボックス 106"/>
        <xdr:cNvSpPr txBox="1"/>
      </xdr:nvSpPr>
      <xdr:spPr>
        <a:xfrm>
          <a:off x="166370" y="90919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167640</xdr:rowOff>
    </xdr:from>
    <xdr:to xmlns:xdr="http://schemas.openxmlformats.org/drawingml/2006/spreadsheetDrawing">
      <xdr:col>28</xdr:col>
      <xdr:colOff>114300</xdr:colOff>
      <xdr:row>51</xdr:row>
      <xdr:rowOff>167640</xdr:rowOff>
    </xdr:to>
    <xdr:cxnSp macro="">
      <xdr:nvCxnSpPr>
        <xdr:cNvPr id="108" name="直線コネクタ 107"/>
        <xdr:cNvCxnSpPr/>
      </xdr:nvCxnSpPr>
      <xdr:spPr>
        <a:xfrm>
          <a:off x="741680" y="8911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22860</xdr:rowOff>
    </xdr:from>
    <xdr:ext cx="683895" cy="264795"/>
    <xdr:sp macro="" textlink="">
      <xdr:nvSpPr>
        <xdr:cNvPr id="109" name="テキスト ボックス 108"/>
        <xdr:cNvSpPr txBox="1"/>
      </xdr:nvSpPr>
      <xdr:spPr>
        <a:xfrm>
          <a:off x="76200" y="8766810"/>
          <a:ext cx="6838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0" name="直線コネクタ 109"/>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65430"/>
    <xdr:sp macro="" textlink="">
      <xdr:nvSpPr>
        <xdr:cNvPr id="111" name="テキスト ボックス 110"/>
        <xdr:cNvSpPr txBox="1"/>
      </xdr:nvSpPr>
      <xdr:spPr>
        <a:xfrm>
          <a:off x="76200" y="8439150"/>
          <a:ext cx="6838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2" name="直線コネクタ 111"/>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55880</xdr:rowOff>
    </xdr:from>
    <xdr:ext cx="683895" cy="262255"/>
    <xdr:sp macro="" textlink="">
      <xdr:nvSpPr>
        <xdr:cNvPr id="113" name="テキスト ボックス 112"/>
        <xdr:cNvSpPr txBox="1"/>
      </xdr:nvSpPr>
      <xdr:spPr>
        <a:xfrm>
          <a:off x="76200" y="8114030"/>
          <a:ext cx="6838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4"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53340</xdr:rowOff>
    </xdr:to>
    <xdr:cxnSp macro="">
      <xdr:nvCxnSpPr>
        <xdr:cNvPr id="115" name="直線コネクタ 114"/>
        <xdr:cNvCxnSpPr/>
      </xdr:nvCxnSpPr>
      <xdr:spPr>
        <a:xfrm flipV="1">
          <a:off x="4511675" y="878459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57150</xdr:rowOff>
    </xdr:from>
    <xdr:ext cx="534670" cy="264795"/>
    <xdr:sp macro="" textlink="">
      <xdr:nvSpPr>
        <xdr:cNvPr id="116" name="総務費最小値テキスト"/>
        <xdr:cNvSpPr txBox="1"/>
      </xdr:nvSpPr>
      <xdr:spPr>
        <a:xfrm>
          <a:off x="4564380" y="101727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53340</xdr:rowOff>
    </xdr:from>
    <xdr:to xmlns:xdr="http://schemas.openxmlformats.org/drawingml/2006/spreadsheetDrawing">
      <xdr:col>24</xdr:col>
      <xdr:colOff>152400</xdr:colOff>
      <xdr:row>59</xdr:row>
      <xdr:rowOff>53340</xdr:rowOff>
    </xdr:to>
    <xdr:cxnSp macro="">
      <xdr:nvCxnSpPr>
        <xdr:cNvPr id="117" name="直線コネクタ 116"/>
        <xdr:cNvCxnSpPr/>
      </xdr:nvCxnSpPr>
      <xdr:spPr>
        <a:xfrm>
          <a:off x="4429760" y="10168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161925</xdr:rowOff>
    </xdr:from>
    <xdr:ext cx="690245" cy="264160"/>
    <xdr:sp macro="" textlink="">
      <xdr:nvSpPr>
        <xdr:cNvPr id="118" name="総務費最大値テキスト"/>
        <xdr:cNvSpPr txBox="1"/>
      </xdr:nvSpPr>
      <xdr:spPr>
        <a:xfrm>
          <a:off x="4564380" y="8562975"/>
          <a:ext cx="6902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429760" y="8784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130175</xdr:rowOff>
    </xdr:from>
    <xdr:to xmlns:xdr="http://schemas.openxmlformats.org/drawingml/2006/spreadsheetDrawing">
      <xdr:col>24</xdr:col>
      <xdr:colOff>63500</xdr:colOff>
      <xdr:row>58</xdr:row>
      <xdr:rowOff>139700</xdr:rowOff>
    </xdr:to>
    <xdr:cxnSp macro="">
      <xdr:nvCxnSpPr>
        <xdr:cNvPr id="120" name="直線コネクタ 119"/>
        <xdr:cNvCxnSpPr/>
      </xdr:nvCxnSpPr>
      <xdr:spPr>
        <a:xfrm flipV="1">
          <a:off x="3700780" y="1007427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101600</xdr:rowOff>
    </xdr:from>
    <xdr:ext cx="598805" cy="263525"/>
    <xdr:sp macro="" textlink="">
      <xdr:nvSpPr>
        <xdr:cNvPr id="121" name="総務費平均値テキスト"/>
        <xdr:cNvSpPr txBox="1"/>
      </xdr:nvSpPr>
      <xdr:spPr>
        <a:xfrm>
          <a:off x="4564380" y="9874250"/>
          <a:ext cx="59880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78105</xdr:rowOff>
    </xdr:from>
    <xdr:to xmlns:xdr="http://schemas.openxmlformats.org/drawingml/2006/spreadsheetDrawing">
      <xdr:col>24</xdr:col>
      <xdr:colOff>114300</xdr:colOff>
      <xdr:row>59</xdr:row>
      <xdr:rowOff>6985</xdr:rowOff>
    </xdr:to>
    <xdr:sp macro="" textlink="">
      <xdr:nvSpPr>
        <xdr:cNvPr id="122" name="フローチャート: 判断 121"/>
        <xdr:cNvSpPr/>
      </xdr:nvSpPr>
      <xdr:spPr>
        <a:xfrm>
          <a:off x="4462780" y="10022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95885</xdr:rowOff>
    </xdr:from>
    <xdr:to xmlns:xdr="http://schemas.openxmlformats.org/drawingml/2006/spreadsheetDrawing">
      <xdr:col>19</xdr:col>
      <xdr:colOff>177800</xdr:colOff>
      <xdr:row>58</xdr:row>
      <xdr:rowOff>139700</xdr:rowOff>
    </xdr:to>
    <xdr:cxnSp macro="">
      <xdr:nvCxnSpPr>
        <xdr:cNvPr id="123" name="直線コネクタ 122"/>
        <xdr:cNvCxnSpPr/>
      </xdr:nvCxnSpPr>
      <xdr:spPr>
        <a:xfrm>
          <a:off x="2832100" y="10039985"/>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74930</xdr:rowOff>
    </xdr:from>
    <xdr:to xmlns:xdr="http://schemas.openxmlformats.org/drawingml/2006/spreadsheetDrawing">
      <xdr:col>20</xdr:col>
      <xdr:colOff>38100</xdr:colOff>
      <xdr:row>59</xdr:row>
      <xdr:rowOff>3175</xdr:rowOff>
    </xdr:to>
    <xdr:sp macro="" textlink="">
      <xdr:nvSpPr>
        <xdr:cNvPr id="124" name="フローチャート: 判断 123"/>
        <xdr:cNvSpPr/>
      </xdr:nvSpPr>
      <xdr:spPr>
        <a:xfrm>
          <a:off x="3649980" y="100190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20955</xdr:rowOff>
    </xdr:from>
    <xdr:ext cx="596900" cy="263525"/>
    <xdr:sp macro="" textlink="">
      <xdr:nvSpPr>
        <xdr:cNvPr id="125" name="テキスト ボックス 124"/>
        <xdr:cNvSpPr txBox="1"/>
      </xdr:nvSpPr>
      <xdr:spPr>
        <a:xfrm>
          <a:off x="3406140" y="979360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95885</xdr:rowOff>
    </xdr:from>
    <xdr:to xmlns:xdr="http://schemas.openxmlformats.org/drawingml/2006/spreadsheetDrawing">
      <xdr:col>15</xdr:col>
      <xdr:colOff>50800</xdr:colOff>
      <xdr:row>59</xdr:row>
      <xdr:rowOff>29210</xdr:rowOff>
    </xdr:to>
    <xdr:cxnSp macro="">
      <xdr:nvCxnSpPr>
        <xdr:cNvPr id="126" name="直線コネクタ 125"/>
        <xdr:cNvCxnSpPr/>
      </xdr:nvCxnSpPr>
      <xdr:spPr>
        <a:xfrm flipV="1">
          <a:off x="1968500" y="10039985"/>
          <a:ext cx="8636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92710</xdr:rowOff>
    </xdr:to>
    <xdr:sp macro="" textlink="">
      <xdr:nvSpPr>
        <xdr:cNvPr id="127" name="フローチャート: 判断 126"/>
        <xdr:cNvSpPr/>
      </xdr:nvSpPr>
      <xdr:spPr>
        <a:xfrm>
          <a:off x="2781300" y="9936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110490</xdr:rowOff>
    </xdr:from>
    <xdr:ext cx="598805" cy="262890"/>
    <xdr:sp macro="" textlink="">
      <xdr:nvSpPr>
        <xdr:cNvPr id="128" name="テキスト ボックス 127"/>
        <xdr:cNvSpPr txBox="1"/>
      </xdr:nvSpPr>
      <xdr:spPr>
        <a:xfrm>
          <a:off x="2542540" y="971169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23495</xdr:rowOff>
    </xdr:from>
    <xdr:to xmlns:xdr="http://schemas.openxmlformats.org/drawingml/2006/spreadsheetDrawing">
      <xdr:col>10</xdr:col>
      <xdr:colOff>114300</xdr:colOff>
      <xdr:row>59</xdr:row>
      <xdr:rowOff>29210</xdr:rowOff>
    </xdr:to>
    <xdr:cxnSp macro="">
      <xdr:nvCxnSpPr>
        <xdr:cNvPr id="129" name="直線コネクタ 128"/>
        <xdr:cNvCxnSpPr/>
      </xdr:nvCxnSpPr>
      <xdr:spPr>
        <a:xfrm>
          <a:off x="1104900" y="1013904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111760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17700" y="10055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57150</xdr:rowOff>
    </xdr:from>
    <xdr:ext cx="596900" cy="264795"/>
    <xdr:sp macro="" textlink="">
      <xdr:nvSpPr>
        <xdr:cNvPr id="131" name="テキスト ボックス 130"/>
        <xdr:cNvSpPr txBox="1"/>
      </xdr:nvSpPr>
      <xdr:spPr>
        <a:xfrm>
          <a:off x="1673860" y="9829800"/>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124460</xdr:rowOff>
    </xdr:from>
    <xdr:to xmlns:xdr="http://schemas.openxmlformats.org/drawingml/2006/spreadsheetDrawing">
      <xdr:col>6</xdr:col>
      <xdr:colOff>38100</xdr:colOff>
      <xdr:row>59</xdr:row>
      <xdr:rowOff>53975</xdr:rowOff>
    </xdr:to>
    <xdr:sp macro="" textlink="">
      <xdr:nvSpPr>
        <xdr:cNvPr id="132" name="フローチャート: 判断 131"/>
        <xdr:cNvSpPr/>
      </xdr:nvSpPr>
      <xdr:spPr>
        <a:xfrm>
          <a:off x="1054100" y="100685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69850</xdr:rowOff>
    </xdr:from>
    <xdr:ext cx="532765" cy="263525"/>
    <xdr:sp macro="" textlink="">
      <xdr:nvSpPr>
        <xdr:cNvPr id="133" name="テキスト ボックス 132"/>
        <xdr:cNvSpPr txBox="1"/>
      </xdr:nvSpPr>
      <xdr:spPr>
        <a:xfrm>
          <a:off x="842645" y="984250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0095" cy="264795"/>
    <xdr:sp macro="" textlink="">
      <xdr:nvSpPr>
        <xdr:cNvPr id="134" name="テキスト ボックス 133"/>
        <xdr:cNvSpPr txBox="1"/>
      </xdr:nvSpPr>
      <xdr:spPr>
        <a:xfrm>
          <a:off x="432816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5" name="テキスト ボックス 134"/>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0095" cy="264795"/>
    <xdr:sp macro="" textlink="">
      <xdr:nvSpPr>
        <xdr:cNvPr id="136" name="テキスト ボックス 135"/>
        <xdr:cNvSpPr txBox="1"/>
      </xdr:nvSpPr>
      <xdr:spPr>
        <a:xfrm>
          <a:off x="264668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7" name="テキスト ボックス 136"/>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8" name="テキスト ボックス 137"/>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79375</xdr:rowOff>
    </xdr:from>
    <xdr:to xmlns:xdr="http://schemas.openxmlformats.org/drawingml/2006/spreadsheetDrawing">
      <xdr:col>24</xdr:col>
      <xdr:colOff>114300</xdr:colOff>
      <xdr:row>59</xdr:row>
      <xdr:rowOff>8255</xdr:rowOff>
    </xdr:to>
    <xdr:sp macro="" textlink="">
      <xdr:nvSpPr>
        <xdr:cNvPr id="139" name="楕円 138"/>
        <xdr:cNvSpPr/>
      </xdr:nvSpPr>
      <xdr:spPr>
        <a:xfrm>
          <a:off x="4462780" y="10023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55880</xdr:rowOff>
    </xdr:from>
    <xdr:ext cx="598805" cy="262255"/>
    <xdr:sp macro="" textlink="">
      <xdr:nvSpPr>
        <xdr:cNvPr id="140" name="総務費該当値テキスト"/>
        <xdr:cNvSpPr txBox="1"/>
      </xdr:nvSpPr>
      <xdr:spPr>
        <a:xfrm>
          <a:off x="4564380" y="999998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86995</xdr:rowOff>
    </xdr:from>
    <xdr:to xmlns:xdr="http://schemas.openxmlformats.org/drawingml/2006/spreadsheetDrawing">
      <xdr:col>20</xdr:col>
      <xdr:colOff>38100</xdr:colOff>
      <xdr:row>59</xdr:row>
      <xdr:rowOff>15240</xdr:rowOff>
    </xdr:to>
    <xdr:sp macro="" textlink="">
      <xdr:nvSpPr>
        <xdr:cNvPr id="141" name="楕円 140"/>
        <xdr:cNvSpPr/>
      </xdr:nvSpPr>
      <xdr:spPr>
        <a:xfrm>
          <a:off x="3649980" y="100310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7620</xdr:rowOff>
    </xdr:from>
    <xdr:ext cx="596900" cy="263525"/>
    <xdr:sp macro="" textlink="">
      <xdr:nvSpPr>
        <xdr:cNvPr id="142" name="テキスト ボックス 141"/>
        <xdr:cNvSpPr txBox="1"/>
      </xdr:nvSpPr>
      <xdr:spPr>
        <a:xfrm>
          <a:off x="3406140" y="10123170"/>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45085</xdr:rowOff>
    </xdr:from>
    <xdr:to xmlns:xdr="http://schemas.openxmlformats.org/drawingml/2006/spreadsheetDrawing">
      <xdr:col>15</xdr:col>
      <xdr:colOff>101600</xdr:colOff>
      <xdr:row>58</xdr:row>
      <xdr:rowOff>148590</xdr:rowOff>
    </xdr:to>
    <xdr:sp macro="" textlink="">
      <xdr:nvSpPr>
        <xdr:cNvPr id="143" name="楕円 142"/>
        <xdr:cNvSpPr/>
      </xdr:nvSpPr>
      <xdr:spPr>
        <a:xfrm>
          <a:off x="2781300" y="9989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139700</xdr:rowOff>
    </xdr:from>
    <xdr:ext cx="598805" cy="264795"/>
    <xdr:sp macro="" textlink="">
      <xdr:nvSpPr>
        <xdr:cNvPr id="144" name="テキスト ボックス 143"/>
        <xdr:cNvSpPr txBox="1"/>
      </xdr:nvSpPr>
      <xdr:spPr>
        <a:xfrm>
          <a:off x="2542540" y="100838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151765</xdr:rowOff>
    </xdr:from>
    <xdr:to xmlns:xdr="http://schemas.openxmlformats.org/drawingml/2006/spreadsheetDrawing">
      <xdr:col>10</xdr:col>
      <xdr:colOff>165100</xdr:colOff>
      <xdr:row>59</xdr:row>
      <xdr:rowOff>81280</xdr:rowOff>
    </xdr:to>
    <xdr:sp macro="" textlink="">
      <xdr:nvSpPr>
        <xdr:cNvPr id="145" name="楕円 144"/>
        <xdr:cNvSpPr/>
      </xdr:nvSpPr>
      <xdr:spPr>
        <a:xfrm>
          <a:off x="1917700" y="100958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71120</xdr:rowOff>
    </xdr:from>
    <xdr:ext cx="534670" cy="263525"/>
    <xdr:sp macro="" textlink="">
      <xdr:nvSpPr>
        <xdr:cNvPr id="146" name="テキスト ボックス 145"/>
        <xdr:cNvSpPr txBox="1"/>
      </xdr:nvSpPr>
      <xdr:spPr>
        <a:xfrm>
          <a:off x="1706245" y="1018667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146685</xdr:rowOff>
    </xdr:from>
    <xdr:to xmlns:xdr="http://schemas.openxmlformats.org/drawingml/2006/spreadsheetDrawing">
      <xdr:col>6</xdr:col>
      <xdr:colOff>38100</xdr:colOff>
      <xdr:row>59</xdr:row>
      <xdr:rowOff>74930</xdr:rowOff>
    </xdr:to>
    <xdr:sp macro="" textlink="">
      <xdr:nvSpPr>
        <xdr:cNvPr id="147" name="楕円 146"/>
        <xdr:cNvSpPr/>
      </xdr:nvSpPr>
      <xdr:spPr>
        <a:xfrm>
          <a:off x="1054100" y="100907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66675</xdr:rowOff>
    </xdr:from>
    <xdr:ext cx="532765" cy="263525"/>
    <xdr:sp macro="" textlink="">
      <xdr:nvSpPr>
        <xdr:cNvPr id="148" name="テキスト ボックス 147"/>
        <xdr:cNvSpPr txBox="1"/>
      </xdr:nvSpPr>
      <xdr:spPr>
        <a:xfrm>
          <a:off x="842645" y="1018222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1680" y="10859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0" name="正方形/長方形 149"/>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2" name="正方形/長方形 151"/>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4" name="正方形/長方形 153"/>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56" name="正方形/長方形 155"/>
        <xdr:cNvSpPr/>
      </xdr:nvSpPr>
      <xdr:spPr>
        <a:xfrm>
          <a:off x="741680" y="11684635"/>
          <a:ext cx="456438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29235"/>
    <xdr:sp macro="" textlink="">
      <xdr:nvSpPr>
        <xdr:cNvPr id="157" name="テキスト ボックス 156"/>
        <xdr:cNvSpPr txBox="1"/>
      </xdr:nvSpPr>
      <xdr:spPr>
        <a:xfrm>
          <a:off x="708660" y="114941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8" name="直線コネクタ 157"/>
        <xdr:cNvCxnSpPr/>
      </xdr:nvCxnSpPr>
      <xdr:spPr>
        <a:xfrm>
          <a:off x="741680" y="1397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116840</xdr:rowOff>
    </xdr:from>
    <xdr:ext cx="248920" cy="271145"/>
    <xdr:sp macro="" textlink="">
      <xdr:nvSpPr>
        <xdr:cNvPr id="159" name="テキスト ボックス 158"/>
        <xdr:cNvSpPr txBox="1"/>
      </xdr:nvSpPr>
      <xdr:spPr>
        <a:xfrm>
          <a:off x="502920" y="13832840"/>
          <a:ext cx="2489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146685</xdr:rowOff>
    </xdr:from>
    <xdr:to xmlns:xdr="http://schemas.openxmlformats.org/drawingml/2006/spreadsheetDrawing">
      <xdr:col>28</xdr:col>
      <xdr:colOff>114300</xdr:colOff>
      <xdr:row>78</xdr:row>
      <xdr:rowOff>146685</xdr:rowOff>
    </xdr:to>
    <xdr:cxnSp macro="">
      <xdr:nvCxnSpPr>
        <xdr:cNvPr id="160" name="直線コネクタ 159"/>
        <xdr:cNvCxnSpPr/>
      </xdr:nvCxnSpPr>
      <xdr:spPr>
        <a:xfrm>
          <a:off x="741680" y="13519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171450</xdr:rowOff>
    </xdr:from>
    <xdr:ext cx="595630" cy="271145"/>
    <xdr:sp macro="" textlink="">
      <xdr:nvSpPr>
        <xdr:cNvPr id="161" name="テキスト ボックス 160"/>
        <xdr:cNvSpPr txBox="1"/>
      </xdr:nvSpPr>
      <xdr:spPr>
        <a:xfrm>
          <a:off x="166370" y="13373100"/>
          <a:ext cx="5956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26670</xdr:rowOff>
    </xdr:from>
    <xdr:to xmlns:xdr="http://schemas.openxmlformats.org/drawingml/2006/spreadsheetDrawing">
      <xdr:col>28</xdr:col>
      <xdr:colOff>114300</xdr:colOff>
      <xdr:row>76</xdr:row>
      <xdr:rowOff>26670</xdr:rowOff>
    </xdr:to>
    <xdr:cxnSp macro="">
      <xdr:nvCxnSpPr>
        <xdr:cNvPr id="162" name="直線コネクタ 161"/>
        <xdr:cNvCxnSpPr/>
      </xdr:nvCxnSpPr>
      <xdr:spPr>
        <a:xfrm>
          <a:off x="741680" y="1305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57150</xdr:rowOff>
    </xdr:from>
    <xdr:ext cx="595630" cy="270510"/>
    <xdr:sp macro="" textlink="">
      <xdr:nvSpPr>
        <xdr:cNvPr id="163" name="テキスト ボックス 162"/>
        <xdr:cNvSpPr txBox="1"/>
      </xdr:nvSpPr>
      <xdr:spPr>
        <a:xfrm>
          <a:off x="166370" y="12915900"/>
          <a:ext cx="5956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84455</xdr:rowOff>
    </xdr:from>
    <xdr:to xmlns:xdr="http://schemas.openxmlformats.org/drawingml/2006/spreadsheetDrawing">
      <xdr:col>28</xdr:col>
      <xdr:colOff>114300</xdr:colOff>
      <xdr:row>73</xdr:row>
      <xdr:rowOff>84455</xdr:rowOff>
    </xdr:to>
    <xdr:cxnSp macro="">
      <xdr:nvCxnSpPr>
        <xdr:cNvPr id="164" name="直線コネクタ 163"/>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114300</xdr:rowOff>
    </xdr:from>
    <xdr:ext cx="595630" cy="264160"/>
    <xdr:sp macro="" textlink="">
      <xdr:nvSpPr>
        <xdr:cNvPr id="165" name="テキスト ボックス 164"/>
        <xdr:cNvSpPr txBox="1"/>
      </xdr:nvSpPr>
      <xdr:spPr>
        <a:xfrm>
          <a:off x="166370" y="1245870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143510</xdr:rowOff>
    </xdr:from>
    <xdr:to xmlns:xdr="http://schemas.openxmlformats.org/drawingml/2006/spreadsheetDrawing">
      <xdr:col>28</xdr:col>
      <xdr:colOff>114300</xdr:colOff>
      <xdr:row>70</xdr:row>
      <xdr:rowOff>143510</xdr:rowOff>
    </xdr:to>
    <xdr:cxnSp macro="">
      <xdr:nvCxnSpPr>
        <xdr:cNvPr id="166" name="直線コネクタ 165"/>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171450</xdr:rowOff>
    </xdr:from>
    <xdr:ext cx="595630" cy="264160"/>
    <xdr:sp macro="" textlink="">
      <xdr:nvSpPr>
        <xdr:cNvPr id="167" name="テキスト ボックス 166"/>
        <xdr:cNvSpPr txBox="1"/>
      </xdr:nvSpPr>
      <xdr:spPr>
        <a:xfrm>
          <a:off x="166370" y="1200150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8" name="直線コネクタ 167"/>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5630" cy="262255"/>
    <xdr:sp macro="" textlink="">
      <xdr:nvSpPr>
        <xdr:cNvPr id="169" name="テキスト ボックス 168"/>
        <xdr:cNvSpPr txBox="1"/>
      </xdr:nvSpPr>
      <xdr:spPr>
        <a:xfrm>
          <a:off x="166370" y="1154303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70" name="民生費グラフ枠"/>
        <xdr:cNvSpPr/>
      </xdr:nvSpPr>
      <xdr:spPr>
        <a:xfrm>
          <a:off x="741680" y="11684635"/>
          <a:ext cx="456438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78105</xdr:rowOff>
    </xdr:to>
    <xdr:cxnSp macro="">
      <xdr:nvCxnSpPr>
        <xdr:cNvPr id="171" name="直線コネクタ 170"/>
        <xdr:cNvCxnSpPr/>
      </xdr:nvCxnSpPr>
      <xdr:spPr>
        <a:xfrm flipV="1">
          <a:off x="4511675" y="12353925"/>
          <a:ext cx="1270" cy="925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81915</xdr:rowOff>
    </xdr:from>
    <xdr:ext cx="598805" cy="270510"/>
    <xdr:sp macro="" textlink="">
      <xdr:nvSpPr>
        <xdr:cNvPr id="172" name="民生費最小値テキスト"/>
        <xdr:cNvSpPr txBox="1"/>
      </xdr:nvSpPr>
      <xdr:spPr>
        <a:xfrm>
          <a:off x="4564380" y="13283565"/>
          <a:ext cx="59880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78105</xdr:rowOff>
    </xdr:from>
    <xdr:to xmlns:xdr="http://schemas.openxmlformats.org/drawingml/2006/spreadsheetDrawing">
      <xdr:col>24</xdr:col>
      <xdr:colOff>152400</xdr:colOff>
      <xdr:row>77</xdr:row>
      <xdr:rowOff>78105</xdr:rowOff>
    </xdr:to>
    <xdr:cxnSp macro="">
      <xdr:nvCxnSpPr>
        <xdr:cNvPr id="173" name="直線コネクタ 172"/>
        <xdr:cNvCxnSpPr/>
      </xdr:nvCxnSpPr>
      <xdr:spPr>
        <a:xfrm>
          <a:off x="4429760" y="13279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129540</xdr:rowOff>
    </xdr:from>
    <xdr:ext cx="598805" cy="263525"/>
    <xdr:sp macro="" textlink="">
      <xdr:nvSpPr>
        <xdr:cNvPr id="174" name="民生費最大値テキスト"/>
        <xdr:cNvSpPr txBox="1"/>
      </xdr:nvSpPr>
      <xdr:spPr>
        <a:xfrm>
          <a:off x="4564380" y="1213104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429760" y="12353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157480</xdr:rowOff>
    </xdr:from>
    <xdr:to xmlns:xdr="http://schemas.openxmlformats.org/drawingml/2006/spreadsheetDrawing">
      <xdr:col>24</xdr:col>
      <xdr:colOff>63500</xdr:colOff>
      <xdr:row>75</xdr:row>
      <xdr:rowOff>171450</xdr:rowOff>
    </xdr:to>
    <xdr:cxnSp macro="">
      <xdr:nvCxnSpPr>
        <xdr:cNvPr id="176" name="直線コネクタ 175"/>
        <xdr:cNvCxnSpPr/>
      </xdr:nvCxnSpPr>
      <xdr:spPr>
        <a:xfrm>
          <a:off x="3700780" y="1301623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136525</xdr:rowOff>
    </xdr:from>
    <xdr:ext cx="598805" cy="269875"/>
    <xdr:sp macro="" textlink="">
      <xdr:nvSpPr>
        <xdr:cNvPr id="177" name="民生費平均値テキスト"/>
        <xdr:cNvSpPr txBox="1"/>
      </xdr:nvSpPr>
      <xdr:spPr>
        <a:xfrm>
          <a:off x="4564380" y="12823825"/>
          <a:ext cx="598805"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115570</xdr:rowOff>
    </xdr:from>
    <xdr:to xmlns:xdr="http://schemas.openxmlformats.org/drawingml/2006/spreadsheetDrawing">
      <xdr:col>24</xdr:col>
      <xdr:colOff>114300</xdr:colOff>
      <xdr:row>76</xdr:row>
      <xdr:rowOff>43180</xdr:rowOff>
    </xdr:to>
    <xdr:sp macro="" textlink="">
      <xdr:nvSpPr>
        <xdr:cNvPr id="178" name="フローチャート: 判断 177"/>
        <xdr:cNvSpPr/>
      </xdr:nvSpPr>
      <xdr:spPr>
        <a:xfrm>
          <a:off x="4462780" y="12974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157480</xdr:rowOff>
    </xdr:from>
    <xdr:to xmlns:xdr="http://schemas.openxmlformats.org/drawingml/2006/spreadsheetDrawing">
      <xdr:col>19</xdr:col>
      <xdr:colOff>177800</xdr:colOff>
      <xdr:row>76</xdr:row>
      <xdr:rowOff>86995</xdr:rowOff>
    </xdr:to>
    <xdr:cxnSp macro="">
      <xdr:nvCxnSpPr>
        <xdr:cNvPr id="179" name="直線コネクタ 178"/>
        <xdr:cNvCxnSpPr/>
      </xdr:nvCxnSpPr>
      <xdr:spPr>
        <a:xfrm flipV="1">
          <a:off x="2832100" y="13016230"/>
          <a:ext cx="8686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73025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649980" y="1293177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16510</xdr:rowOff>
    </xdr:from>
    <xdr:ext cx="596900" cy="266065"/>
    <xdr:sp macro="" textlink="">
      <xdr:nvSpPr>
        <xdr:cNvPr id="181" name="テキスト ボックス 180"/>
        <xdr:cNvSpPr txBox="1"/>
      </xdr:nvSpPr>
      <xdr:spPr>
        <a:xfrm>
          <a:off x="3406140" y="12703810"/>
          <a:ext cx="596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86995</xdr:rowOff>
    </xdr:from>
    <xdr:to xmlns:xdr="http://schemas.openxmlformats.org/drawingml/2006/spreadsheetDrawing">
      <xdr:col>15</xdr:col>
      <xdr:colOff>50800</xdr:colOff>
      <xdr:row>76</xdr:row>
      <xdr:rowOff>94615</xdr:rowOff>
    </xdr:to>
    <xdr:cxnSp macro="">
      <xdr:nvCxnSpPr>
        <xdr:cNvPr id="182" name="直線コネクタ 181"/>
        <xdr:cNvCxnSpPr/>
      </xdr:nvCxnSpPr>
      <xdr:spPr>
        <a:xfrm flipV="1">
          <a:off x="1968500" y="1311719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27305</xdr:rowOff>
    </xdr:from>
    <xdr:to xmlns:xdr="http://schemas.openxmlformats.org/drawingml/2006/spreadsheetDrawing">
      <xdr:col>15</xdr:col>
      <xdr:colOff>101600</xdr:colOff>
      <xdr:row>76</xdr:row>
      <xdr:rowOff>133350</xdr:rowOff>
    </xdr:to>
    <xdr:sp macro="" textlink="">
      <xdr:nvSpPr>
        <xdr:cNvPr id="183" name="フローチャート: 判断 182"/>
        <xdr:cNvSpPr/>
      </xdr:nvSpPr>
      <xdr:spPr>
        <a:xfrm>
          <a:off x="2781300" y="1305750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147320</xdr:rowOff>
    </xdr:from>
    <xdr:ext cx="598805" cy="267970"/>
    <xdr:sp macro="" textlink="">
      <xdr:nvSpPr>
        <xdr:cNvPr id="184" name="テキスト ボックス 183"/>
        <xdr:cNvSpPr txBox="1"/>
      </xdr:nvSpPr>
      <xdr:spPr>
        <a:xfrm>
          <a:off x="2542540" y="12834620"/>
          <a:ext cx="59880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91440</xdr:rowOff>
    </xdr:from>
    <xdr:to xmlns:xdr="http://schemas.openxmlformats.org/drawingml/2006/spreadsheetDrawing">
      <xdr:col>10</xdr:col>
      <xdr:colOff>114300</xdr:colOff>
      <xdr:row>76</xdr:row>
      <xdr:rowOff>94615</xdr:rowOff>
    </xdr:to>
    <xdr:cxnSp macro="">
      <xdr:nvCxnSpPr>
        <xdr:cNvPr id="185" name="直線コネクタ 184"/>
        <xdr:cNvCxnSpPr/>
      </xdr:nvCxnSpPr>
      <xdr:spPr>
        <a:xfrm>
          <a:off x="1104900" y="1312164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43180</xdr:rowOff>
    </xdr:from>
    <xdr:to xmlns:xdr="http://schemas.openxmlformats.org/drawingml/2006/spreadsheetDrawing">
      <xdr:col>10</xdr:col>
      <xdr:colOff>165100</xdr:colOff>
      <xdr:row>76</xdr:row>
      <xdr:rowOff>148590</xdr:rowOff>
    </xdr:to>
    <xdr:sp macro="" textlink="">
      <xdr:nvSpPr>
        <xdr:cNvPr id="186" name="フローチャート: 判断 185"/>
        <xdr:cNvSpPr/>
      </xdr:nvSpPr>
      <xdr:spPr>
        <a:xfrm>
          <a:off x="1917700" y="1307338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139700</xdr:rowOff>
    </xdr:from>
    <xdr:ext cx="596900" cy="270510"/>
    <xdr:sp macro="" textlink="">
      <xdr:nvSpPr>
        <xdr:cNvPr id="187" name="テキスト ボックス 186"/>
        <xdr:cNvSpPr txBox="1"/>
      </xdr:nvSpPr>
      <xdr:spPr>
        <a:xfrm>
          <a:off x="1673860" y="13169900"/>
          <a:ext cx="596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67310</xdr:rowOff>
    </xdr:from>
    <xdr:to xmlns:xdr="http://schemas.openxmlformats.org/drawingml/2006/spreadsheetDrawing">
      <xdr:col>6</xdr:col>
      <xdr:colOff>38100</xdr:colOff>
      <xdr:row>76</xdr:row>
      <xdr:rowOff>171450</xdr:rowOff>
    </xdr:to>
    <xdr:sp macro="" textlink="">
      <xdr:nvSpPr>
        <xdr:cNvPr id="188" name="フローチャート: 判断 187"/>
        <xdr:cNvSpPr/>
      </xdr:nvSpPr>
      <xdr:spPr>
        <a:xfrm>
          <a:off x="1054100" y="130975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163830</xdr:rowOff>
    </xdr:from>
    <xdr:ext cx="596900" cy="270510"/>
    <xdr:sp macro="" textlink="">
      <xdr:nvSpPr>
        <xdr:cNvPr id="189" name="テキスト ボックス 188"/>
        <xdr:cNvSpPr txBox="1"/>
      </xdr:nvSpPr>
      <xdr:spPr>
        <a:xfrm>
          <a:off x="810260" y="13194030"/>
          <a:ext cx="596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83820</xdr:rowOff>
    </xdr:from>
    <xdr:ext cx="760095" cy="270510"/>
    <xdr:sp macro="" textlink="">
      <xdr:nvSpPr>
        <xdr:cNvPr id="190" name="テキスト ボックス 189"/>
        <xdr:cNvSpPr txBox="1"/>
      </xdr:nvSpPr>
      <xdr:spPr>
        <a:xfrm>
          <a:off x="4328160" y="13971270"/>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83820</xdr:rowOff>
    </xdr:from>
    <xdr:ext cx="762000" cy="270510"/>
    <xdr:sp macro="" textlink="">
      <xdr:nvSpPr>
        <xdr:cNvPr id="191" name="テキスト ボックス 190"/>
        <xdr:cNvSpPr txBox="1"/>
      </xdr:nvSpPr>
      <xdr:spPr>
        <a:xfrm>
          <a:off x="351536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83820</xdr:rowOff>
    </xdr:from>
    <xdr:ext cx="760095" cy="270510"/>
    <xdr:sp macro="" textlink="">
      <xdr:nvSpPr>
        <xdr:cNvPr id="192" name="テキスト ボックス 191"/>
        <xdr:cNvSpPr txBox="1"/>
      </xdr:nvSpPr>
      <xdr:spPr>
        <a:xfrm>
          <a:off x="2646680" y="13971270"/>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83820</xdr:rowOff>
    </xdr:from>
    <xdr:ext cx="762000" cy="270510"/>
    <xdr:sp macro="" textlink="">
      <xdr:nvSpPr>
        <xdr:cNvPr id="193" name="テキスト ボックス 192"/>
        <xdr:cNvSpPr txBox="1"/>
      </xdr:nvSpPr>
      <xdr:spPr>
        <a:xfrm>
          <a:off x="17830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83820</xdr:rowOff>
    </xdr:from>
    <xdr:ext cx="762000" cy="270510"/>
    <xdr:sp macro="" textlink="">
      <xdr:nvSpPr>
        <xdr:cNvPr id="194" name="テキスト ボックス 193"/>
        <xdr:cNvSpPr txBox="1"/>
      </xdr:nvSpPr>
      <xdr:spPr>
        <a:xfrm>
          <a:off x="9194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119380</xdr:rowOff>
    </xdr:from>
    <xdr:to xmlns:xdr="http://schemas.openxmlformats.org/drawingml/2006/spreadsheetDrawing">
      <xdr:col>24</xdr:col>
      <xdr:colOff>114300</xdr:colOff>
      <xdr:row>76</xdr:row>
      <xdr:rowOff>46990</xdr:rowOff>
    </xdr:to>
    <xdr:sp macro="" textlink="">
      <xdr:nvSpPr>
        <xdr:cNvPr id="195" name="楕円 194"/>
        <xdr:cNvSpPr/>
      </xdr:nvSpPr>
      <xdr:spPr>
        <a:xfrm>
          <a:off x="4462780" y="12978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96520</xdr:rowOff>
    </xdr:from>
    <xdr:ext cx="598805" cy="270510"/>
    <xdr:sp macro="" textlink="">
      <xdr:nvSpPr>
        <xdr:cNvPr id="196" name="民生費該当値テキスト"/>
        <xdr:cNvSpPr txBox="1"/>
      </xdr:nvSpPr>
      <xdr:spPr>
        <a:xfrm>
          <a:off x="4564380" y="12955270"/>
          <a:ext cx="59880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104775</xdr:rowOff>
    </xdr:from>
    <xdr:to xmlns:xdr="http://schemas.openxmlformats.org/drawingml/2006/spreadsheetDrawing">
      <xdr:col>20</xdr:col>
      <xdr:colOff>38100</xdr:colOff>
      <xdr:row>76</xdr:row>
      <xdr:rowOff>31115</xdr:rowOff>
    </xdr:to>
    <xdr:sp macro="" textlink="">
      <xdr:nvSpPr>
        <xdr:cNvPr id="197" name="楕円 196"/>
        <xdr:cNvSpPr/>
      </xdr:nvSpPr>
      <xdr:spPr>
        <a:xfrm>
          <a:off x="3649980" y="129635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22225</xdr:rowOff>
    </xdr:from>
    <xdr:ext cx="596900" cy="270510"/>
    <xdr:sp macro="" textlink="">
      <xdr:nvSpPr>
        <xdr:cNvPr id="198" name="テキスト ボックス 197"/>
        <xdr:cNvSpPr txBox="1"/>
      </xdr:nvSpPr>
      <xdr:spPr>
        <a:xfrm>
          <a:off x="3406140" y="13052425"/>
          <a:ext cx="596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33655</xdr:rowOff>
    </xdr:from>
    <xdr:to xmlns:xdr="http://schemas.openxmlformats.org/drawingml/2006/spreadsheetDrawing">
      <xdr:col>15</xdr:col>
      <xdr:colOff>101600</xdr:colOff>
      <xdr:row>76</xdr:row>
      <xdr:rowOff>140335</xdr:rowOff>
    </xdr:to>
    <xdr:sp macro="" textlink="">
      <xdr:nvSpPr>
        <xdr:cNvPr id="199" name="楕円 198"/>
        <xdr:cNvSpPr/>
      </xdr:nvSpPr>
      <xdr:spPr>
        <a:xfrm>
          <a:off x="2781300" y="1306385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130175</xdr:rowOff>
    </xdr:from>
    <xdr:ext cx="598805" cy="269875"/>
    <xdr:sp macro="" textlink="">
      <xdr:nvSpPr>
        <xdr:cNvPr id="200" name="テキスト ボックス 199"/>
        <xdr:cNvSpPr txBox="1"/>
      </xdr:nvSpPr>
      <xdr:spPr>
        <a:xfrm>
          <a:off x="2542540" y="13160375"/>
          <a:ext cx="598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42545</xdr:rowOff>
    </xdr:from>
    <xdr:to xmlns:xdr="http://schemas.openxmlformats.org/drawingml/2006/spreadsheetDrawing">
      <xdr:col>10</xdr:col>
      <xdr:colOff>165100</xdr:colOff>
      <xdr:row>76</xdr:row>
      <xdr:rowOff>147955</xdr:rowOff>
    </xdr:to>
    <xdr:sp macro="" textlink="">
      <xdr:nvSpPr>
        <xdr:cNvPr id="201" name="楕円 200"/>
        <xdr:cNvSpPr/>
      </xdr:nvSpPr>
      <xdr:spPr>
        <a:xfrm>
          <a:off x="1917700" y="130727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161925</xdr:rowOff>
    </xdr:from>
    <xdr:ext cx="596900" cy="269875"/>
    <xdr:sp macro="" textlink="">
      <xdr:nvSpPr>
        <xdr:cNvPr id="202" name="テキスト ボックス 201"/>
        <xdr:cNvSpPr txBox="1"/>
      </xdr:nvSpPr>
      <xdr:spPr>
        <a:xfrm>
          <a:off x="1673860" y="12849225"/>
          <a:ext cx="596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38100</xdr:rowOff>
    </xdr:from>
    <xdr:to xmlns:xdr="http://schemas.openxmlformats.org/drawingml/2006/spreadsheetDrawing">
      <xdr:col>6</xdr:col>
      <xdr:colOff>38100</xdr:colOff>
      <xdr:row>76</xdr:row>
      <xdr:rowOff>144780</xdr:rowOff>
    </xdr:to>
    <xdr:sp macro="" textlink="">
      <xdr:nvSpPr>
        <xdr:cNvPr id="203" name="楕円 202"/>
        <xdr:cNvSpPr/>
      </xdr:nvSpPr>
      <xdr:spPr>
        <a:xfrm>
          <a:off x="1054100" y="13068300"/>
          <a:ext cx="9652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6900" cy="270510"/>
    <xdr:sp macro="" textlink="">
      <xdr:nvSpPr>
        <xdr:cNvPr id="204" name="テキスト ボックス 203"/>
        <xdr:cNvSpPr txBox="1"/>
      </xdr:nvSpPr>
      <xdr:spPr>
        <a:xfrm>
          <a:off x="810260" y="12846050"/>
          <a:ext cx="596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59690</xdr:rowOff>
    </xdr:from>
    <xdr:to xmlns:xdr="http://schemas.openxmlformats.org/drawingml/2006/spreadsheetDrawing">
      <xdr:col>28</xdr:col>
      <xdr:colOff>114300</xdr:colOff>
      <xdr:row>85</xdr:row>
      <xdr:rowOff>33020</xdr:rowOff>
    </xdr:to>
    <xdr:sp macro="" textlink="">
      <xdr:nvSpPr>
        <xdr:cNvPr id="205" name="正方形/長方形 204"/>
        <xdr:cNvSpPr/>
      </xdr:nvSpPr>
      <xdr:spPr>
        <a:xfrm>
          <a:off x="741680" y="1429004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59690</xdr:rowOff>
    </xdr:from>
    <xdr:to xmlns:xdr="http://schemas.openxmlformats.org/drawingml/2006/spreadsheetDrawing">
      <xdr:col>12</xdr:col>
      <xdr:colOff>127000</xdr:colOff>
      <xdr:row>86</xdr:row>
      <xdr:rowOff>146685</xdr:rowOff>
    </xdr:to>
    <xdr:sp macro="" textlink="">
      <xdr:nvSpPr>
        <xdr:cNvPr id="206" name="正方形/長方形 205"/>
        <xdr:cNvSpPr/>
      </xdr:nvSpPr>
      <xdr:spPr>
        <a:xfrm>
          <a:off x="86868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92710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59690</xdr:rowOff>
    </xdr:from>
    <xdr:to xmlns:xdr="http://schemas.openxmlformats.org/drawingml/2006/spreadsheetDrawing">
      <xdr:col>18</xdr:col>
      <xdr:colOff>0</xdr:colOff>
      <xdr:row>86</xdr:row>
      <xdr:rowOff>146685</xdr:rowOff>
    </xdr:to>
    <xdr:sp macro="" textlink="">
      <xdr:nvSpPr>
        <xdr:cNvPr id="208" name="正方形/長方形 207"/>
        <xdr:cNvSpPr/>
      </xdr:nvSpPr>
      <xdr:spPr>
        <a:xfrm>
          <a:off x="185420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92710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59690</xdr:rowOff>
    </xdr:from>
    <xdr:to xmlns:xdr="http://schemas.openxmlformats.org/drawingml/2006/spreadsheetDrawing">
      <xdr:col>24</xdr:col>
      <xdr:colOff>0</xdr:colOff>
      <xdr:row>86</xdr:row>
      <xdr:rowOff>146685</xdr:rowOff>
    </xdr:to>
    <xdr:sp macro="" textlink="">
      <xdr:nvSpPr>
        <xdr:cNvPr id="210" name="正方形/長方形 209"/>
        <xdr:cNvSpPr/>
      </xdr:nvSpPr>
      <xdr:spPr>
        <a:xfrm>
          <a:off x="296672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92710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5114270"/>
          <a:ext cx="456438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7620</xdr:rowOff>
    </xdr:from>
    <xdr:ext cx="349885" cy="234315"/>
    <xdr:sp macro="" textlink="">
      <xdr:nvSpPr>
        <xdr:cNvPr id="213" name="テキスト ボックス 212"/>
        <xdr:cNvSpPr txBox="1"/>
      </xdr:nvSpPr>
      <xdr:spPr>
        <a:xfrm>
          <a:off x="708660" y="14923770"/>
          <a:ext cx="349885" cy="234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292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7175"/>
    <xdr:sp macro="" textlink="">
      <xdr:nvSpPr>
        <xdr:cNvPr id="218" name="テキスト ボックス 217"/>
        <xdr:cNvSpPr txBox="1"/>
      </xdr:nvSpPr>
      <xdr:spPr>
        <a:xfrm>
          <a:off x="166370" y="166033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7175"/>
    <xdr:sp macro="" textlink="">
      <xdr:nvSpPr>
        <xdr:cNvPr id="222" name="テキスト ボックス 221"/>
        <xdr:cNvSpPr txBox="1"/>
      </xdr:nvSpPr>
      <xdr:spPr>
        <a:xfrm>
          <a:off x="166370" y="159512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5" name="直線コネクタ 224"/>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39370</xdr:rowOff>
    </xdr:from>
    <xdr:ext cx="595630" cy="271780"/>
    <xdr:sp macro="" textlink="">
      <xdr:nvSpPr>
        <xdr:cNvPr id="226" name="テキスト ボックス 225"/>
        <xdr:cNvSpPr txBox="1"/>
      </xdr:nvSpPr>
      <xdr:spPr>
        <a:xfrm>
          <a:off x="166370" y="15298420"/>
          <a:ext cx="5956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88</xdr:row>
      <xdr:rowOff>26670</xdr:rowOff>
    </xdr:to>
    <xdr:cxnSp macro="">
      <xdr:nvCxnSpPr>
        <xdr:cNvPr id="227" name="直線コネクタ 226"/>
        <xdr:cNvCxnSpPr/>
      </xdr:nvCxnSpPr>
      <xdr:spPr>
        <a:xfrm>
          <a:off x="741680" y="15114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57150</xdr:rowOff>
    </xdr:from>
    <xdr:ext cx="595630" cy="270510"/>
    <xdr:sp macro="" textlink="">
      <xdr:nvSpPr>
        <xdr:cNvPr id="228" name="テキスト ボックス 227"/>
        <xdr:cNvSpPr txBox="1"/>
      </xdr:nvSpPr>
      <xdr:spPr>
        <a:xfrm>
          <a:off x="166370" y="14973300"/>
          <a:ext cx="5956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5114270"/>
          <a:ext cx="456438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129540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511675" y="1556004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7175"/>
    <xdr:sp macro="" textlink="">
      <xdr:nvSpPr>
        <xdr:cNvPr id="231" name="衛生費最小値テキスト"/>
        <xdr:cNvSpPr txBox="1"/>
      </xdr:nvSpPr>
      <xdr:spPr>
        <a:xfrm>
          <a:off x="4564380" y="169684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429760" y="16964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73660</xdr:rowOff>
    </xdr:from>
    <xdr:ext cx="598805" cy="269875"/>
    <xdr:sp macro="" textlink="">
      <xdr:nvSpPr>
        <xdr:cNvPr id="233" name="衛生費最大値テキスト"/>
        <xdr:cNvSpPr txBox="1"/>
      </xdr:nvSpPr>
      <xdr:spPr>
        <a:xfrm>
          <a:off x="4564380" y="15332710"/>
          <a:ext cx="598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129540</xdr:rowOff>
    </xdr:from>
    <xdr:to xmlns:xdr="http://schemas.openxmlformats.org/drawingml/2006/spreadsheetDrawing">
      <xdr:col>24</xdr:col>
      <xdr:colOff>152400</xdr:colOff>
      <xdr:row>90</xdr:row>
      <xdr:rowOff>129540</xdr:rowOff>
    </xdr:to>
    <xdr:cxnSp macro="">
      <xdr:nvCxnSpPr>
        <xdr:cNvPr id="234" name="直線コネクタ 233"/>
        <xdr:cNvCxnSpPr/>
      </xdr:nvCxnSpPr>
      <xdr:spPr>
        <a:xfrm>
          <a:off x="4429760" y="15560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62230</xdr:rowOff>
    </xdr:from>
    <xdr:to xmlns:xdr="http://schemas.openxmlformats.org/drawingml/2006/spreadsheetDrawing">
      <xdr:col>24</xdr:col>
      <xdr:colOff>63500</xdr:colOff>
      <xdr:row>98</xdr:row>
      <xdr:rowOff>85090</xdr:rowOff>
    </xdr:to>
    <xdr:cxnSp macro="">
      <xdr:nvCxnSpPr>
        <xdr:cNvPr id="235" name="直線コネクタ 234"/>
        <xdr:cNvCxnSpPr/>
      </xdr:nvCxnSpPr>
      <xdr:spPr>
        <a:xfrm flipV="1">
          <a:off x="3700780" y="1686433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56438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46278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85090</xdr:rowOff>
    </xdr:from>
    <xdr:to xmlns:xdr="http://schemas.openxmlformats.org/drawingml/2006/spreadsheetDrawing">
      <xdr:col>19</xdr:col>
      <xdr:colOff>177800</xdr:colOff>
      <xdr:row>98</xdr:row>
      <xdr:rowOff>116205</xdr:rowOff>
    </xdr:to>
    <xdr:cxnSp macro="">
      <xdr:nvCxnSpPr>
        <xdr:cNvPr id="238" name="直線コネクタ 237"/>
        <xdr:cNvCxnSpPr/>
      </xdr:nvCxnSpPr>
      <xdr:spPr>
        <a:xfrm flipV="1">
          <a:off x="2832100" y="1688719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649980" y="16810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127000</xdr:rowOff>
    </xdr:from>
    <xdr:ext cx="532765" cy="259080"/>
    <xdr:sp macro="" textlink="">
      <xdr:nvSpPr>
        <xdr:cNvPr id="240" name="テキスト ボックス 239"/>
        <xdr:cNvSpPr txBox="1"/>
      </xdr:nvSpPr>
      <xdr:spPr>
        <a:xfrm>
          <a:off x="3438525" y="16586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116205</xdr:rowOff>
    </xdr:from>
    <xdr:to xmlns:xdr="http://schemas.openxmlformats.org/drawingml/2006/spreadsheetDrawing">
      <xdr:col>15</xdr:col>
      <xdr:colOff>50800</xdr:colOff>
      <xdr:row>98</xdr:row>
      <xdr:rowOff>127635</xdr:rowOff>
    </xdr:to>
    <xdr:cxnSp macro="">
      <xdr:nvCxnSpPr>
        <xdr:cNvPr id="241" name="直線コネクタ 240"/>
        <xdr:cNvCxnSpPr/>
      </xdr:nvCxnSpPr>
      <xdr:spPr>
        <a:xfrm flipV="1">
          <a:off x="1968500" y="1691830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7813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32765" cy="259080"/>
    <xdr:sp macro="" textlink="">
      <xdr:nvSpPr>
        <xdr:cNvPr id="243" name="テキスト ボックス 242"/>
        <xdr:cNvSpPr txBox="1"/>
      </xdr:nvSpPr>
      <xdr:spPr>
        <a:xfrm>
          <a:off x="2574925" y="16610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112395</xdr:rowOff>
    </xdr:from>
    <xdr:to xmlns:xdr="http://schemas.openxmlformats.org/drawingml/2006/spreadsheetDrawing">
      <xdr:col>10</xdr:col>
      <xdr:colOff>114300</xdr:colOff>
      <xdr:row>98</xdr:row>
      <xdr:rowOff>127635</xdr:rowOff>
    </xdr:to>
    <xdr:cxnSp macro="">
      <xdr:nvCxnSpPr>
        <xdr:cNvPr id="244" name="直線コネクタ 243"/>
        <xdr:cNvCxnSpPr/>
      </xdr:nvCxnSpPr>
      <xdr:spPr>
        <a:xfrm>
          <a:off x="1104900" y="1691449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177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34670" cy="257175"/>
    <xdr:sp macro="" textlink="">
      <xdr:nvSpPr>
        <xdr:cNvPr id="246" name="テキスト ボックス 245"/>
        <xdr:cNvSpPr txBox="1"/>
      </xdr:nvSpPr>
      <xdr:spPr>
        <a:xfrm>
          <a:off x="1706245" y="166154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54100" y="16847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163830</xdr:rowOff>
    </xdr:from>
    <xdr:ext cx="532765" cy="259080"/>
    <xdr:sp macro="" textlink="">
      <xdr:nvSpPr>
        <xdr:cNvPr id="248" name="テキスト ボックス 247"/>
        <xdr:cNvSpPr txBox="1"/>
      </xdr:nvSpPr>
      <xdr:spPr>
        <a:xfrm>
          <a:off x="842645" y="16623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9" name="テキスト ボックス 248"/>
        <xdr:cNvSpPr txBox="1"/>
      </xdr:nvSpPr>
      <xdr:spPr>
        <a:xfrm>
          <a:off x="43281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1" name="テキスト ボックス 250"/>
        <xdr:cNvSpPr txBox="1"/>
      </xdr:nvSpPr>
      <xdr:spPr>
        <a:xfrm>
          <a:off x="264668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11430</xdr:rowOff>
    </xdr:from>
    <xdr:to xmlns:xdr="http://schemas.openxmlformats.org/drawingml/2006/spreadsheetDrawing">
      <xdr:col>24</xdr:col>
      <xdr:colOff>114300</xdr:colOff>
      <xdr:row>98</xdr:row>
      <xdr:rowOff>113030</xdr:rowOff>
    </xdr:to>
    <xdr:sp macro="" textlink="">
      <xdr:nvSpPr>
        <xdr:cNvPr id="254" name="楕円 253"/>
        <xdr:cNvSpPr/>
      </xdr:nvSpPr>
      <xdr:spPr>
        <a:xfrm>
          <a:off x="446278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7175"/>
    <xdr:sp macro="" textlink="">
      <xdr:nvSpPr>
        <xdr:cNvPr id="255" name="衛生費該当値テキスト"/>
        <xdr:cNvSpPr txBox="1"/>
      </xdr:nvSpPr>
      <xdr:spPr>
        <a:xfrm>
          <a:off x="4564380" y="167855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34290</xdr:rowOff>
    </xdr:from>
    <xdr:to xmlns:xdr="http://schemas.openxmlformats.org/drawingml/2006/spreadsheetDrawing">
      <xdr:col>20</xdr:col>
      <xdr:colOff>38100</xdr:colOff>
      <xdr:row>98</xdr:row>
      <xdr:rowOff>135890</xdr:rowOff>
    </xdr:to>
    <xdr:sp macro="" textlink="">
      <xdr:nvSpPr>
        <xdr:cNvPr id="256" name="楕円 255"/>
        <xdr:cNvSpPr/>
      </xdr:nvSpPr>
      <xdr:spPr>
        <a:xfrm>
          <a:off x="3649980" y="16836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127000</xdr:rowOff>
    </xdr:from>
    <xdr:ext cx="532765" cy="259080"/>
    <xdr:sp macro="" textlink="">
      <xdr:nvSpPr>
        <xdr:cNvPr id="257" name="テキスト ボックス 256"/>
        <xdr:cNvSpPr txBox="1"/>
      </xdr:nvSpPr>
      <xdr:spPr>
        <a:xfrm>
          <a:off x="3438525" y="16929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65405</xdr:rowOff>
    </xdr:from>
    <xdr:to xmlns:xdr="http://schemas.openxmlformats.org/drawingml/2006/spreadsheetDrawing">
      <xdr:col>15</xdr:col>
      <xdr:colOff>101600</xdr:colOff>
      <xdr:row>98</xdr:row>
      <xdr:rowOff>167005</xdr:rowOff>
    </xdr:to>
    <xdr:sp macro="" textlink="">
      <xdr:nvSpPr>
        <xdr:cNvPr id="258" name="楕円 257"/>
        <xdr:cNvSpPr/>
      </xdr:nvSpPr>
      <xdr:spPr>
        <a:xfrm>
          <a:off x="27813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158115</xdr:rowOff>
    </xdr:from>
    <xdr:ext cx="532765" cy="257175"/>
    <xdr:sp macro="" textlink="">
      <xdr:nvSpPr>
        <xdr:cNvPr id="259" name="テキスト ボックス 258"/>
        <xdr:cNvSpPr txBox="1"/>
      </xdr:nvSpPr>
      <xdr:spPr>
        <a:xfrm>
          <a:off x="2574925" y="16960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76835</xdr:rowOff>
    </xdr:from>
    <xdr:to xmlns:xdr="http://schemas.openxmlformats.org/drawingml/2006/spreadsheetDrawing">
      <xdr:col>10</xdr:col>
      <xdr:colOff>165100</xdr:colOff>
      <xdr:row>99</xdr:row>
      <xdr:rowOff>6985</xdr:rowOff>
    </xdr:to>
    <xdr:sp macro="" textlink="">
      <xdr:nvSpPr>
        <xdr:cNvPr id="260" name="楕円 259"/>
        <xdr:cNvSpPr/>
      </xdr:nvSpPr>
      <xdr:spPr>
        <a:xfrm>
          <a:off x="19177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169545</xdr:rowOff>
    </xdr:from>
    <xdr:ext cx="534670" cy="257175"/>
    <xdr:sp macro="" textlink="">
      <xdr:nvSpPr>
        <xdr:cNvPr id="261" name="テキスト ボックス 260"/>
        <xdr:cNvSpPr txBox="1"/>
      </xdr:nvSpPr>
      <xdr:spPr>
        <a:xfrm>
          <a:off x="1706245" y="16971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61595</xdr:rowOff>
    </xdr:from>
    <xdr:to xmlns:xdr="http://schemas.openxmlformats.org/drawingml/2006/spreadsheetDrawing">
      <xdr:col>6</xdr:col>
      <xdr:colOff>38100</xdr:colOff>
      <xdr:row>98</xdr:row>
      <xdr:rowOff>163195</xdr:rowOff>
    </xdr:to>
    <xdr:sp macro="" textlink="">
      <xdr:nvSpPr>
        <xdr:cNvPr id="262" name="楕円 261"/>
        <xdr:cNvSpPr/>
      </xdr:nvSpPr>
      <xdr:spPr>
        <a:xfrm>
          <a:off x="1054100" y="16863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154940</xdr:rowOff>
    </xdr:from>
    <xdr:ext cx="532765" cy="257175"/>
    <xdr:sp macro="" textlink="">
      <xdr:nvSpPr>
        <xdr:cNvPr id="263" name="テキスト ボックス 262"/>
        <xdr:cNvSpPr txBox="1"/>
      </xdr:nvSpPr>
      <xdr:spPr>
        <a:xfrm>
          <a:off x="842645" y="16957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31280" y="4001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5" name="正方形/長方形 264"/>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7" name="正方形/長方形 266"/>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9" name="正方形/長方形 268"/>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1" name="正方形/長方形 270"/>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7980" cy="229235"/>
    <xdr:sp macro="" textlink="">
      <xdr:nvSpPr>
        <xdr:cNvPr id="272" name="テキスト ボックス 271"/>
        <xdr:cNvSpPr txBox="1"/>
      </xdr:nvSpPr>
      <xdr:spPr>
        <a:xfrm>
          <a:off x="6393180" y="4636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3" name="直線コネクタ 272"/>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74" name="直線コネクタ 273"/>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130175</xdr:rowOff>
    </xdr:from>
    <xdr:ext cx="247015" cy="263525"/>
    <xdr:sp macro="" textlink="">
      <xdr:nvSpPr>
        <xdr:cNvPr id="275" name="テキスト ボックス 274"/>
        <xdr:cNvSpPr txBox="1"/>
      </xdr:nvSpPr>
      <xdr:spPr>
        <a:xfrm>
          <a:off x="6187440" y="6645275"/>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76" name="直線コネクタ 275"/>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147320</xdr:rowOff>
    </xdr:from>
    <xdr:ext cx="465455" cy="262255"/>
    <xdr:sp macro="" textlink="">
      <xdr:nvSpPr>
        <xdr:cNvPr id="277" name="テキスト ボックス 276"/>
        <xdr:cNvSpPr txBox="1"/>
      </xdr:nvSpPr>
      <xdr:spPr>
        <a:xfrm>
          <a:off x="5974080" y="631952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133985</xdr:rowOff>
    </xdr:from>
    <xdr:to xmlns:xdr="http://schemas.openxmlformats.org/drawingml/2006/spreadsheetDrawing">
      <xdr:col>59</xdr:col>
      <xdr:colOff>50800</xdr:colOff>
      <xdr:row>35</xdr:row>
      <xdr:rowOff>133985</xdr:rowOff>
    </xdr:to>
    <xdr:cxnSp macro="">
      <xdr:nvCxnSpPr>
        <xdr:cNvPr id="278" name="直線コネクタ 277"/>
        <xdr:cNvCxnSpPr/>
      </xdr:nvCxnSpPr>
      <xdr:spPr>
        <a:xfrm>
          <a:off x="6431280" y="6134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163195</xdr:rowOff>
    </xdr:from>
    <xdr:ext cx="465455" cy="264795"/>
    <xdr:sp macro="" textlink="">
      <xdr:nvSpPr>
        <xdr:cNvPr id="279" name="テキスト ボックス 278"/>
        <xdr:cNvSpPr txBox="1"/>
      </xdr:nvSpPr>
      <xdr:spPr>
        <a:xfrm>
          <a:off x="5974080" y="5992495"/>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80" name="直線コネクタ 279"/>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5080</xdr:rowOff>
    </xdr:from>
    <xdr:ext cx="465455" cy="265430"/>
    <xdr:sp macro="" textlink="">
      <xdr:nvSpPr>
        <xdr:cNvPr id="281" name="テキスト ボックス 280"/>
        <xdr:cNvSpPr txBox="1"/>
      </xdr:nvSpPr>
      <xdr:spPr>
        <a:xfrm>
          <a:off x="5974080" y="5662930"/>
          <a:ext cx="4654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167640</xdr:rowOff>
    </xdr:from>
    <xdr:to xmlns:xdr="http://schemas.openxmlformats.org/drawingml/2006/spreadsheetDrawing">
      <xdr:col>59</xdr:col>
      <xdr:colOff>50800</xdr:colOff>
      <xdr:row>31</xdr:row>
      <xdr:rowOff>167640</xdr:rowOff>
    </xdr:to>
    <xdr:cxnSp macro="">
      <xdr:nvCxnSpPr>
        <xdr:cNvPr id="282" name="直線コネクタ 281"/>
        <xdr:cNvCxnSpPr/>
      </xdr:nvCxnSpPr>
      <xdr:spPr>
        <a:xfrm>
          <a:off x="6431280" y="5482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22860</xdr:rowOff>
    </xdr:from>
    <xdr:ext cx="465455" cy="264795"/>
    <xdr:sp macro="" textlink="">
      <xdr:nvSpPr>
        <xdr:cNvPr id="283" name="テキスト ボックス 282"/>
        <xdr:cNvSpPr txBox="1"/>
      </xdr:nvSpPr>
      <xdr:spPr>
        <a:xfrm>
          <a:off x="5974080" y="533781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84" name="直線コネクタ 283"/>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5455" cy="265430"/>
    <xdr:sp macro="" textlink="">
      <xdr:nvSpPr>
        <xdr:cNvPr id="285" name="テキスト ボックス 284"/>
        <xdr:cNvSpPr txBox="1"/>
      </xdr:nvSpPr>
      <xdr:spPr>
        <a:xfrm>
          <a:off x="5974080" y="5010150"/>
          <a:ext cx="4654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6" name="直線コネクタ 285"/>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65455" cy="262255"/>
    <xdr:sp macro="" textlink="">
      <xdr:nvSpPr>
        <xdr:cNvPr id="287" name="テキスト ボックス 286"/>
        <xdr:cNvSpPr txBox="1"/>
      </xdr:nvSpPr>
      <xdr:spPr>
        <a:xfrm>
          <a:off x="5974080" y="468503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8"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21590</xdr:rowOff>
    </xdr:from>
    <xdr:to xmlns:xdr="http://schemas.openxmlformats.org/drawingml/2006/spreadsheetDrawing">
      <xdr:col>54</xdr:col>
      <xdr:colOff>185420</xdr:colOff>
      <xdr:row>39</xdr:row>
      <xdr:rowOff>101600</xdr:rowOff>
    </xdr:to>
    <xdr:cxnSp macro="">
      <xdr:nvCxnSpPr>
        <xdr:cNvPr id="289" name="直線コネクタ 288"/>
        <xdr:cNvCxnSpPr/>
      </xdr:nvCxnSpPr>
      <xdr:spPr>
        <a:xfrm flipV="1">
          <a:off x="10198100" y="5165090"/>
          <a:ext cx="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104775</xdr:rowOff>
    </xdr:from>
    <xdr:ext cx="247650" cy="264795"/>
    <xdr:sp macro="" textlink="">
      <xdr:nvSpPr>
        <xdr:cNvPr id="290" name="労働費最小値テキスト"/>
        <xdr:cNvSpPr txBox="1"/>
      </xdr:nvSpPr>
      <xdr:spPr>
        <a:xfrm>
          <a:off x="10248900" y="6791325"/>
          <a:ext cx="247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101600</xdr:rowOff>
    </xdr:from>
    <xdr:to xmlns:xdr="http://schemas.openxmlformats.org/drawingml/2006/spreadsheetDrawing">
      <xdr:col>55</xdr:col>
      <xdr:colOff>88900</xdr:colOff>
      <xdr:row>39</xdr:row>
      <xdr:rowOff>101600</xdr:rowOff>
    </xdr:to>
    <xdr:cxnSp macro="">
      <xdr:nvCxnSpPr>
        <xdr:cNvPr id="291" name="直線コネクタ 290"/>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142240</xdr:rowOff>
    </xdr:from>
    <xdr:ext cx="467995" cy="265430"/>
    <xdr:sp macro="" textlink="">
      <xdr:nvSpPr>
        <xdr:cNvPr id="292" name="労働費最大値テキスト"/>
        <xdr:cNvSpPr txBox="1"/>
      </xdr:nvSpPr>
      <xdr:spPr>
        <a:xfrm>
          <a:off x="10248900" y="494284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21590</xdr:rowOff>
    </xdr:from>
    <xdr:to xmlns:xdr="http://schemas.openxmlformats.org/drawingml/2006/spreadsheetDrawing">
      <xdr:col>55</xdr:col>
      <xdr:colOff>88900</xdr:colOff>
      <xdr:row>30</xdr:row>
      <xdr:rowOff>21590</xdr:rowOff>
    </xdr:to>
    <xdr:cxnSp macro="">
      <xdr:nvCxnSpPr>
        <xdr:cNvPr id="293" name="直線コネクタ 292"/>
        <xdr:cNvCxnSpPr/>
      </xdr:nvCxnSpPr>
      <xdr:spPr>
        <a:xfrm>
          <a:off x="10114280" y="5165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43815</xdr:rowOff>
    </xdr:from>
    <xdr:to xmlns:xdr="http://schemas.openxmlformats.org/drawingml/2006/spreadsheetDrawing">
      <xdr:col>55</xdr:col>
      <xdr:colOff>0</xdr:colOff>
      <xdr:row>38</xdr:row>
      <xdr:rowOff>55245</xdr:rowOff>
    </xdr:to>
    <xdr:cxnSp macro="">
      <xdr:nvCxnSpPr>
        <xdr:cNvPr id="294" name="直線コネクタ 293"/>
        <xdr:cNvCxnSpPr/>
      </xdr:nvCxnSpPr>
      <xdr:spPr>
        <a:xfrm flipV="1">
          <a:off x="9385300" y="655891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144780</xdr:rowOff>
    </xdr:from>
    <xdr:ext cx="376555" cy="263525"/>
    <xdr:sp macro="" textlink="">
      <xdr:nvSpPr>
        <xdr:cNvPr id="295" name="労働費平均値テキスト"/>
        <xdr:cNvSpPr txBox="1"/>
      </xdr:nvSpPr>
      <xdr:spPr>
        <a:xfrm>
          <a:off x="10248900" y="6316980"/>
          <a:ext cx="37655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121920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152380" y="646557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39370</xdr:rowOff>
    </xdr:from>
    <xdr:to xmlns:xdr="http://schemas.openxmlformats.org/drawingml/2006/spreadsheetDrawing">
      <xdr:col>50</xdr:col>
      <xdr:colOff>114300</xdr:colOff>
      <xdr:row>38</xdr:row>
      <xdr:rowOff>55245</xdr:rowOff>
    </xdr:to>
    <xdr:cxnSp macro="">
      <xdr:nvCxnSpPr>
        <xdr:cNvPr id="297" name="直線コネクタ 296"/>
        <xdr:cNvCxnSpPr/>
      </xdr:nvCxnSpPr>
      <xdr:spPr>
        <a:xfrm>
          <a:off x="8521700" y="655447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135890</xdr:rowOff>
    </xdr:from>
    <xdr:to xmlns:xdr="http://schemas.openxmlformats.org/drawingml/2006/spreadsheetDrawing">
      <xdr:col>50</xdr:col>
      <xdr:colOff>165100</xdr:colOff>
      <xdr:row>38</xdr:row>
      <xdr:rowOff>64135</xdr:rowOff>
    </xdr:to>
    <xdr:sp macro="" textlink="">
      <xdr:nvSpPr>
        <xdr:cNvPr id="298" name="フローチャート: 判断 297"/>
        <xdr:cNvSpPr/>
      </xdr:nvSpPr>
      <xdr:spPr>
        <a:xfrm>
          <a:off x="9334500" y="6479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81280</xdr:rowOff>
    </xdr:from>
    <xdr:ext cx="378460" cy="264795"/>
    <xdr:sp macro="" textlink="">
      <xdr:nvSpPr>
        <xdr:cNvPr id="299" name="テキスト ボックス 298"/>
        <xdr:cNvSpPr txBox="1"/>
      </xdr:nvSpPr>
      <xdr:spPr>
        <a:xfrm>
          <a:off x="9201150" y="62534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39370</xdr:rowOff>
    </xdr:from>
    <xdr:to xmlns:xdr="http://schemas.openxmlformats.org/drawingml/2006/spreadsheetDrawing">
      <xdr:col>45</xdr:col>
      <xdr:colOff>177800</xdr:colOff>
      <xdr:row>38</xdr:row>
      <xdr:rowOff>48895</xdr:rowOff>
    </xdr:to>
    <xdr:cxnSp macro="">
      <xdr:nvCxnSpPr>
        <xdr:cNvPr id="300" name="直線コネクタ 299"/>
        <xdr:cNvCxnSpPr/>
      </xdr:nvCxnSpPr>
      <xdr:spPr>
        <a:xfrm flipV="1">
          <a:off x="7653020" y="655447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161925</xdr:rowOff>
    </xdr:from>
    <xdr:to xmlns:xdr="http://schemas.openxmlformats.org/drawingml/2006/spreadsheetDrawing">
      <xdr:col>46</xdr:col>
      <xdr:colOff>38100</xdr:colOff>
      <xdr:row>38</xdr:row>
      <xdr:rowOff>90170</xdr:rowOff>
    </xdr:to>
    <xdr:sp macro="" textlink="">
      <xdr:nvSpPr>
        <xdr:cNvPr id="301" name="フローチャート: 判断 300"/>
        <xdr:cNvSpPr/>
      </xdr:nvSpPr>
      <xdr:spPr>
        <a:xfrm>
          <a:off x="8470900" y="65055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106045</xdr:rowOff>
    </xdr:from>
    <xdr:ext cx="378460" cy="264795"/>
    <xdr:sp macro="" textlink="">
      <xdr:nvSpPr>
        <xdr:cNvPr id="302" name="テキスト ボックス 301"/>
        <xdr:cNvSpPr txBox="1"/>
      </xdr:nvSpPr>
      <xdr:spPr>
        <a:xfrm>
          <a:off x="8337550" y="627824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47625</xdr:rowOff>
    </xdr:from>
    <xdr:to xmlns:xdr="http://schemas.openxmlformats.org/drawingml/2006/spreadsheetDrawing">
      <xdr:col>41</xdr:col>
      <xdr:colOff>50800</xdr:colOff>
      <xdr:row>38</xdr:row>
      <xdr:rowOff>48895</xdr:rowOff>
    </xdr:to>
    <xdr:cxnSp macro="">
      <xdr:nvCxnSpPr>
        <xdr:cNvPr id="303" name="直線コネクタ 302"/>
        <xdr:cNvCxnSpPr/>
      </xdr:nvCxnSpPr>
      <xdr:spPr>
        <a:xfrm>
          <a:off x="6789420" y="656272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157480</xdr:rowOff>
    </xdr:from>
    <xdr:to xmlns:xdr="http://schemas.openxmlformats.org/drawingml/2006/spreadsheetDrawing">
      <xdr:col>41</xdr:col>
      <xdr:colOff>101600</xdr:colOff>
      <xdr:row>38</xdr:row>
      <xdr:rowOff>86360</xdr:rowOff>
    </xdr:to>
    <xdr:sp macro="" textlink="">
      <xdr:nvSpPr>
        <xdr:cNvPr id="304" name="フローチャート: 判断 303"/>
        <xdr:cNvSpPr/>
      </xdr:nvSpPr>
      <xdr:spPr>
        <a:xfrm>
          <a:off x="7602220" y="6501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103505</xdr:rowOff>
    </xdr:from>
    <xdr:ext cx="376555" cy="264160"/>
    <xdr:sp macro="" textlink="">
      <xdr:nvSpPr>
        <xdr:cNvPr id="305" name="テキスト ボックス 304"/>
        <xdr:cNvSpPr txBox="1"/>
      </xdr:nvSpPr>
      <xdr:spPr>
        <a:xfrm>
          <a:off x="7468870" y="6275705"/>
          <a:ext cx="376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160020</xdr:rowOff>
    </xdr:from>
    <xdr:to xmlns:xdr="http://schemas.openxmlformats.org/drawingml/2006/spreadsheetDrawing">
      <xdr:col>36</xdr:col>
      <xdr:colOff>165100</xdr:colOff>
      <xdr:row>38</xdr:row>
      <xdr:rowOff>88265</xdr:rowOff>
    </xdr:to>
    <xdr:sp macro="" textlink="">
      <xdr:nvSpPr>
        <xdr:cNvPr id="306" name="フローチャート: 判断 305"/>
        <xdr:cNvSpPr/>
      </xdr:nvSpPr>
      <xdr:spPr>
        <a:xfrm>
          <a:off x="673862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104775</xdr:rowOff>
    </xdr:from>
    <xdr:ext cx="378460" cy="264795"/>
    <xdr:sp macro="" textlink="">
      <xdr:nvSpPr>
        <xdr:cNvPr id="307" name="テキスト ボックス 306"/>
        <xdr:cNvSpPr txBox="1"/>
      </xdr:nvSpPr>
      <xdr:spPr>
        <a:xfrm>
          <a:off x="6605270" y="627697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8" name="テキスト ボックス 307"/>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9" name="テキスト ボックス 308"/>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0" name="テキスト ボックス 309"/>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0095" cy="264795"/>
    <xdr:sp macro="" textlink="">
      <xdr:nvSpPr>
        <xdr:cNvPr id="311" name="テキスト ボックス 310"/>
        <xdr:cNvSpPr txBox="1"/>
      </xdr:nvSpPr>
      <xdr:spPr>
        <a:xfrm>
          <a:off x="746760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2" name="テキスト ボックス 311"/>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166370</xdr:rowOff>
    </xdr:from>
    <xdr:to xmlns:xdr="http://schemas.openxmlformats.org/drawingml/2006/spreadsheetDrawing">
      <xdr:col>55</xdr:col>
      <xdr:colOff>50800</xdr:colOff>
      <xdr:row>38</xdr:row>
      <xdr:rowOff>94615</xdr:rowOff>
    </xdr:to>
    <xdr:sp macro="" textlink="">
      <xdr:nvSpPr>
        <xdr:cNvPr id="313" name="楕円 312"/>
        <xdr:cNvSpPr/>
      </xdr:nvSpPr>
      <xdr:spPr>
        <a:xfrm>
          <a:off x="10152380" y="65100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144145</xdr:rowOff>
    </xdr:from>
    <xdr:ext cx="376555" cy="264160"/>
    <xdr:sp macro="" textlink="">
      <xdr:nvSpPr>
        <xdr:cNvPr id="314" name="労働費該当値テキスト"/>
        <xdr:cNvSpPr txBox="1"/>
      </xdr:nvSpPr>
      <xdr:spPr>
        <a:xfrm>
          <a:off x="10248900" y="6487795"/>
          <a:ext cx="376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106045</xdr:rowOff>
    </xdr:to>
    <xdr:sp macro="" textlink="">
      <xdr:nvSpPr>
        <xdr:cNvPr id="315" name="楕円 314"/>
        <xdr:cNvSpPr/>
      </xdr:nvSpPr>
      <xdr:spPr>
        <a:xfrm>
          <a:off x="9334500" y="6517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97790</xdr:rowOff>
    </xdr:from>
    <xdr:ext cx="378460" cy="264160"/>
    <xdr:sp macro="" textlink="">
      <xdr:nvSpPr>
        <xdr:cNvPr id="316" name="テキスト ボックス 315"/>
        <xdr:cNvSpPr txBox="1"/>
      </xdr:nvSpPr>
      <xdr:spPr>
        <a:xfrm>
          <a:off x="9201150" y="661289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91440</xdr:rowOff>
    </xdr:to>
    <xdr:sp macro="" textlink="">
      <xdr:nvSpPr>
        <xdr:cNvPr id="317" name="楕円 316"/>
        <xdr:cNvSpPr/>
      </xdr:nvSpPr>
      <xdr:spPr>
        <a:xfrm>
          <a:off x="8470900" y="65062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83185</xdr:rowOff>
    </xdr:from>
    <xdr:ext cx="378460" cy="264795"/>
    <xdr:sp macro="" textlink="">
      <xdr:nvSpPr>
        <xdr:cNvPr id="318" name="テキスト ボックス 317"/>
        <xdr:cNvSpPr txBox="1"/>
      </xdr:nvSpPr>
      <xdr:spPr>
        <a:xfrm>
          <a:off x="8337550" y="659828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171450</xdr:rowOff>
    </xdr:from>
    <xdr:to xmlns:xdr="http://schemas.openxmlformats.org/drawingml/2006/spreadsheetDrawing">
      <xdr:col>41</xdr:col>
      <xdr:colOff>101600</xdr:colOff>
      <xdr:row>38</xdr:row>
      <xdr:rowOff>102235</xdr:rowOff>
    </xdr:to>
    <xdr:sp macro="" textlink="">
      <xdr:nvSpPr>
        <xdr:cNvPr id="319" name="楕円 318"/>
        <xdr:cNvSpPr/>
      </xdr:nvSpPr>
      <xdr:spPr>
        <a:xfrm>
          <a:off x="7602220" y="6515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92075</xdr:rowOff>
    </xdr:from>
    <xdr:ext cx="376555" cy="262890"/>
    <xdr:sp macro="" textlink="">
      <xdr:nvSpPr>
        <xdr:cNvPr id="320" name="テキスト ボックス 319"/>
        <xdr:cNvSpPr txBox="1"/>
      </xdr:nvSpPr>
      <xdr:spPr>
        <a:xfrm>
          <a:off x="7468870" y="6607175"/>
          <a:ext cx="376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170815</xdr:rowOff>
    </xdr:from>
    <xdr:to xmlns:xdr="http://schemas.openxmlformats.org/drawingml/2006/spreadsheetDrawing">
      <xdr:col>36</xdr:col>
      <xdr:colOff>165100</xdr:colOff>
      <xdr:row>38</xdr:row>
      <xdr:rowOff>99060</xdr:rowOff>
    </xdr:to>
    <xdr:sp macro="" textlink="">
      <xdr:nvSpPr>
        <xdr:cNvPr id="321" name="楕円 320"/>
        <xdr:cNvSpPr/>
      </xdr:nvSpPr>
      <xdr:spPr>
        <a:xfrm>
          <a:off x="6738620" y="6514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90170</xdr:rowOff>
    </xdr:from>
    <xdr:ext cx="378460" cy="262255"/>
    <xdr:sp macro="" textlink="">
      <xdr:nvSpPr>
        <xdr:cNvPr id="322" name="テキスト ボックス 321"/>
        <xdr:cNvSpPr txBox="1"/>
      </xdr:nvSpPr>
      <xdr:spPr>
        <a:xfrm>
          <a:off x="6605270" y="660527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31280" y="7430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4" name="正方形/長方形 323"/>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6" name="正方形/長方形 325"/>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8" name="正方形/長方形 327"/>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0" name="正方形/長方形 329"/>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7980" cy="229235"/>
    <xdr:sp macro="" textlink="">
      <xdr:nvSpPr>
        <xdr:cNvPr id="331" name="テキスト ボックス 330"/>
        <xdr:cNvSpPr txBox="1"/>
      </xdr:nvSpPr>
      <xdr:spPr>
        <a:xfrm>
          <a:off x="6393180" y="8065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2" name="直線コネクタ 331"/>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101600</xdr:rowOff>
    </xdr:from>
    <xdr:to xmlns:xdr="http://schemas.openxmlformats.org/drawingml/2006/spreadsheetDrawing">
      <xdr:col>59</xdr:col>
      <xdr:colOff>50800</xdr:colOff>
      <xdr:row>59</xdr:row>
      <xdr:rowOff>101600</xdr:rowOff>
    </xdr:to>
    <xdr:cxnSp macro="">
      <xdr:nvCxnSpPr>
        <xdr:cNvPr id="333" name="直線コネクタ 332"/>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130175</xdr:rowOff>
    </xdr:from>
    <xdr:ext cx="247015" cy="263525"/>
    <xdr:sp macro="" textlink="">
      <xdr:nvSpPr>
        <xdr:cNvPr id="334" name="テキスト ボックス 333"/>
        <xdr:cNvSpPr txBox="1"/>
      </xdr:nvSpPr>
      <xdr:spPr>
        <a:xfrm>
          <a:off x="6187440" y="10074275"/>
          <a:ext cx="247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117475</xdr:rowOff>
    </xdr:from>
    <xdr:to xmlns:xdr="http://schemas.openxmlformats.org/drawingml/2006/spreadsheetDrawing">
      <xdr:col>59</xdr:col>
      <xdr:colOff>50800</xdr:colOff>
      <xdr:row>57</xdr:row>
      <xdr:rowOff>117475</xdr:rowOff>
    </xdr:to>
    <xdr:cxnSp macro="">
      <xdr:nvCxnSpPr>
        <xdr:cNvPr id="335" name="直線コネクタ 334"/>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147320</xdr:rowOff>
    </xdr:from>
    <xdr:ext cx="529590" cy="262255"/>
    <xdr:sp macro="" textlink="">
      <xdr:nvSpPr>
        <xdr:cNvPr id="336" name="テキスト ボックス 335"/>
        <xdr:cNvSpPr txBox="1"/>
      </xdr:nvSpPr>
      <xdr:spPr>
        <a:xfrm>
          <a:off x="5915025" y="9748520"/>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133985</xdr:rowOff>
    </xdr:from>
    <xdr:to xmlns:xdr="http://schemas.openxmlformats.org/drawingml/2006/spreadsheetDrawing">
      <xdr:col>59</xdr:col>
      <xdr:colOff>50800</xdr:colOff>
      <xdr:row>55</xdr:row>
      <xdr:rowOff>133985</xdr:rowOff>
    </xdr:to>
    <xdr:cxnSp macro="">
      <xdr:nvCxnSpPr>
        <xdr:cNvPr id="337" name="直線コネクタ 336"/>
        <xdr:cNvCxnSpPr/>
      </xdr:nvCxnSpPr>
      <xdr:spPr>
        <a:xfrm>
          <a:off x="6431280" y="9563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163195</xdr:rowOff>
    </xdr:from>
    <xdr:ext cx="529590" cy="264795"/>
    <xdr:sp macro="" textlink="">
      <xdr:nvSpPr>
        <xdr:cNvPr id="338" name="テキスト ボックス 337"/>
        <xdr:cNvSpPr txBox="1"/>
      </xdr:nvSpPr>
      <xdr:spPr>
        <a:xfrm>
          <a:off x="5915025" y="942149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151130</xdr:rowOff>
    </xdr:from>
    <xdr:to xmlns:xdr="http://schemas.openxmlformats.org/drawingml/2006/spreadsheetDrawing">
      <xdr:col>59</xdr:col>
      <xdr:colOff>50800</xdr:colOff>
      <xdr:row>53</xdr:row>
      <xdr:rowOff>151130</xdr:rowOff>
    </xdr:to>
    <xdr:cxnSp macro="">
      <xdr:nvCxnSpPr>
        <xdr:cNvPr id="339" name="直線コネクタ 338"/>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5080</xdr:rowOff>
    </xdr:from>
    <xdr:ext cx="529590" cy="265430"/>
    <xdr:sp macro="" textlink="">
      <xdr:nvSpPr>
        <xdr:cNvPr id="340" name="テキスト ボックス 339"/>
        <xdr:cNvSpPr txBox="1"/>
      </xdr:nvSpPr>
      <xdr:spPr>
        <a:xfrm>
          <a:off x="5915025" y="90919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167640</xdr:rowOff>
    </xdr:from>
    <xdr:to xmlns:xdr="http://schemas.openxmlformats.org/drawingml/2006/spreadsheetDrawing">
      <xdr:col>59</xdr:col>
      <xdr:colOff>50800</xdr:colOff>
      <xdr:row>51</xdr:row>
      <xdr:rowOff>167640</xdr:rowOff>
    </xdr:to>
    <xdr:cxnSp macro="">
      <xdr:nvCxnSpPr>
        <xdr:cNvPr id="341" name="直線コネクタ 340"/>
        <xdr:cNvCxnSpPr/>
      </xdr:nvCxnSpPr>
      <xdr:spPr>
        <a:xfrm>
          <a:off x="6431280" y="8911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22860</xdr:rowOff>
    </xdr:from>
    <xdr:ext cx="595630" cy="264795"/>
    <xdr:sp macro="" textlink="">
      <xdr:nvSpPr>
        <xdr:cNvPr id="342" name="テキスト ボックス 341"/>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9525</xdr:rowOff>
    </xdr:from>
    <xdr:to xmlns:xdr="http://schemas.openxmlformats.org/drawingml/2006/spreadsheetDrawing">
      <xdr:col>59</xdr:col>
      <xdr:colOff>50800</xdr:colOff>
      <xdr:row>50</xdr:row>
      <xdr:rowOff>9525</xdr:rowOff>
    </xdr:to>
    <xdr:cxnSp macro="">
      <xdr:nvCxnSpPr>
        <xdr:cNvPr id="343" name="直線コネクタ 342"/>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65430"/>
    <xdr:sp macro="" textlink="">
      <xdr:nvSpPr>
        <xdr:cNvPr id="344" name="テキスト ボックス 343"/>
        <xdr:cNvSpPr txBox="1"/>
      </xdr:nvSpPr>
      <xdr:spPr>
        <a:xfrm>
          <a:off x="5850890" y="843915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5" name="直線コネクタ 344"/>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5630" cy="262255"/>
    <xdr:sp macro="" textlink="">
      <xdr:nvSpPr>
        <xdr:cNvPr id="346" name="テキスト ボックス 345"/>
        <xdr:cNvSpPr txBox="1"/>
      </xdr:nvSpPr>
      <xdr:spPr>
        <a:xfrm>
          <a:off x="5850890" y="811403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7"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144780</xdr:rowOff>
    </xdr:from>
    <xdr:to xmlns:xdr="http://schemas.openxmlformats.org/drawingml/2006/spreadsheetDrawing">
      <xdr:col>54</xdr:col>
      <xdr:colOff>185420</xdr:colOff>
      <xdr:row>59</xdr:row>
      <xdr:rowOff>40640</xdr:rowOff>
    </xdr:to>
    <xdr:cxnSp macro="">
      <xdr:nvCxnSpPr>
        <xdr:cNvPr id="348" name="直線コネクタ 347"/>
        <xdr:cNvCxnSpPr/>
      </xdr:nvCxnSpPr>
      <xdr:spPr>
        <a:xfrm flipV="1">
          <a:off x="10198100" y="871728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45085</xdr:rowOff>
    </xdr:from>
    <xdr:ext cx="467995" cy="263525"/>
    <xdr:sp macro="" textlink="">
      <xdr:nvSpPr>
        <xdr:cNvPr id="349" name="農林水産業費最小値テキスト"/>
        <xdr:cNvSpPr txBox="1"/>
      </xdr:nvSpPr>
      <xdr:spPr>
        <a:xfrm>
          <a:off x="10248900" y="1016063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114280" y="10156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90805</xdr:rowOff>
    </xdr:from>
    <xdr:ext cx="596900" cy="262255"/>
    <xdr:sp macro="" textlink="">
      <xdr:nvSpPr>
        <xdr:cNvPr id="351" name="農林水産業費最大値テキスト"/>
        <xdr:cNvSpPr txBox="1"/>
      </xdr:nvSpPr>
      <xdr:spPr>
        <a:xfrm>
          <a:off x="10248900" y="8491855"/>
          <a:ext cx="596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144780</xdr:rowOff>
    </xdr:from>
    <xdr:to xmlns:xdr="http://schemas.openxmlformats.org/drawingml/2006/spreadsheetDrawing">
      <xdr:col>55</xdr:col>
      <xdr:colOff>88900</xdr:colOff>
      <xdr:row>50</xdr:row>
      <xdr:rowOff>144780</xdr:rowOff>
    </xdr:to>
    <xdr:cxnSp macro="">
      <xdr:nvCxnSpPr>
        <xdr:cNvPr id="352" name="直線コネクタ 351"/>
        <xdr:cNvCxnSpPr/>
      </xdr:nvCxnSpPr>
      <xdr:spPr>
        <a:xfrm>
          <a:off x="10114280" y="8717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49530</xdr:rowOff>
    </xdr:from>
    <xdr:to xmlns:xdr="http://schemas.openxmlformats.org/drawingml/2006/spreadsheetDrawing">
      <xdr:col>55</xdr:col>
      <xdr:colOff>0</xdr:colOff>
      <xdr:row>58</xdr:row>
      <xdr:rowOff>95250</xdr:rowOff>
    </xdr:to>
    <xdr:cxnSp macro="">
      <xdr:nvCxnSpPr>
        <xdr:cNvPr id="353" name="直線コネクタ 352"/>
        <xdr:cNvCxnSpPr/>
      </xdr:nvCxnSpPr>
      <xdr:spPr>
        <a:xfrm flipV="1">
          <a:off x="9385300" y="999363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167005</xdr:rowOff>
    </xdr:from>
    <xdr:ext cx="532765" cy="262890"/>
    <xdr:sp macro="" textlink="">
      <xdr:nvSpPr>
        <xdr:cNvPr id="354" name="農林水産業費平均値テキスト"/>
        <xdr:cNvSpPr txBox="1"/>
      </xdr:nvSpPr>
      <xdr:spPr>
        <a:xfrm>
          <a:off x="10248900" y="9596755"/>
          <a:ext cx="53276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143510</xdr:rowOff>
    </xdr:from>
    <xdr:to xmlns:xdr="http://schemas.openxmlformats.org/drawingml/2006/spreadsheetDrawing">
      <xdr:col>55</xdr:col>
      <xdr:colOff>50800</xdr:colOff>
      <xdr:row>57</xdr:row>
      <xdr:rowOff>71755</xdr:rowOff>
    </xdr:to>
    <xdr:sp macro="" textlink="">
      <xdr:nvSpPr>
        <xdr:cNvPr id="355" name="フローチャート: 判断 354"/>
        <xdr:cNvSpPr/>
      </xdr:nvSpPr>
      <xdr:spPr>
        <a:xfrm>
          <a:off x="10152380" y="97447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95250</xdr:rowOff>
    </xdr:from>
    <xdr:to xmlns:xdr="http://schemas.openxmlformats.org/drawingml/2006/spreadsheetDrawing">
      <xdr:col>50</xdr:col>
      <xdr:colOff>114300</xdr:colOff>
      <xdr:row>58</xdr:row>
      <xdr:rowOff>96520</xdr:rowOff>
    </xdr:to>
    <xdr:cxnSp macro="">
      <xdr:nvCxnSpPr>
        <xdr:cNvPr id="356" name="直線コネクタ 355"/>
        <xdr:cNvCxnSpPr/>
      </xdr:nvCxnSpPr>
      <xdr:spPr>
        <a:xfrm flipV="1">
          <a:off x="8521700" y="1003935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139065</xdr:rowOff>
    </xdr:from>
    <xdr:to xmlns:xdr="http://schemas.openxmlformats.org/drawingml/2006/spreadsheetDrawing">
      <xdr:col>50</xdr:col>
      <xdr:colOff>165100</xdr:colOff>
      <xdr:row>57</xdr:row>
      <xdr:rowOff>66675</xdr:rowOff>
    </xdr:to>
    <xdr:sp macro="" textlink="">
      <xdr:nvSpPr>
        <xdr:cNvPr id="357" name="フローチャート: 判断 356"/>
        <xdr:cNvSpPr/>
      </xdr:nvSpPr>
      <xdr:spPr>
        <a:xfrm>
          <a:off x="9334500" y="9740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84455</xdr:rowOff>
    </xdr:from>
    <xdr:ext cx="534670" cy="265430"/>
    <xdr:sp macro="" textlink="">
      <xdr:nvSpPr>
        <xdr:cNvPr id="358" name="テキスト ボックス 357"/>
        <xdr:cNvSpPr txBox="1"/>
      </xdr:nvSpPr>
      <xdr:spPr>
        <a:xfrm>
          <a:off x="9123045" y="951420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96520</xdr:rowOff>
    </xdr:from>
    <xdr:to xmlns:xdr="http://schemas.openxmlformats.org/drawingml/2006/spreadsheetDrawing">
      <xdr:col>45</xdr:col>
      <xdr:colOff>177800</xdr:colOff>
      <xdr:row>58</xdr:row>
      <xdr:rowOff>139700</xdr:rowOff>
    </xdr:to>
    <xdr:cxnSp macro="">
      <xdr:nvCxnSpPr>
        <xdr:cNvPr id="359" name="直線コネクタ 358"/>
        <xdr:cNvCxnSpPr/>
      </xdr:nvCxnSpPr>
      <xdr:spPr>
        <a:xfrm flipV="1">
          <a:off x="7653020" y="1004062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148590</xdr:rowOff>
    </xdr:from>
    <xdr:to xmlns:xdr="http://schemas.openxmlformats.org/drawingml/2006/spreadsheetDrawing">
      <xdr:col>46</xdr:col>
      <xdr:colOff>38100</xdr:colOff>
      <xdr:row>57</xdr:row>
      <xdr:rowOff>77470</xdr:rowOff>
    </xdr:to>
    <xdr:sp macro="" textlink="">
      <xdr:nvSpPr>
        <xdr:cNvPr id="360" name="フローチャート: 判断 359"/>
        <xdr:cNvSpPr/>
      </xdr:nvSpPr>
      <xdr:spPr>
        <a:xfrm>
          <a:off x="8470900" y="97497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93345</xdr:rowOff>
    </xdr:from>
    <xdr:ext cx="532765" cy="263525"/>
    <xdr:sp macro="" textlink="">
      <xdr:nvSpPr>
        <xdr:cNvPr id="361" name="テキスト ボックス 360"/>
        <xdr:cNvSpPr txBox="1"/>
      </xdr:nvSpPr>
      <xdr:spPr>
        <a:xfrm>
          <a:off x="8259445" y="952309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59690</xdr:rowOff>
    </xdr:from>
    <xdr:to xmlns:xdr="http://schemas.openxmlformats.org/drawingml/2006/spreadsheetDrawing">
      <xdr:col>41</xdr:col>
      <xdr:colOff>50800</xdr:colOff>
      <xdr:row>58</xdr:row>
      <xdr:rowOff>139700</xdr:rowOff>
    </xdr:to>
    <xdr:cxnSp macro="">
      <xdr:nvCxnSpPr>
        <xdr:cNvPr id="362" name="直線コネクタ 361"/>
        <xdr:cNvCxnSpPr/>
      </xdr:nvCxnSpPr>
      <xdr:spPr>
        <a:xfrm>
          <a:off x="6789420" y="10003790"/>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5080</xdr:rowOff>
    </xdr:from>
    <xdr:to xmlns:xdr="http://schemas.openxmlformats.org/drawingml/2006/spreadsheetDrawing">
      <xdr:col>41</xdr:col>
      <xdr:colOff>101600</xdr:colOff>
      <xdr:row>57</xdr:row>
      <xdr:rowOff>109220</xdr:rowOff>
    </xdr:to>
    <xdr:sp macro="" textlink="">
      <xdr:nvSpPr>
        <xdr:cNvPr id="363" name="フローチャート: 判断 362"/>
        <xdr:cNvSpPr/>
      </xdr:nvSpPr>
      <xdr:spPr>
        <a:xfrm>
          <a:off x="7602220" y="9777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125730</xdr:rowOff>
    </xdr:from>
    <xdr:ext cx="532765" cy="263525"/>
    <xdr:sp macro="" textlink="">
      <xdr:nvSpPr>
        <xdr:cNvPr id="364" name="テキスト ボックス 363"/>
        <xdr:cNvSpPr txBox="1"/>
      </xdr:nvSpPr>
      <xdr:spPr>
        <a:xfrm>
          <a:off x="7395845" y="955548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171450</xdr:rowOff>
    </xdr:from>
    <xdr:to xmlns:xdr="http://schemas.openxmlformats.org/drawingml/2006/spreadsheetDrawing">
      <xdr:col>36</xdr:col>
      <xdr:colOff>165100</xdr:colOff>
      <xdr:row>57</xdr:row>
      <xdr:rowOff>102235</xdr:rowOff>
    </xdr:to>
    <xdr:sp macro="" textlink="">
      <xdr:nvSpPr>
        <xdr:cNvPr id="365" name="フローチャート: 判断 364"/>
        <xdr:cNvSpPr/>
      </xdr:nvSpPr>
      <xdr:spPr>
        <a:xfrm>
          <a:off x="6738620" y="9772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118745</xdr:rowOff>
    </xdr:from>
    <xdr:ext cx="534670" cy="265430"/>
    <xdr:sp macro="" textlink="">
      <xdr:nvSpPr>
        <xdr:cNvPr id="366" name="テキスト ボックス 365"/>
        <xdr:cNvSpPr txBox="1"/>
      </xdr:nvSpPr>
      <xdr:spPr>
        <a:xfrm>
          <a:off x="6527165" y="954849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7" name="テキスト ボックス 366"/>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8" name="テキスト ボックス 367"/>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9" name="テキスト ボックス 368"/>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0095" cy="264795"/>
    <xdr:sp macro="" textlink="">
      <xdr:nvSpPr>
        <xdr:cNvPr id="370" name="テキスト ボックス 369"/>
        <xdr:cNvSpPr txBox="1"/>
      </xdr:nvSpPr>
      <xdr:spPr>
        <a:xfrm>
          <a:off x="746760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1" name="テキスト ボックス 370"/>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171450</xdr:rowOff>
    </xdr:from>
    <xdr:to xmlns:xdr="http://schemas.openxmlformats.org/drawingml/2006/spreadsheetDrawing">
      <xdr:col>55</xdr:col>
      <xdr:colOff>50800</xdr:colOff>
      <xdr:row>58</xdr:row>
      <xdr:rowOff>102870</xdr:rowOff>
    </xdr:to>
    <xdr:sp macro="" textlink="">
      <xdr:nvSpPr>
        <xdr:cNvPr id="372" name="楕円 371"/>
        <xdr:cNvSpPr/>
      </xdr:nvSpPr>
      <xdr:spPr>
        <a:xfrm>
          <a:off x="10152380" y="994410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151130</xdr:rowOff>
    </xdr:from>
    <xdr:ext cx="532765" cy="263525"/>
    <xdr:sp macro="" textlink="">
      <xdr:nvSpPr>
        <xdr:cNvPr id="373" name="農林水産業費該当値テキスト"/>
        <xdr:cNvSpPr txBox="1"/>
      </xdr:nvSpPr>
      <xdr:spPr>
        <a:xfrm>
          <a:off x="10248900" y="992378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44450</xdr:rowOff>
    </xdr:from>
    <xdr:to xmlns:xdr="http://schemas.openxmlformats.org/drawingml/2006/spreadsheetDrawing">
      <xdr:col>50</xdr:col>
      <xdr:colOff>165100</xdr:colOff>
      <xdr:row>58</xdr:row>
      <xdr:rowOff>147955</xdr:rowOff>
    </xdr:to>
    <xdr:sp macro="" textlink="">
      <xdr:nvSpPr>
        <xdr:cNvPr id="374" name="楕円 373"/>
        <xdr:cNvSpPr/>
      </xdr:nvSpPr>
      <xdr:spPr>
        <a:xfrm>
          <a:off x="9334500" y="99885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139065</xdr:rowOff>
    </xdr:from>
    <xdr:ext cx="534670" cy="264795"/>
    <xdr:sp macro="" textlink="">
      <xdr:nvSpPr>
        <xdr:cNvPr id="375" name="テキスト ボックス 374"/>
        <xdr:cNvSpPr txBox="1"/>
      </xdr:nvSpPr>
      <xdr:spPr>
        <a:xfrm>
          <a:off x="9123045" y="100831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45720</xdr:rowOff>
    </xdr:from>
    <xdr:to xmlns:xdr="http://schemas.openxmlformats.org/drawingml/2006/spreadsheetDrawing">
      <xdr:col>46</xdr:col>
      <xdr:colOff>38100</xdr:colOff>
      <xdr:row>58</xdr:row>
      <xdr:rowOff>149225</xdr:rowOff>
    </xdr:to>
    <xdr:sp macro="" textlink="">
      <xdr:nvSpPr>
        <xdr:cNvPr id="376" name="楕円 375"/>
        <xdr:cNvSpPr/>
      </xdr:nvSpPr>
      <xdr:spPr>
        <a:xfrm>
          <a:off x="8470900" y="99898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140335</xdr:rowOff>
    </xdr:from>
    <xdr:ext cx="532765" cy="264795"/>
    <xdr:sp macro="" textlink="">
      <xdr:nvSpPr>
        <xdr:cNvPr id="377" name="テキスト ボックス 376"/>
        <xdr:cNvSpPr txBox="1"/>
      </xdr:nvSpPr>
      <xdr:spPr>
        <a:xfrm>
          <a:off x="8259445" y="10084435"/>
          <a:ext cx="5327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86995</xdr:rowOff>
    </xdr:from>
    <xdr:to xmlns:xdr="http://schemas.openxmlformats.org/drawingml/2006/spreadsheetDrawing">
      <xdr:col>41</xdr:col>
      <xdr:colOff>101600</xdr:colOff>
      <xdr:row>59</xdr:row>
      <xdr:rowOff>15240</xdr:rowOff>
    </xdr:to>
    <xdr:sp macro="" textlink="">
      <xdr:nvSpPr>
        <xdr:cNvPr id="378" name="楕円 377"/>
        <xdr:cNvSpPr/>
      </xdr:nvSpPr>
      <xdr:spPr>
        <a:xfrm>
          <a:off x="7602220" y="10031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7620</xdr:rowOff>
    </xdr:from>
    <xdr:ext cx="532765" cy="263525"/>
    <xdr:sp macro="" textlink="">
      <xdr:nvSpPr>
        <xdr:cNvPr id="379" name="テキスト ボックス 378"/>
        <xdr:cNvSpPr txBox="1"/>
      </xdr:nvSpPr>
      <xdr:spPr>
        <a:xfrm>
          <a:off x="7395845" y="1012317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8255</xdr:rowOff>
    </xdr:from>
    <xdr:to xmlns:xdr="http://schemas.openxmlformats.org/drawingml/2006/spreadsheetDrawing">
      <xdr:col>36</xdr:col>
      <xdr:colOff>165100</xdr:colOff>
      <xdr:row>58</xdr:row>
      <xdr:rowOff>111760</xdr:rowOff>
    </xdr:to>
    <xdr:sp macro="" textlink="">
      <xdr:nvSpPr>
        <xdr:cNvPr id="380" name="楕円 379"/>
        <xdr:cNvSpPr/>
      </xdr:nvSpPr>
      <xdr:spPr>
        <a:xfrm>
          <a:off x="6738620" y="99523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102870</xdr:rowOff>
    </xdr:from>
    <xdr:ext cx="534670" cy="264160"/>
    <xdr:sp macro="" textlink="">
      <xdr:nvSpPr>
        <xdr:cNvPr id="381" name="テキスト ボックス 380"/>
        <xdr:cNvSpPr txBox="1"/>
      </xdr:nvSpPr>
      <xdr:spPr>
        <a:xfrm>
          <a:off x="6527165" y="100469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431280" y="1085977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3" name="正方形/長方形 382"/>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5" name="正方形/長方形 384"/>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7" name="正方形/長方形 386"/>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89" name="正方形/長方形 388"/>
        <xdr:cNvSpPr/>
      </xdr:nvSpPr>
      <xdr:spPr>
        <a:xfrm>
          <a:off x="6431280" y="11684635"/>
          <a:ext cx="4559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7980" cy="229235"/>
    <xdr:sp macro="" textlink="">
      <xdr:nvSpPr>
        <xdr:cNvPr id="390" name="テキスト ボックス 389"/>
        <xdr:cNvSpPr txBox="1"/>
      </xdr:nvSpPr>
      <xdr:spPr>
        <a:xfrm>
          <a:off x="6393180" y="11494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91" name="直線コネクタ 390"/>
        <xdr:cNvCxnSpPr/>
      </xdr:nvCxnSpPr>
      <xdr:spPr>
        <a:xfrm>
          <a:off x="6431280" y="1397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146685</xdr:rowOff>
    </xdr:from>
    <xdr:to xmlns:xdr="http://schemas.openxmlformats.org/drawingml/2006/spreadsheetDrawing">
      <xdr:col>59</xdr:col>
      <xdr:colOff>50800</xdr:colOff>
      <xdr:row>78</xdr:row>
      <xdr:rowOff>146685</xdr:rowOff>
    </xdr:to>
    <xdr:cxnSp macro="">
      <xdr:nvCxnSpPr>
        <xdr:cNvPr id="392" name="直線コネクタ 391"/>
        <xdr:cNvCxnSpPr/>
      </xdr:nvCxnSpPr>
      <xdr:spPr>
        <a:xfrm>
          <a:off x="6431280" y="135197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7015" cy="271145"/>
    <xdr:sp macro="" textlink="">
      <xdr:nvSpPr>
        <xdr:cNvPr id="393" name="テキスト ボックス 392"/>
        <xdr:cNvSpPr txBox="1"/>
      </xdr:nvSpPr>
      <xdr:spPr>
        <a:xfrm>
          <a:off x="6187440" y="13373100"/>
          <a:ext cx="24701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26670</xdr:rowOff>
    </xdr:from>
    <xdr:to xmlns:xdr="http://schemas.openxmlformats.org/drawingml/2006/spreadsheetDrawing">
      <xdr:col>59</xdr:col>
      <xdr:colOff>50800</xdr:colOff>
      <xdr:row>76</xdr:row>
      <xdr:rowOff>26670</xdr:rowOff>
    </xdr:to>
    <xdr:cxnSp macro="">
      <xdr:nvCxnSpPr>
        <xdr:cNvPr id="394" name="直線コネクタ 393"/>
        <xdr:cNvCxnSpPr/>
      </xdr:nvCxnSpPr>
      <xdr:spPr>
        <a:xfrm>
          <a:off x="6431280" y="130568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57150</xdr:rowOff>
    </xdr:from>
    <xdr:ext cx="595630" cy="270510"/>
    <xdr:sp macro="" textlink="">
      <xdr:nvSpPr>
        <xdr:cNvPr id="395" name="テキスト ボックス 394"/>
        <xdr:cNvSpPr txBox="1"/>
      </xdr:nvSpPr>
      <xdr:spPr>
        <a:xfrm>
          <a:off x="5850890" y="12915900"/>
          <a:ext cx="5956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96" name="直線コネクタ 395"/>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114300</xdr:rowOff>
    </xdr:from>
    <xdr:ext cx="595630" cy="264160"/>
    <xdr:sp macro="" textlink="">
      <xdr:nvSpPr>
        <xdr:cNvPr id="397" name="テキスト ボックス 396"/>
        <xdr:cNvSpPr txBox="1"/>
      </xdr:nvSpPr>
      <xdr:spPr>
        <a:xfrm>
          <a:off x="5850890" y="1245870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8" name="直線コネクタ 397"/>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171450</xdr:rowOff>
    </xdr:from>
    <xdr:ext cx="595630" cy="264160"/>
    <xdr:sp macro="" textlink="">
      <xdr:nvSpPr>
        <xdr:cNvPr id="399" name="テキスト ボックス 398"/>
        <xdr:cNvSpPr txBox="1"/>
      </xdr:nvSpPr>
      <xdr:spPr>
        <a:xfrm>
          <a:off x="5850890" y="1200150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0" name="直線コネクタ 399"/>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5630" cy="262255"/>
    <xdr:sp macro="" textlink="">
      <xdr:nvSpPr>
        <xdr:cNvPr id="401" name="テキスト ボックス 400"/>
        <xdr:cNvSpPr txBox="1"/>
      </xdr:nvSpPr>
      <xdr:spPr>
        <a:xfrm>
          <a:off x="5850890" y="1154303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402" name="商工費グラフ枠"/>
        <xdr:cNvSpPr/>
      </xdr:nvSpPr>
      <xdr:spPr>
        <a:xfrm>
          <a:off x="6431280" y="11684635"/>
          <a:ext cx="4559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72</xdr:row>
      <xdr:rowOff>73660</xdr:rowOff>
    </xdr:from>
    <xdr:to xmlns:xdr="http://schemas.openxmlformats.org/drawingml/2006/spreadsheetDrawing">
      <xdr:col>54</xdr:col>
      <xdr:colOff>185420</xdr:colOff>
      <xdr:row>78</xdr:row>
      <xdr:rowOff>126365</xdr:rowOff>
    </xdr:to>
    <xdr:cxnSp macro="">
      <xdr:nvCxnSpPr>
        <xdr:cNvPr id="403" name="直線コネクタ 402"/>
        <xdr:cNvCxnSpPr/>
      </xdr:nvCxnSpPr>
      <xdr:spPr>
        <a:xfrm flipV="1">
          <a:off x="10198100" y="12418060"/>
          <a:ext cx="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130175</xdr:rowOff>
    </xdr:from>
    <xdr:ext cx="467995" cy="269875"/>
    <xdr:sp macro="" textlink="">
      <xdr:nvSpPr>
        <xdr:cNvPr id="404" name="商工費最小値テキスト"/>
        <xdr:cNvSpPr txBox="1"/>
      </xdr:nvSpPr>
      <xdr:spPr>
        <a:xfrm>
          <a:off x="10248900" y="13503275"/>
          <a:ext cx="4679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126365</xdr:rowOff>
    </xdr:from>
    <xdr:to xmlns:xdr="http://schemas.openxmlformats.org/drawingml/2006/spreadsheetDrawing">
      <xdr:col>55</xdr:col>
      <xdr:colOff>88900</xdr:colOff>
      <xdr:row>78</xdr:row>
      <xdr:rowOff>126365</xdr:rowOff>
    </xdr:to>
    <xdr:cxnSp macro="">
      <xdr:nvCxnSpPr>
        <xdr:cNvPr id="405" name="直線コネクタ 404"/>
        <xdr:cNvCxnSpPr/>
      </xdr:nvCxnSpPr>
      <xdr:spPr>
        <a:xfrm>
          <a:off x="10114280" y="13499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20320</xdr:rowOff>
    </xdr:from>
    <xdr:ext cx="596900" cy="263525"/>
    <xdr:sp macro="" textlink="">
      <xdr:nvSpPr>
        <xdr:cNvPr id="406" name="商工費最大値テキスト"/>
        <xdr:cNvSpPr txBox="1"/>
      </xdr:nvSpPr>
      <xdr:spPr>
        <a:xfrm>
          <a:off x="10248900" y="12193270"/>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73660</xdr:rowOff>
    </xdr:from>
    <xdr:to xmlns:xdr="http://schemas.openxmlformats.org/drawingml/2006/spreadsheetDrawing">
      <xdr:col>55</xdr:col>
      <xdr:colOff>88900</xdr:colOff>
      <xdr:row>72</xdr:row>
      <xdr:rowOff>73660</xdr:rowOff>
    </xdr:to>
    <xdr:cxnSp macro="">
      <xdr:nvCxnSpPr>
        <xdr:cNvPr id="407" name="直線コネクタ 406"/>
        <xdr:cNvCxnSpPr/>
      </xdr:nvCxnSpPr>
      <xdr:spPr>
        <a:xfrm>
          <a:off x="10114280" y="12418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102235</xdr:rowOff>
    </xdr:from>
    <xdr:to xmlns:xdr="http://schemas.openxmlformats.org/drawingml/2006/spreadsheetDrawing">
      <xdr:col>55</xdr:col>
      <xdr:colOff>0</xdr:colOff>
      <xdr:row>78</xdr:row>
      <xdr:rowOff>106045</xdr:rowOff>
    </xdr:to>
    <xdr:cxnSp macro="">
      <xdr:nvCxnSpPr>
        <xdr:cNvPr id="408" name="直線コネクタ 407"/>
        <xdr:cNvCxnSpPr/>
      </xdr:nvCxnSpPr>
      <xdr:spPr>
        <a:xfrm>
          <a:off x="9385300" y="1347533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152400</xdr:rowOff>
    </xdr:from>
    <xdr:ext cx="532765" cy="270510"/>
    <xdr:sp macro="" textlink="">
      <xdr:nvSpPr>
        <xdr:cNvPr id="409" name="商工費平均値テキスト"/>
        <xdr:cNvSpPr txBox="1"/>
      </xdr:nvSpPr>
      <xdr:spPr>
        <a:xfrm>
          <a:off x="10248900" y="13182600"/>
          <a:ext cx="532765" cy="2705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128270</xdr:rowOff>
    </xdr:from>
    <xdr:to xmlns:xdr="http://schemas.openxmlformats.org/drawingml/2006/spreadsheetDrawing">
      <xdr:col>55</xdr:col>
      <xdr:colOff>50800</xdr:colOff>
      <xdr:row>78</xdr:row>
      <xdr:rowOff>55880</xdr:rowOff>
    </xdr:to>
    <xdr:sp macro="" textlink="">
      <xdr:nvSpPr>
        <xdr:cNvPr id="410" name="フローチャート: 判断 409"/>
        <xdr:cNvSpPr/>
      </xdr:nvSpPr>
      <xdr:spPr>
        <a:xfrm>
          <a:off x="10152380" y="1332992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102235</xdr:rowOff>
    </xdr:from>
    <xdr:to xmlns:xdr="http://schemas.openxmlformats.org/drawingml/2006/spreadsheetDrawing">
      <xdr:col>50</xdr:col>
      <xdr:colOff>114300</xdr:colOff>
      <xdr:row>78</xdr:row>
      <xdr:rowOff>117475</xdr:rowOff>
    </xdr:to>
    <xdr:cxnSp macro="">
      <xdr:nvCxnSpPr>
        <xdr:cNvPr id="411" name="直線コネクタ 410"/>
        <xdr:cNvCxnSpPr/>
      </xdr:nvCxnSpPr>
      <xdr:spPr>
        <a:xfrm flipV="1">
          <a:off x="8521700" y="1347533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50800</xdr:rowOff>
    </xdr:to>
    <xdr:sp macro="" textlink="">
      <xdr:nvSpPr>
        <xdr:cNvPr id="412" name="フローチャート: 判断 411"/>
        <xdr:cNvSpPr/>
      </xdr:nvSpPr>
      <xdr:spPr>
        <a:xfrm>
          <a:off x="9334500" y="133267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68580</xdr:rowOff>
    </xdr:from>
    <xdr:ext cx="534670" cy="270510"/>
    <xdr:sp macro="" textlink="">
      <xdr:nvSpPr>
        <xdr:cNvPr id="413" name="テキスト ボックス 412"/>
        <xdr:cNvSpPr txBox="1"/>
      </xdr:nvSpPr>
      <xdr:spPr>
        <a:xfrm>
          <a:off x="9123045" y="13098780"/>
          <a:ext cx="53467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103505</xdr:rowOff>
    </xdr:from>
    <xdr:to xmlns:xdr="http://schemas.openxmlformats.org/drawingml/2006/spreadsheetDrawing">
      <xdr:col>45</xdr:col>
      <xdr:colOff>177800</xdr:colOff>
      <xdr:row>78</xdr:row>
      <xdr:rowOff>117475</xdr:rowOff>
    </xdr:to>
    <xdr:cxnSp macro="">
      <xdr:nvCxnSpPr>
        <xdr:cNvPr id="414" name="直線コネクタ 413"/>
        <xdr:cNvCxnSpPr/>
      </xdr:nvCxnSpPr>
      <xdr:spPr>
        <a:xfrm>
          <a:off x="7653020" y="13476605"/>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116840</xdr:rowOff>
    </xdr:from>
    <xdr:to xmlns:xdr="http://schemas.openxmlformats.org/drawingml/2006/spreadsheetDrawing">
      <xdr:col>46</xdr:col>
      <xdr:colOff>38100</xdr:colOff>
      <xdr:row>78</xdr:row>
      <xdr:rowOff>44450</xdr:rowOff>
    </xdr:to>
    <xdr:sp macro="" textlink="">
      <xdr:nvSpPr>
        <xdr:cNvPr id="415" name="フローチャート: 判断 414"/>
        <xdr:cNvSpPr/>
      </xdr:nvSpPr>
      <xdr:spPr>
        <a:xfrm>
          <a:off x="8470900" y="133184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60960</xdr:rowOff>
    </xdr:from>
    <xdr:ext cx="532765" cy="271145"/>
    <xdr:sp macro="" textlink="">
      <xdr:nvSpPr>
        <xdr:cNvPr id="416" name="テキスト ボックス 415"/>
        <xdr:cNvSpPr txBox="1"/>
      </xdr:nvSpPr>
      <xdr:spPr>
        <a:xfrm>
          <a:off x="8259445" y="13091160"/>
          <a:ext cx="5327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103505</xdr:rowOff>
    </xdr:from>
    <xdr:to xmlns:xdr="http://schemas.openxmlformats.org/drawingml/2006/spreadsheetDrawing">
      <xdr:col>41</xdr:col>
      <xdr:colOff>50800</xdr:colOff>
      <xdr:row>78</xdr:row>
      <xdr:rowOff>124460</xdr:rowOff>
    </xdr:to>
    <xdr:cxnSp macro="">
      <xdr:nvCxnSpPr>
        <xdr:cNvPr id="417" name="直線コネクタ 416"/>
        <xdr:cNvCxnSpPr/>
      </xdr:nvCxnSpPr>
      <xdr:spPr>
        <a:xfrm flipV="1">
          <a:off x="6789420" y="1347660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168275</xdr:rowOff>
    </xdr:from>
    <xdr:to xmlns:xdr="http://schemas.openxmlformats.org/drawingml/2006/spreadsheetDrawing">
      <xdr:col>41</xdr:col>
      <xdr:colOff>101600</xdr:colOff>
      <xdr:row>78</xdr:row>
      <xdr:rowOff>95250</xdr:rowOff>
    </xdr:to>
    <xdr:sp macro="" textlink="">
      <xdr:nvSpPr>
        <xdr:cNvPr id="418" name="フローチャート: 判断 417"/>
        <xdr:cNvSpPr/>
      </xdr:nvSpPr>
      <xdr:spPr>
        <a:xfrm>
          <a:off x="7602220" y="13369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113030</xdr:rowOff>
    </xdr:from>
    <xdr:ext cx="532765" cy="268605"/>
    <xdr:sp macro="" textlink="">
      <xdr:nvSpPr>
        <xdr:cNvPr id="419" name="テキスト ボックス 418"/>
        <xdr:cNvSpPr txBox="1"/>
      </xdr:nvSpPr>
      <xdr:spPr>
        <a:xfrm>
          <a:off x="7395845" y="1314323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106680</xdr:rowOff>
    </xdr:to>
    <xdr:sp macro="" textlink="">
      <xdr:nvSpPr>
        <xdr:cNvPr id="420" name="フローチャート: 判断 419"/>
        <xdr:cNvSpPr/>
      </xdr:nvSpPr>
      <xdr:spPr>
        <a:xfrm>
          <a:off x="6738620" y="133743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125095</xdr:rowOff>
    </xdr:from>
    <xdr:ext cx="534670" cy="269875"/>
    <xdr:sp macro="" textlink="">
      <xdr:nvSpPr>
        <xdr:cNvPr id="421" name="テキスト ボックス 420"/>
        <xdr:cNvSpPr txBox="1"/>
      </xdr:nvSpPr>
      <xdr:spPr>
        <a:xfrm>
          <a:off x="6527165" y="1315529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83820</xdr:rowOff>
    </xdr:from>
    <xdr:ext cx="762000" cy="270510"/>
    <xdr:sp macro="" textlink="">
      <xdr:nvSpPr>
        <xdr:cNvPr id="422" name="テキスト ボックス 421"/>
        <xdr:cNvSpPr txBox="1"/>
      </xdr:nvSpPr>
      <xdr:spPr>
        <a:xfrm>
          <a:off x="100126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83820</xdr:rowOff>
    </xdr:from>
    <xdr:ext cx="762000" cy="270510"/>
    <xdr:sp macro="" textlink="">
      <xdr:nvSpPr>
        <xdr:cNvPr id="423" name="テキスト ボックス 422"/>
        <xdr:cNvSpPr txBox="1"/>
      </xdr:nvSpPr>
      <xdr:spPr>
        <a:xfrm>
          <a:off x="91998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83820</xdr:rowOff>
    </xdr:from>
    <xdr:ext cx="762000" cy="270510"/>
    <xdr:sp macro="" textlink="">
      <xdr:nvSpPr>
        <xdr:cNvPr id="424" name="テキスト ボックス 423"/>
        <xdr:cNvSpPr txBox="1"/>
      </xdr:nvSpPr>
      <xdr:spPr>
        <a:xfrm>
          <a:off x="83362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83820</xdr:rowOff>
    </xdr:from>
    <xdr:ext cx="760095" cy="270510"/>
    <xdr:sp macro="" textlink="">
      <xdr:nvSpPr>
        <xdr:cNvPr id="425" name="テキスト ボックス 424"/>
        <xdr:cNvSpPr txBox="1"/>
      </xdr:nvSpPr>
      <xdr:spPr>
        <a:xfrm>
          <a:off x="7467600" y="13971270"/>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83820</xdr:rowOff>
    </xdr:from>
    <xdr:ext cx="762000" cy="270510"/>
    <xdr:sp macro="" textlink="">
      <xdr:nvSpPr>
        <xdr:cNvPr id="426" name="テキスト ボックス 425"/>
        <xdr:cNvSpPr txBox="1"/>
      </xdr:nvSpPr>
      <xdr:spPr>
        <a:xfrm>
          <a:off x="660400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160020</xdr:rowOff>
    </xdr:to>
    <xdr:sp macro="" textlink="">
      <xdr:nvSpPr>
        <xdr:cNvPr id="427" name="楕円 426"/>
        <xdr:cNvSpPr/>
      </xdr:nvSpPr>
      <xdr:spPr>
        <a:xfrm>
          <a:off x="10152380" y="13426440"/>
          <a:ext cx="9652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143510</xdr:rowOff>
    </xdr:from>
    <xdr:ext cx="467995" cy="269240"/>
    <xdr:sp macro="" textlink="">
      <xdr:nvSpPr>
        <xdr:cNvPr id="428" name="商工費該当値テキスト"/>
        <xdr:cNvSpPr txBox="1"/>
      </xdr:nvSpPr>
      <xdr:spPr>
        <a:xfrm>
          <a:off x="10248900" y="13345160"/>
          <a:ext cx="467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154940</xdr:rowOff>
    </xdr:to>
    <xdr:sp macro="" textlink="">
      <xdr:nvSpPr>
        <xdr:cNvPr id="429" name="楕円 428"/>
        <xdr:cNvSpPr/>
      </xdr:nvSpPr>
      <xdr:spPr>
        <a:xfrm>
          <a:off x="9334500" y="1342136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145415</xdr:rowOff>
    </xdr:from>
    <xdr:ext cx="467995" cy="269875"/>
    <xdr:sp macro="" textlink="">
      <xdr:nvSpPr>
        <xdr:cNvPr id="430" name="テキスト ボックス 429"/>
        <xdr:cNvSpPr txBox="1"/>
      </xdr:nvSpPr>
      <xdr:spPr>
        <a:xfrm>
          <a:off x="9155430" y="13518515"/>
          <a:ext cx="4679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65405</xdr:rowOff>
    </xdr:from>
    <xdr:to xmlns:xdr="http://schemas.openxmlformats.org/drawingml/2006/spreadsheetDrawing">
      <xdr:col>46</xdr:col>
      <xdr:colOff>38100</xdr:colOff>
      <xdr:row>78</xdr:row>
      <xdr:rowOff>170815</xdr:rowOff>
    </xdr:to>
    <xdr:sp macro="" textlink="">
      <xdr:nvSpPr>
        <xdr:cNvPr id="431" name="楕円 430"/>
        <xdr:cNvSpPr/>
      </xdr:nvSpPr>
      <xdr:spPr>
        <a:xfrm>
          <a:off x="8470900" y="13438505"/>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161925</xdr:rowOff>
    </xdr:from>
    <xdr:ext cx="469900" cy="270510"/>
    <xdr:sp macro="" textlink="">
      <xdr:nvSpPr>
        <xdr:cNvPr id="432" name="テキスト ボックス 431"/>
        <xdr:cNvSpPr txBox="1"/>
      </xdr:nvSpPr>
      <xdr:spPr>
        <a:xfrm>
          <a:off x="8291830" y="13535025"/>
          <a:ext cx="469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48895</xdr:rowOff>
    </xdr:from>
    <xdr:to xmlns:xdr="http://schemas.openxmlformats.org/drawingml/2006/spreadsheetDrawing">
      <xdr:col>41</xdr:col>
      <xdr:colOff>101600</xdr:colOff>
      <xdr:row>78</xdr:row>
      <xdr:rowOff>156210</xdr:rowOff>
    </xdr:to>
    <xdr:sp macro="" textlink="">
      <xdr:nvSpPr>
        <xdr:cNvPr id="433" name="楕円 432"/>
        <xdr:cNvSpPr/>
      </xdr:nvSpPr>
      <xdr:spPr>
        <a:xfrm>
          <a:off x="7602220" y="1342199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146685</xdr:rowOff>
    </xdr:from>
    <xdr:ext cx="467995" cy="269240"/>
    <xdr:sp macro="" textlink="">
      <xdr:nvSpPr>
        <xdr:cNvPr id="434" name="テキスト ボックス 433"/>
        <xdr:cNvSpPr txBox="1"/>
      </xdr:nvSpPr>
      <xdr:spPr>
        <a:xfrm>
          <a:off x="7423150" y="13519785"/>
          <a:ext cx="467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78</xdr:row>
      <xdr:rowOff>171450</xdr:rowOff>
    </xdr:to>
    <xdr:sp macro="" textlink="">
      <xdr:nvSpPr>
        <xdr:cNvPr id="435" name="楕円 434"/>
        <xdr:cNvSpPr/>
      </xdr:nvSpPr>
      <xdr:spPr>
        <a:xfrm>
          <a:off x="6738620" y="134435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167640</xdr:rowOff>
    </xdr:from>
    <xdr:ext cx="467995" cy="269875"/>
    <xdr:sp macro="" textlink="">
      <xdr:nvSpPr>
        <xdr:cNvPr id="436" name="テキスト ボックス 435"/>
        <xdr:cNvSpPr txBox="1"/>
      </xdr:nvSpPr>
      <xdr:spPr>
        <a:xfrm>
          <a:off x="6559550" y="13540740"/>
          <a:ext cx="4679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59690</xdr:rowOff>
    </xdr:from>
    <xdr:to xmlns:xdr="http://schemas.openxmlformats.org/drawingml/2006/spreadsheetDrawing">
      <xdr:col>59</xdr:col>
      <xdr:colOff>50800</xdr:colOff>
      <xdr:row>85</xdr:row>
      <xdr:rowOff>33020</xdr:rowOff>
    </xdr:to>
    <xdr:sp macro="" textlink="">
      <xdr:nvSpPr>
        <xdr:cNvPr id="437" name="正方形/長方形 436"/>
        <xdr:cNvSpPr/>
      </xdr:nvSpPr>
      <xdr:spPr>
        <a:xfrm>
          <a:off x="6431280" y="14290040"/>
          <a:ext cx="45593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59690</xdr:rowOff>
    </xdr:from>
    <xdr:to xmlns:xdr="http://schemas.openxmlformats.org/drawingml/2006/spreadsheetDrawing">
      <xdr:col>43</xdr:col>
      <xdr:colOff>63500</xdr:colOff>
      <xdr:row>86</xdr:row>
      <xdr:rowOff>146685</xdr:rowOff>
    </xdr:to>
    <xdr:sp macro="" textlink="">
      <xdr:nvSpPr>
        <xdr:cNvPr id="438" name="正方形/長方形 437"/>
        <xdr:cNvSpPr/>
      </xdr:nvSpPr>
      <xdr:spPr>
        <a:xfrm>
          <a:off x="655320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92710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55320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59690</xdr:rowOff>
    </xdr:from>
    <xdr:to xmlns:xdr="http://schemas.openxmlformats.org/drawingml/2006/spreadsheetDrawing">
      <xdr:col>48</xdr:col>
      <xdr:colOff>127000</xdr:colOff>
      <xdr:row>86</xdr:row>
      <xdr:rowOff>146685</xdr:rowOff>
    </xdr:to>
    <xdr:sp macro="" textlink="">
      <xdr:nvSpPr>
        <xdr:cNvPr id="440" name="正方形/長方形 439"/>
        <xdr:cNvSpPr/>
      </xdr:nvSpPr>
      <xdr:spPr>
        <a:xfrm>
          <a:off x="754380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92710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54380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59690</xdr:rowOff>
    </xdr:from>
    <xdr:to xmlns:xdr="http://schemas.openxmlformats.org/drawingml/2006/spreadsheetDrawing">
      <xdr:col>54</xdr:col>
      <xdr:colOff>127000</xdr:colOff>
      <xdr:row>86</xdr:row>
      <xdr:rowOff>146685</xdr:rowOff>
    </xdr:to>
    <xdr:sp macro="" textlink="">
      <xdr:nvSpPr>
        <xdr:cNvPr id="442" name="正方形/長方形 441"/>
        <xdr:cNvSpPr/>
      </xdr:nvSpPr>
      <xdr:spPr>
        <a:xfrm>
          <a:off x="865632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92710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65632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431280" y="15114270"/>
          <a:ext cx="4559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7620</xdr:rowOff>
    </xdr:from>
    <xdr:ext cx="347980" cy="234315"/>
    <xdr:sp macro="" textlink="">
      <xdr:nvSpPr>
        <xdr:cNvPr id="445" name="テキスト ボックス 444"/>
        <xdr:cNvSpPr txBox="1"/>
      </xdr:nvSpPr>
      <xdr:spPr>
        <a:xfrm>
          <a:off x="6393180" y="14923770"/>
          <a:ext cx="347980" cy="234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015" cy="257175"/>
    <xdr:sp macro="" textlink="">
      <xdr:nvSpPr>
        <xdr:cNvPr id="448" name="テキスト ボックス 447"/>
        <xdr:cNvSpPr txBox="1"/>
      </xdr:nvSpPr>
      <xdr:spPr>
        <a:xfrm>
          <a:off x="6187440" y="169710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29590" cy="257175"/>
    <xdr:sp macro="" textlink="">
      <xdr:nvSpPr>
        <xdr:cNvPr id="450" name="テキスト ボックス 449"/>
        <xdr:cNvSpPr txBox="1"/>
      </xdr:nvSpPr>
      <xdr:spPr>
        <a:xfrm>
          <a:off x="5915025" y="16685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29590" cy="257175"/>
    <xdr:sp macro="" textlink="">
      <xdr:nvSpPr>
        <xdr:cNvPr id="452" name="テキスト ボックス 451"/>
        <xdr:cNvSpPr txBox="1"/>
      </xdr:nvSpPr>
      <xdr:spPr>
        <a:xfrm>
          <a:off x="5915025" y="163995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9590" cy="257175"/>
    <xdr:sp macro="" textlink="">
      <xdr:nvSpPr>
        <xdr:cNvPr id="454" name="テキスト ボックス 453"/>
        <xdr:cNvSpPr txBox="1"/>
      </xdr:nvSpPr>
      <xdr:spPr>
        <a:xfrm>
          <a:off x="5915025" y="16113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7175"/>
    <xdr:sp macro="" textlink="">
      <xdr:nvSpPr>
        <xdr:cNvPr id="456" name="テキスト ボックス 455"/>
        <xdr:cNvSpPr txBox="1"/>
      </xdr:nvSpPr>
      <xdr:spPr>
        <a:xfrm>
          <a:off x="5850890" y="1582801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116840</xdr:rowOff>
    </xdr:from>
    <xdr:ext cx="595630" cy="261620"/>
    <xdr:sp macro="" textlink="">
      <xdr:nvSpPr>
        <xdr:cNvPr id="458" name="テキスト ボックス 457"/>
        <xdr:cNvSpPr txBox="1"/>
      </xdr:nvSpPr>
      <xdr:spPr>
        <a:xfrm>
          <a:off x="5850890" y="1554734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146685</xdr:rowOff>
    </xdr:from>
    <xdr:to xmlns:xdr="http://schemas.openxmlformats.org/drawingml/2006/spreadsheetDrawing">
      <xdr:col>59</xdr:col>
      <xdr:colOff>50800</xdr:colOff>
      <xdr:row>89</xdr:row>
      <xdr:rowOff>146685</xdr:rowOff>
    </xdr:to>
    <xdr:cxnSp macro="">
      <xdr:nvCxnSpPr>
        <xdr:cNvPr id="459" name="直線コネクタ 458"/>
        <xdr:cNvCxnSpPr/>
      </xdr:nvCxnSpPr>
      <xdr:spPr>
        <a:xfrm>
          <a:off x="6431280" y="15405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171450</xdr:rowOff>
    </xdr:from>
    <xdr:ext cx="595630" cy="271145"/>
    <xdr:sp macro="" textlink="">
      <xdr:nvSpPr>
        <xdr:cNvPr id="460" name="テキスト ボックス 459"/>
        <xdr:cNvSpPr txBox="1"/>
      </xdr:nvSpPr>
      <xdr:spPr>
        <a:xfrm>
          <a:off x="5850890" y="15259050"/>
          <a:ext cx="5956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88</xdr:row>
      <xdr:rowOff>26670</xdr:rowOff>
    </xdr:to>
    <xdr:cxnSp macro="">
      <xdr:nvCxnSpPr>
        <xdr:cNvPr id="461" name="直線コネクタ 460"/>
        <xdr:cNvCxnSpPr/>
      </xdr:nvCxnSpPr>
      <xdr:spPr>
        <a:xfrm>
          <a:off x="6431280" y="15114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57150</xdr:rowOff>
    </xdr:from>
    <xdr:ext cx="595630" cy="270510"/>
    <xdr:sp macro="" textlink="">
      <xdr:nvSpPr>
        <xdr:cNvPr id="462" name="テキスト ボックス 461"/>
        <xdr:cNvSpPr txBox="1"/>
      </xdr:nvSpPr>
      <xdr:spPr>
        <a:xfrm>
          <a:off x="5850890" y="14973300"/>
          <a:ext cx="5956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431280" y="15114270"/>
          <a:ext cx="4559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100965</xdr:rowOff>
    </xdr:from>
    <xdr:to xmlns:xdr="http://schemas.openxmlformats.org/drawingml/2006/spreadsheetDrawing">
      <xdr:col>54</xdr:col>
      <xdr:colOff>185420</xdr:colOff>
      <xdr:row>98</xdr:row>
      <xdr:rowOff>112395</xdr:rowOff>
    </xdr:to>
    <xdr:cxnSp macro="">
      <xdr:nvCxnSpPr>
        <xdr:cNvPr id="464" name="直線コネクタ 463"/>
        <xdr:cNvCxnSpPr/>
      </xdr:nvCxnSpPr>
      <xdr:spPr>
        <a:xfrm flipV="1">
          <a:off x="10198100" y="15531465"/>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2765" cy="259080"/>
    <xdr:sp macro="" textlink="">
      <xdr:nvSpPr>
        <xdr:cNvPr id="465" name="土木費最小値テキスト"/>
        <xdr:cNvSpPr txBox="1"/>
      </xdr:nvSpPr>
      <xdr:spPr>
        <a:xfrm>
          <a:off x="10248900" y="16918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114280" y="16914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45085</xdr:rowOff>
    </xdr:from>
    <xdr:ext cx="596900" cy="269875"/>
    <xdr:sp macro="" textlink="">
      <xdr:nvSpPr>
        <xdr:cNvPr id="467" name="土木費最大値テキスト"/>
        <xdr:cNvSpPr txBox="1"/>
      </xdr:nvSpPr>
      <xdr:spPr>
        <a:xfrm>
          <a:off x="10248900" y="15304135"/>
          <a:ext cx="596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100965</xdr:rowOff>
    </xdr:from>
    <xdr:to xmlns:xdr="http://schemas.openxmlformats.org/drawingml/2006/spreadsheetDrawing">
      <xdr:col>55</xdr:col>
      <xdr:colOff>88900</xdr:colOff>
      <xdr:row>90</xdr:row>
      <xdr:rowOff>100965</xdr:rowOff>
    </xdr:to>
    <xdr:cxnSp macro="">
      <xdr:nvCxnSpPr>
        <xdr:cNvPr id="468" name="直線コネクタ 467"/>
        <xdr:cNvCxnSpPr/>
      </xdr:nvCxnSpPr>
      <xdr:spPr>
        <a:xfrm>
          <a:off x="10114280" y="15531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55245</xdr:rowOff>
    </xdr:from>
    <xdr:to xmlns:xdr="http://schemas.openxmlformats.org/drawingml/2006/spreadsheetDrawing">
      <xdr:col>55</xdr:col>
      <xdr:colOff>0</xdr:colOff>
      <xdr:row>98</xdr:row>
      <xdr:rowOff>68580</xdr:rowOff>
    </xdr:to>
    <xdr:cxnSp macro="">
      <xdr:nvCxnSpPr>
        <xdr:cNvPr id="469" name="直線コネクタ 468"/>
        <xdr:cNvCxnSpPr/>
      </xdr:nvCxnSpPr>
      <xdr:spPr>
        <a:xfrm>
          <a:off x="9385300" y="1685734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23495</xdr:rowOff>
    </xdr:from>
    <xdr:ext cx="532765" cy="259080"/>
    <xdr:sp macro="" textlink="">
      <xdr:nvSpPr>
        <xdr:cNvPr id="470" name="土木費平均値テキスト"/>
        <xdr:cNvSpPr txBox="1"/>
      </xdr:nvSpPr>
      <xdr:spPr>
        <a:xfrm>
          <a:off x="10248900" y="1631124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152380" y="16459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166370</xdr:rowOff>
    </xdr:from>
    <xdr:to xmlns:xdr="http://schemas.openxmlformats.org/drawingml/2006/spreadsheetDrawing">
      <xdr:col>50</xdr:col>
      <xdr:colOff>114300</xdr:colOff>
      <xdr:row>98</xdr:row>
      <xdr:rowOff>55245</xdr:rowOff>
    </xdr:to>
    <xdr:cxnSp macro="">
      <xdr:nvCxnSpPr>
        <xdr:cNvPr id="472" name="直線コネクタ 471"/>
        <xdr:cNvCxnSpPr/>
      </xdr:nvCxnSpPr>
      <xdr:spPr>
        <a:xfrm>
          <a:off x="8521700" y="1679702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334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34670" cy="259080"/>
    <xdr:sp macro="" textlink="">
      <xdr:nvSpPr>
        <xdr:cNvPr id="474" name="テキスト ボックス 473"/>
        <xdr:cNvSpPr txBox="1"/>
      </xdr:nvSpPr>
      <xdr:spPr>
        <a:xfrm>
          <a:off x="9123045" y="1621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166370</xdr:rowOff>
    </xdr:from>
    <xdr:to xmlns:xdr="http://schemas.openxmlformats.org/drawingml/2006/spreadsheetDrawing">
      <xdr:col>45</xdr:col>
      <xdr:colOff>177800</xdr:colOff>
      <xdr:row>98</xdr:row>
      <xdr:rowOff>5080</xdr:rowOff>
    </xdr:to>
    <xdr:cxnSp macro="">
      <xdr:nvCxnSpPr>
        <xdr:cNvPr id="475" name="直線コネクタ 474"/>
        <xdr:cNvCxnSpPr/>
      </xdr:nvCxnSpPr>
      <xdr:spPr>
        <a:xfrm flipV="1">
          <a:off x="7653020" y="16797020"/>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470900" y="164941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153035</xdr:rowOff>
    </xdr:from>
    <xdr:ext cx="532765" cy="259080"/>
    <xdr:sp macro="" textlink="">
      <xdr:nvSpPr>
        <xdr:cNvPr id="477" name="テキスト ボックス 476"/>
        <xdr:cNvSpPr txBox="1"/>
      </xdr:nvSpPr>
      <xdr:spPr>
        <a:xfrm>
          <a:off x="8259445" y="162693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114935</xdr:rowOff>
    </xdr:from>
    <xdr:to xmlns:xdr="http://schemas.openxmlformats.org/drawingml/2006/spreadsheetDrawing">
      <xdr:col>41</xdr:col>
      <xdr:colOff>50800</xdr:colOff>
      <xdr:row>98</xdr:row>
      <xdr:rowOff>5080</xdr:rowOff>
    </xdr:to>
    <xdr:cxnSp macro="">
      <xdr:nvCxnSpPr>
        <xdr:cNvPr id="478" name="直線コネクタ 477"/>
        <xdr:cNvCxnSpPr/>
      </xdr:nvCxnSpPr>
      <xdr:spPr>
        <a:xfrm>
          <a:off x="6789420" y="16574135"/>
          <a:ext cx="8636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60222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31750</xdr:rowOff>
    </xdr:from>
    <xdr:ext cx="532765" cy="257175"/>
    <xdr:sp macro="" textlink="">
      <xdr:nvSpPr>
        <xdr:cNvPr id="480" name="テキスト ボックス 479"/>
        <xdr:cNvSpPr txBox="1"/>
      </xdr:nvSpPr>
      <xdr:spPr>
        <a:xfrm>
          <a:off x="7395845" y="16319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73862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168275</xdr:rowOff>
    </xdr:from>
    <xdr:ext cx="534670" cy="257175"/>
    <xdr:sp macro="" textlink="">
      <xdr:nvSpPr>
        <xdr:cNvPr id="482" name="テキスト ボックス 481"/>
        <xdr:cNvSpPr txBox="1"/>
      </xdr:nvSpPr>
      <xdr:spPr>
        <a:xfrm>
          <a:off x="6527165" y="166274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86" name="テキスト ボックス 485"/>
        <xdr:cNvSpPr txBox="1"/>
      </xdr:nvSpPr>
      <xdr:spPr>
        <a:xfrm>
          <a:off x="74676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17780</xdr:rowOff>
    </xdr:from>
    <xdr:to xmlns:xdr="http://schemas.openxmlformats.org/drawingml/2006/spreadsheetDrawing">
      <xdr:col>55</xdr:col>
      <xdr:colOff>50800</xdr:colOff>
      <xdr:row>98</xdr:row>
      <xdr:rowOff>119380</xdr:rowOff>
    </xdr:to>
    <xdr:sp macro="" textlink="">
      <xdr:nvSpPr>
        <xdr:cNvPr id="488" name="楕円 487"/>
        <xdr:cNvSpPr/>
      </xdr:nvSpPr>
      <xdr:spPr>
        <a:xfrm>
          <a:off x="10152380" y="168198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104140</xdr:rowOff>
    </xdr:from>
    <xdr:ext cx="532765" cy="259080"/>
    <xdr:sp macro="" textlink="">
      <xdr:nvSpPr>
        <xdr:cNvPr id="489" name="土木費該当値テキスト"/>
        <xdr:cNvSpPr txBox="1"/>
      </xdr:nvSpPr>
      <xdr:spPr>
        <a:xfrm>
          <a:off x="10248900" y="16734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4445</xdr:rowOff>
    </xdr:from>
    <xdr:to xmlns:xdr="http://schemas.openxmlformats.org/drawingml/2006/spreadsheetDrawing">
      <xdr:col>50</xdr:col>
      <xdr:colOff>165100</xdr:colOff>
      <xdr:row>98</xdr:row>
      <xdr:rowOff>106045</xdr:rowOff>
    </xdr:to>
    <xdr:sp macro="" textlink="">
      <xdr:nvSpPr>
        <xdr:cNvPr id="490" name="楕円 489"/>
        <xdr:cNvSpPr/>
      </xdr:nvSpPr>
      <xdr:spPr>
        <a:xfrm>
          <a:off x="9334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97790</xdr:rowOff>
    </xdr:from>
    <xdr:ext cx="534670" cy="257175"/>
    <xdr:sp macro="" textlink="">
      <xdr:nvSpPr>
        <xdr:cNvPr id="491" name="テキスト ボックス 490"/>
        <xdr:cNvSpPr txBox="1"/>
      </xdr:nvSpPr>
      <xdr:spPr>
        <a:xfrm>
          <a:off x="9123045" y="16899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114935</xdr:rowOff>
    </xdr:from>
    <xdr:to xmlns:xdr="http://schemas.openxmlformats.org/drawingml/2006/spreadsheetDrawing">
      <xdr:col>46</xdr:col>
      <xdr:colOff>38100</xdr:colOff>
      <xdr:row>98</xdr:row>
      <xdr:rowOff>45085</xdr:rowOff>
    </xdr:to>
    <xdr:sp macro="" textlink="">
      <xdr:nvSpPr>
        <xdr:cNvPr id="492" name="楕円 491"/>
        <xdr:cNvSpPr/>
      </xdr:nvSpPr>
      <xdr:spPr>
        <a:xfrm>
          <a:off x="8470900" y="167455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36195</xdr:rowOff>
    </xdr:from>
    <xdr:ext cx="532765" cy="259080"/>
    <xdr:sp macro="" textlink="">
      <xdr:nvSpPr>
        <xdr:cNvPr id="493" name="テキスト ボックス 492"/>
        <xdr:cNvSpPr txBox="1"/>
      </xdr:nvSpPr>
      <xdr:spPr>
        <a:xfrm>
          <a:off x="8259445" y="16838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125730</xdr:rowOff>
    </xdr:from>
    <xdr:to xmlns:xdr="http://schemas.openxmlformats.org/drawingml/2006/spreadsheetDrawing">
      <xdr:col>41</xdr:col>
      <xdr:colOff>101600</xdr:colOff>
      <xdr:row>98</xdr:row>
      <xdr:rowOff>55880</xdr:rowOff>
    </xdr:to>
    <xdr:sp macro="" textlink="">
      <xdr:nvSpPr>
        <xdr:cNvPr id="494" name="楕円 493"/>
        <xdr:cNvSpPr/>
      </xdr:nvSpPr>
      <xdr:spPr>
        <a:xfrm>
          <a:off x="760222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46990</xdr:rowOff>
    </xdr:from>
    <xdr:ext cx="532765" cy="259080"/>
    <xdr:sp macro="" textlink="">
      <xdr:nvSpPr>
        <xdr:cNvPr id="495" name="テキスト ボックス 494"/>
        <xdr:cNvSpPr txBox="1"/>
      </xdr:nvSpPr>
      <xdr:spPr>
        <a:xfrm>
          <a:off x="7395845" y="16849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64135</xdr:rowOff>
    </xdr:from>
    <xdr:to xmlns:xdr="http://schemas.openxmlformats.org/drawingml/2006/spreadsheetDrawing">
      <xdr:col>36</xdr:col>
      <xdr:colOff>165100</xdr:colOff>
      <xdr:row>96</xdr:row>
      <xdr:rowOff>166370</xdr:rowOff>
    </xdr:to>
    <xdr:sp macro="" textlink="">
      <xdr:nvSpPr>
        <xdr:cNvPr id="496" name="楕円 495"/>
        <xdr:cNvSpPr/>
      </xdr:nvSpPr>
      <xdr:spPr>
        <a:xfrm>
          <a:off x="673862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10795</xdr:rowOff>
    </xdr:from>
    <xdr:ext cx="534670" cy="258445"/>
    <xdr:sp macro="" textlink="">
      <xdr:nvSpPr>
        <xdr:cNvPr id="497" name="テキスト ボックス 496"/>
        <xdr:cNvSpPr txBox="1"/>
      </xdr:nvSpPr>
      <xdr:spPr>
        <a:xfrm>
          <a:off x="6527165" y="16298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11580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9" name="正方形/長方形 498"/>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1" name="正方形/長方形 500"/>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3" name="正方形/長方形 502"/>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5" name="正方形/長方形 504"/>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7980" cy="229235"/>
    <xdr:sp macro="" textlink="">
      <xdr:nvSpPr>
        <xdr:cNvPr id="506" name="テキスト ボックス 505"/>
        <xdr:cNvSpPr txBox="1"/>
      </xdr:nvSpPr>
      <xdr:spPr>
        <a:xfrm>
          <a:off x="12077700" y="4636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7" name="直線コネクタ 506"/>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45720</xdr:rowOff>
    </xdr:from>
    <xdr:to xmlns:xdr="http://schemas.openxmlformats.org/drawingml/2006/spreadsheetDrawing">
      <xdr:col>89</xdr:col>
      <xdr:colOff>177800</xdr:colOff>
      <xdr:row>39</xdr:row>
      <xdr:rowOff>45720</xdr:rowOff>
    </xdr:to>
    <xdr:cxnSp macro="">
      <xdr:nvCxnSpPr>
        <xdr:cNvPr id="508" name="直線コネクタ 507"/>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74930</xdr:rowOff>
    </xdr:from>
    <xdr:ext cx="247015" cy="262890"/>
    <xdr:sp macro="" textlink="">
      <xdr:nvSpPr>
        <xdr:cNvPr id="509" name="テキスト ボックス 508"/>
        <xdr:cNvSpPr txBox="1"/>
      </xdr:nvSpPr>
      <xdr:spPr>
        <a:xfrm>
          <a:off x="11871960" y="6590030"/>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6985</xdr:rowOff>
    </xdr:from>
    <xdr:to xmlns:xdr="http://schemas.openxmlformats.org/drawingml/2006/spreadsheetDrawing">
      <xdr:col>89</xdr:col>
      <xdr:colOff>177800</xdr:colOff>
      <xdr:row>37</xdr:row>
      <xdr:rowOff>6985</xdr:rowOff>
    </xdr:to>
    <xdr:cxnSp macro="">
      <xdr:nvCxnSpPr>
        <xdr:cNvPr id="510" name="直線コネクタ 509"/>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9590" cy="263525"/>
    <xdr:sp macro="" textlink="">
      <xdr:nvSpPr>
        <xdr:cNvPr id="511" name="テキスト ボックス 510"/>
        <xdr:cNvSpPr txBox="1"/>
      </xdr:nvSpPr>
      <xdr:spPr>
        <a:xfrm>
          <a:off x="11599545" y="62077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12" name="直線コネクタ 511"/>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171450</xdr:rowOff>
    </xdr:from>
    <xdr:ext cx="529590" cy="264160"/>
    <xdr:sp macro="" textlink="">
      <xdr:nvSpPr>
        <xdr:cNvPr id="513" name="テキスト ボックス 512"/>
        <xdr:cNvSpPr txBox="1"/>
      </xdr:nvSpPr>
      <xdr:spPr>
        <a:xfrm>
          <a:off x="11599545" y="582930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104140</xdr:rowOff>
    </xdr:from>
    <xdr:to xmlns:xdr="http://schemas.openxmlformats.org/drawingml/2006/spreadsheetDrawing">
      <xdr:col>89</xdr:col>
      <xdr:colOff>177800</xdr:colOff>
      <xdr:row>32</xdr:row>
      <xdr:rowOff>104140</xdr:rowOff>
    </xdr:to>
    <xdr:cxnSp macro="">
      <xdr:nvCxnSpPr>
        <xdr:cNvPr id="514" name="直線コネクタ 513"/>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133350</xdr:rowOff>
    </xdr:from>
    <xdr:ext cx="529590" cy="263525"/>
    <xdr:sp macro="" textlink="">
      <xdr:nvSpPr>
        <xdr:cNvPr id="515" name="テキスト ボックス 514"/>
        <xdr:cNvSpPr txBox="1"/>
      </xdr:nvSpPr>
      <xdr:spPr>
        <a:xfrm>
          <a:off x="11599545" y="5448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65405</xdr:rowOff>
    </xdr:from>
    <xdr:to xmlns:xdr="http://schemas.openxmlformats.org/drawingml/2006/spreadsheetDrawing">
      <xdr:col>89</xdr:col>
      <xdr:colOff>177800</xdr:colOff>
      <xdr:row>30</xdr:row>
      <xdr:rowOff>65405</xdr:rowOff>
    </xdr:to>
    <xdr:cxnSp macro="">
      <xdr:nvCxnSpPr>
        <xdr:cNvPr id="516" name="直線コネクタ 515"/>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93980</xdr:rowOff>
    </xdr:from>
    <xdr:ext cx="529590" cy="263525"/>
    <xdr:sp macro="" textlink="">
      <xdr:nvSpPr>
        <xdr:cNvPr id="517" name="テキスト ボックス 516"/>
        <xdr:cNvSpPr txBox="1"/>
      </xdr:nvSpPr>
      <xdr:spPr>
        <a:xfrm>
          <a:off x="11599545" y="506603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8" name="直線コネクタ 517"/>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55880</xdr:rowOff>
    </xdr:from>
    <xdr:ext cx="593725" cy="262255"/>
    <xdr:sp macro="" textlink="">
      <xdr:nvSpPr>
        <xdr:cNvPr id="519" name="テキスト ボックス 518"/>
        <xdr:cNvSpPr txBox="1"/>
      </xdr:nvSpPr>
      <xdr:spPr>
        <a:xfrm>
          <a:off x="11535410" y="4685030"/>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20"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15240</xdr:rowOff>
    </xdr:to>
    <xdr:cxnSp macro="">
      <xdr:nvCxnSpPr>
        <xdr:cNvPr id="521" name="直線コネクタ 520"/>
        <xdr:cNvCxnSpPr/>
      </xdr:nvCxnSpPr>
      <xdr:spPr>
        <a:xfrm flipV="1">
          <a:off x="15885795" y="534797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20320</xdr:rowOff>
    </xdr:from>
    <xdr:ext cx="534670" cy="263525"/>
    <xdr:sp macro="" textlink="">
      <xdr:nvSpPr>
        <xdr:cNvPr id="522" name="消防費最小値テキスト"/>
        <xdr:cNvSpPr txBox="1"/>
      </xdr:nvSpPr>
      <xdr:spPr>
        <a:xfrm>
          <a:off x="15938500" y="653542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15240</xdr:rowOff>
    </xdr:from>
    <xdr:to xmlns:xdr="http://schemas.openxmlformats.org/drawingml/2006/spreadsheetDrawing">
      <xdr:col>86</xdr:col>
      <xdr:colOff>25400</xdr:colOff>
      <xdr:row>38</xdr:row>
      <xdr:rowOff>15240</xdr:rowOff>
    </xdr:to>
    <xdr:cxnSp macro="">
      <xdr:nvCxnSpPr>
        <xdr:cNvPr id="523" name="直線コネクタ 522"/>
        <xdr:cNvCxnSpPr/>
      </xdr:nvCxnSpPr>
      <xdr:spPr>
        <a:xfrm>
          <a:off x="15798800" y="6530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153670</xdr:rowOff>
    </xdr:from>
    <xdr:ext cx="534670" cy="265430"/>
    <xdr:sp macro="" textlink="">
      <xdr:nvSpPr>
        <xdr:cNvPr id="524" name="消防費最大値テキスト"/>
        <xdr:cNvSpPr txBox="1"/>
      </xdr:nvSpPr>
      <xdr:spPr>
        <a:xfrm>
          <a:off x="15938500" y="512572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5798800" y="5347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144145</xdr:rowOff>
    </xdr:from>
    <xdr:to xmlns:xdr="http://schemas.openxmlformats.org/drawingml/2006/spreadsheetDrawing">
      <xdr:col>85</xdr:col>
      <xdr:colOff>127000</xdr:colOff>
      <xdr:row>33</xdr:row>
      <xdr:rowOff>151130</xdr:rowOff>
    </xdr:to>
    <xdr:cxnSp macro="">
      <xdr:nvCxnSpPr>
        <xdr:cNvPr id="526" name="直線コネクタ 525"/>
        <xdr:cNvCxnSpPr/>
      </xdr:nvCxnSpPr>
      <xdr:spPr>
        <a:xfrm>
          <a:off x="15069820" y="5630545"/>
          <a:ext cx="81788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165100</xdr:rowOff>
    </xdr:from>
    <xdr:ext cx="534670" cy="264160"/>
    <xdr:sp macro="" textlink="">
      <xdr:nvSpPr>
        <xdr:cNvPr id="527" name="消防費平均値テキスト"/>
        <xdr:cNvSpPr txBox="1"/>
      </xdr:nvSpPr>
      <xdr:spPr>
        <a:xfrm>
          <a:off x="15938500" y="616585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12065</xdr:rowOff>
    </xdr:from>
    <xdr:to xmlns:xdr="http://schemas.openxmlformats.org/drawingml/2006/spreadsheetDrawing">
      <xdr:col>85</xdr:col>
      <xdr:colOff>177800</xdr:colOff>
      <xdr:row>36</xdr:row>
      <xdr:rowOff>116840</xdr:rowOff>
    </xdr:to>
    <xdr:sp macro="" textlink="">
      <xdr:nvSpPr>
        <xdr:cNvPr id="528" name="フローチャート: 判断 527"/>
        <xdr:cNvSpPr/>
      </xdr:nvSpPr>
      <xdr:spPr>
        <a:xfrm>
          <a:off x="15836900" y="61842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144145</xdr:rowOff>
    </xdr:from>
    <xdr:to xmlns:xdr="http://schemas.openxmlformats.org/drawingml/2006/spreadsheetDrawing">
      <xdr:col>81</xdr:col>
      <xdr:colOff>50800</xdr:colOff>
      <xdr:row>35</xdr:row>
      <xdr:rowOff>125730</xdr:rowOff>
    </xdr:to>
    <xdr:cxnSp macro="">
      <xdr:nvCxnSpPr>
        <xdr:cNvPr id="529" name="直線コネクタ 528"/>
        <xdr:cNvCxnSpPr/>
      </xdr:nvCxnSpPr>
      <xdr:spPr>
        <a:xfrm flipV="1">
          <a:off x="14206220" y="5630545"/>
          <a:ext cx="8636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170815</xdr:rowOff>
    </xdr:from>
    <xdr:to xmlns:xdr="http://schemas.openxmlformats.org/drawingml/2006/spreadsheetDrawing">
      <xdr:col>81</xdr:col>
      <xdr:colOff>101600</xdr:colOff>
      <xdr:row>36</xdr:row>
      <xdr:rowOff>99060</xdr:rowOff>
    </xdr:to>
    <xdr:sp macro="" textlink="">
      <xdr:nvSpPr>
        <xdr:cNvPr id="530" name="フローチャート: 判断 529"/>
        <xdr:cNvSpPr/>
      </xdr:nvSpPr>
      <xdr:spPr>
        <a:xfrm>
          <a:off x="15019020" y="6171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90170</xdr:rowOff>
    </xdr:from>
    <xdr:ext cx="532765" cy="262255"/>
    <xdr:sp macro="" textlink="">
      <xdr:nvSpPr>
        <xdr:cNvPr id="531" name="テキスト ボックス 530"/>
        <xdr:cNvSpPr txBox="1"/>
      </xdr:nvSpPr>
      <xdr:spPr>
        <a:xfrm>
          <a:off x="14812645" y="6262370"/>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90805</xdr:rowOff>
    </xdr:from>
    <xdr:to xmlns:xdr="http://schemas.openxmlformats.org/drawingml/2006/spreadsheetDrawing">
      <xdr:col>76</xdr:col>
      <xdr:colOff>114300</xdr:colOff>
      <xdr:row>35</xdr:row>
      <xdr:rowOff>125730</xdr:rowOff>
    </xdr:to>
    <xdr:cxnSp macro="">
      <xdr:nvCxnSpPr>
        <xdr:cNvPr id="532" name="直線コネクタ 531"/>
        <xdr:cNvCxnSpPr/>
      </xdr:nvCxnSpPr>
      <xdr:spPr>
        <a:xfrm>
          <a:off x="13342620" y="609155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160655</xdr:rowOff>
    </xdr:from>
    <xdr:to xmlns:xdr="http://schemas.openxmlformats.org/drawingml/2006/spreadsheetDrawing">
      <xdr:col>76</xdr:col>
      <xdr:colOff>165100</xdr:colOff>
      <xdr:row>36</xdr:row>
      <xdr:rowOff>88900</xdr:rowOff>
    </xdr:to>
    <xdr:sp macro="" textlink="">
      <xdr:nvSpPr>
        <xdr:cNvPr id="533" name="フローチャート: 判断 532"/>
        <xdr:cNvSpPr/>
      </xdr:nvSpPr>
      <xdr:spPr>
        <a:xfrm>
          <a:off x="14155420" y="6161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80010</xdr:rowOff>
    </xdr:from>
    <xdr:ext cx="534670" cy="264160"/>
    <xdr:sp macro="" textlink="">
      <xdr:nvSpPr>
        <xdr:cNvPr id="534" name="テキスト ボックス 533"/>
        <xdr:cNvSpPr txBox="1"/>
      </xdr:nvSpPr>
      <xdr:spPr>
        <a:xfrm>
          <a:off x="13943965" y="62522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0</xdr:rowOff>
    </xdr:from>
    <xdr:to xmlns:xdr="http://schemas.openxmlformats.org/drawingml/2006/spreadsheetDrawing">
      <xdr:col>71</xdr:col>
      <xdr:colOff>177800</xdr:colOff>
      <xdr:row>35</xdr:row>
      <xdr:rowOff>90805</xdr:rowOff>
    </xdr:to>
    <xdr:cxnSp macro="">
      <xdr:nvCxnSpPr>
        <xdr:cNvPr id="535" name="直線コネクタ 534"/>
        <xdr:cNvCxnSpPr/>
      </xdr:nvCxnSpPr>
      <xdr:spPr>
        <a:xfrm>
          <a:off x="12473940" y="5657850"/>
          <a:ext cx="86868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138430</xdr:rowOff>
    </xdr:to>
    <xdr:sp macro="" textlink="">
      <xdr:nvSpPr>
        <xdr:cNvPr id="536" name="フローチャート: 判断 535"/>
        <xdr:cNvSpPr/>
      </xdr:nvSpPr>
      <xdr:spPr>
        <a:xfrm>
          <a:off x="13291820" y="620585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128270</xdr:rowOff>
    </xdr:from>
    <xdr:ext cx="532765" cy="263525"/>
    <xdr:sp macro="" textlink="">
      <xdr:nvSpPr>
        <xdr:cNvPr id="537" name="テキスト ボックス 536"/>
        <xdr:cNvSpPr txBox="1"/>
      </xdr:nvSpPr>
      <xdr:spPr>
        <a:xfrm>
          <a:off x="13080365" y="630047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142240</xdr:rowOff>
    </xdr:to>
    <xdr:sp macro="" textlink="">
      <xdr:nvSpPr>
        <xdr:cNvPr id="538" name="フローチャート: 判断 537"/>
        <xdr:cNvSpPr/>
      </xdr:nvSpPr>
      <xdr:spPr>
        <a:xfrm>
          <a:off x="12423140" y="62096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2765" cy="262890"/>
    <xdr:sp macro="" textlink="">
      <xdr:nvSpPr>
        <xdr:cNvPr id="539" name="テキスト ボックス 538"/>
        <xdr:cNvSpPr txBox="1"/>
      </xdr:nvSpPr>
      <xdr:spPr>
        <a:xfrm>
          <a:off x="12216765" y="6304915"/>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40" name="テキスト ボックス 539"/>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0095" cy="264795"/>
    <xdr:sp macro="" textlink="">
      <xdr:nvSpPr>
        <xdr:cNvPr id="541" name="テキスト ボックス 540"/>
        <xdr:cNvSpPr txBox="1"/>
      </xdr:nvSpPr>
      <xdr:spPr>
        <a:xfrm>
          <a:off x="1488440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42" name="テキスト ボックス 541"/>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3" name="テキスト ボックス 542"/>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0095" cy="264795"/>
    <xdr:sp macro="" textlink="">
      <xdr:nvSpPr>
        <xdr:cNvPr id="544" name="テキスト ボックス 543"/>
        <xdr:cNvSpPr txBox="1"/>
      </xdr:nvSpPr>
      <xdr:spPr>
        <a:xfrm>
          <a:off x="1228852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100330</xdr:rowOff>
    </xdr:from>
    <xdr:to xmlns:xdr="http://schemas.openxmlformats.org/drawingml/2006/spreadsheetDrawing">
      <xdr:col>85</xdr:col>
      <xdr:colOff>177800</xdr:colOff>
      <xdr:row>34</xdr:row>
      <xdr:rowOff>29210</xdr:rowOff>
    </xdr:to>
    <xdr:sp macro="" textlink="">
      <xdr:nvSpPr>
        <xdr:cNvPr id="545" name="楕円 544"/>
        <xdr:cNvSpPr/>
      </xdr:nvSpPr>
      <xdr:spPr>
        <a:xfrm>
          <a:off x="15836900" y="57581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123825</xdr:rowOff>
    </xdr:from>
    <xdr:ext cx="534670" cy="263525"/>
    <xdr:sp macro="" textlink="">
      <xdr:nvSpPr>
        <xdr:cNvPr id="546" name="消防費該当値テキスト"/>
        <xdr:cNvSpPr txBox="1"/>
      </xdr:nvSpPr>
      <xdr:spPr>
        <a:xfrm>
          <a:off x="15938500" y="561022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92075</xdr:rowOff>
    </xdr:from>
    <xdr:to xmlns:xdr="http://schemas.openxmlformats.org/drawingml/2006/spreadsheetDrawing">
      <xdr:col>81</xdr:col>
      <xdr:colOff>101600</xdr:colOff>
      <xdr:row>33</xdr:row>
      <xdr:rowOff>21590</xdr:rowOff>
    </xdr:to>
    <xdr:sp macro="" textlink="">
      <xdr:nvSpPr>
        <xdr:cNvPr id="547" name="楕円 546"/>
        <xdr:cNvSpPr/>
      </xdr:nvSpPr>
      <xdr:spPr>
        <a:xfrm>
          <a:off x="15019020" y="5578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37465</xdr:rowOff>
    </xdr:from>
    <xdr:ext cx="532765" cy="264160"/>
    <xdr:sp macro="" textlink="">
      <xdr:nvSpPr>
        <xdr:cNvPr id="548" name="テキスト ボックス 547"/>
        <xdr:cNvSpPr txBox="1"/>
      </xdr:nvSpPr>
      <xdr:spPr>
        <a:xfrm>
          <a:off x="14812645" y="5352415"/>
          <a:ext cx="5327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73660</xdr:rowOff>
    </xdr:from>
    <xdr:to xmlns:xdr="http://schemas.openxmlformats.org/drawingml/2006/spreadsheetDrawing">
      <xdr:col>76</xdr:col>
      <xdr:colOff>165100</xdr:colOff>
      <xdr:row>36</xdr:row>
      <xdr:rowOff>2540</xdr:rowOff>
    </xdr:to>
    <xdr:sp macro="" textlink="">
      <xdr:nvSpPr>
        <xdr:cNvPr id="549" name="楕円 548"/>
        <xdr:cNvSpPr/>
      </xdr:nvSpPr>
      <xdr:spPr>
        <a:xfrm>
          <a:off x="14155420" y="6074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20320</xdr:rowOff>
    </xdr:from>
    <xdr:ext cx="534670" cy="263525"/>
    <xdr:sp macro="" textlink="">
      <xdr:nvSpPr>
        <xdr:cNvPr id="550" name="テキスト ボックス 549"/>
        <xdr:cNvSpPr txBox="1"/>
      </xdr:nvSpPr>
      <xdr:spPr>
        <a:xfrm>
          <a:off x="13943965" y="584962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38735</xdr:rowOff>
    </xdr:from>
    <xdr:to xmlns:xdr="http://schemas.openxmlformats.org/drawingml/2006/spreadsheetDrawing">
      <xdr:col>72</xdr:col>
      <xdr:colOff>38100</xdr:colOff>
      <xdr:row>35</xdr:row>
      <xdr:rowOff>143510</xdr:rowOff>
    </xdr:to>
    <xdr:sp macro="" textlink="">
      <xdr:nvSpPr>
        <xdr:cNvPr id="551" name="楕円 550"/>
        <xdr:cNvSpPr/>
      </xdr:nvSpPr>
      <xdr:spPr>
        <a:xfrm>
          <a:off x="13291820" y="603948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160655</xdr:rowOff>
    </xdr:from>
    <xdr:ext cx="532765" cy="264160"/>
    <xdr:sp macro="" textlink="">
      <xdr:nvSpPr>
        <xdr:cNvPr id="552" name="テキスト ボックス 551"/>
        <xdr:cNvSpPr txBox="1"/>
      </xdr:nvSpPr>
      <xdr:spPr>
        <a:xfrm>
          <a:off x="13080365" y="5818505"/>
          <a:ext cx="5327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123825</xdr:rowOff>
    </xdr:from>
    <xdr:to xmlns:xdr="http://schemas.openxmlformats.org/drawingml/2006/spreadsheetDrawing">
      <xdr:col>67</xdr:col>
      <xdr:colOff>101600</xdr:colOff>
      <xdr:row>33</xdr:row>
      <xdr:rowOff>50800</xdr:rowOff>
    </xdr:to>
    <xdr:sp macro="" textlink="">
      <xdr:nvSpPr>
        <xdr:cNvPr id="553" name="楕円 552"/>
        <xdr:cNvSpPr/>
      </xdr:nvSpPr>
      <xdr:spPr>
        <a:xfrm>
          <a:off x="12423140" y="5610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67945</xdr:rowOff>
    </xdr:from>
    <xdr:ext cx="532765" cy="263525"/>
    <xdr:sp macro="" textlink="">
      <xdr:nvSpPr>
        <xdr:cNvPr id="554" name="テキスト ボックス 553"/>
        <xdr:cNvSpPr txBox="1"/>
      </xdr:nvSpPr>
      <xdr:spPr>
        <a:xfrm>
          <a:off x="12216765" y="538289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11580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6" name="正方形/長方形 555"/>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8" name="正方形/長方形 557"/>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60" name="正方形/長方形 559"/>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2" name="正方形/長方形 561"/>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7980" cy="229235"/>
    <xdr:sp macro="" textlink="">
      <xdr:nvSpPr>
        <xdr:cNvPr id="563" name="テキスト ボックス 562"/>
        <xdr:cNvSpPr txBox="1"/>
      </xdr:nvSpPr>
      <xdr:spPr>
        <a:xfrm>
          <a:off x="12077700" y="8065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4" name="直線コネクタ 563"/>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65" name="直線コネクタ 564"/>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74930</xdr:rowOff>
    </xdr:from>
    <xdr:ext cx="247015" cy="262890"/>
    <xdr:sp macro="" textlink="">
      <xdr:nvSpPr>
        <xdr:cNvPr id="566" name="テキスト ボックス 565"/>
        <xdr:cNvSpPr txBox="1"/>
      </xdr:nvSpPr>
      <xdr:spPr>
        <a:xfrm>
          <a:off x="11871960" y="10019030"/>
          <a:ext cx="247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67" name="直線コネクタ 566"/>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29590" cy="263525"/>
    <xdr:sp macro="" textlink="">
      <xdr:nvSpPr>
        <xdr:cNvPr id="568" name="テキスト ボックス 567"/>
        <xdr:cNvSpPr txBox="1"/>
      </xdr:nvSpPr>
      <xdr:spPr>
        <a:xfrm>
          <a:off x="11599545" y="96367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9" name="直線コネクタ 568"/>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171450</xdr:rowOff>
    </xdr:from>
    <xdr:ext cx="593725" cy="264160"/>
    <xdr:sp macro="" textlink="">
      <xdr:nvSpPr>
        <xdr:cNvPr id="570" name="テキスト ボックス 569"/>
        <xdr:cNvSpPr txBox="1"/>
      </xdr:nvSpPr>
      <xdr:spPr>
        <a:xfrm>
          <a:off x="11535410" y="925830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71" name="直線コネクタ 570"/>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133350</xdr:rowOff>
    </xdr:from>
    <xdr:ext cx="593725" cy="263525"/>
    <xdr:sp macro="" textlink="">
      <xdr:nvSpPr>
        <xdr:cNvPr id="572" name="テキスト ボックス 571"/>
        <xdr:cNvSpPr txBox="1"/>
      </xdr:nvSpPr>
      <xdr:spPr>
        <a:xfrm>
          <a:off x="11535410" y="8877300"/>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73" name="直線コネクタ 572"/>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93980</xdr:rowOff>
    </xdr:from>
    <xdr:ext cx="593725" cy="263525"/>
    <xdr:sp macro="" textlink="">
      <xdr:nvSpPr>
        <xdr:cNvPr id="574" name="テキスト ボックス 573"/>
        <xdr:cNvSpPr txBox="1"/>
      </xdr:nvSpPr>
      <xdr:spPr>
        <a:xfrm>
          <a:off x="11535410" y="8495030"/>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5" name="直線コネクタ 574"/>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3725" cy="262255"/>
    <xdr:sp macro="" textlink="">
      <xdr:nvSpPr>
        <xdr:cNvPr id="576" name="テキスト ボックス 575"/>
        <xdr:cNvSpPr txBox="1"/>
      </xdr:nvSpPr>
      <xdr:spPr>
        <a:xfrm>
          <a:off x="11535410" y="8114030"/>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7"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103505</xdr:rowOff>
    </xdr:from>
    <xdr:to xmlns:xdr="http://schemas.openxmlformats.org/drawingml/2006/spreadsheetDrawing">
      <xdr:col>85</xdr:col>
      <xdr:colOff>126365</xdr:colOff>
      <xdr:row>58</xdr:row>
      <xdr:rowOff>3175</xdr:rowOff>
    </xdr:to>
    <xdr:cxnSp macro="">
      <xdr:nvCxnSpPr>
        <xdr:cNvPr id="578" name="直線コネクタ 577"/>
        <xdr:cNvCxnSpPr/>
      </xdr:nvCxnSpPr>
      <xdr:spPr>
        <a:xfrm flipV="1">
          <a:off x="15885795" y="9018905"/>
          <a:ext cx="127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8255</xdr:rowOff>
    </xdr:from>
    <xdr:ext cx="534670" cy="263525"/>
    <xdr:sp macro="" textlink="">
      <xdr:nvSpPr>
        <xdr:cNvPr id="579" name="教育費最小値テキスト"/>
        <xdr:cNvSpPr txBox="1"/>
      </xdr:nvSpPr>
      <xdr:spPr>
        <a:xfrm>
          <a:off x="15938500" y="995235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3175</xdr:rowOff>
    </xdr:from>
    <xdr:to xmlns:xdr="http://schemas.openxmlformats.org/drawingml/2006/spreadsheetDrawing">
      <xdr:col>86</xdr:col>
      <xdr:colOff>25400</xdr:colOff>
      <xdr:row>58</xdr:row>
      <xdr:rowOff>3175</xdr:rowOff>
    </xdr:to>
    <xdr:cxnSp macro="">
      <xdr:nvCxnSpPr>
        <xdr:cNvPr id="580" name="直線コネクタ 579"/>
        <xdr:cNvCxnSpPr/>
      </xdr:nvCxnSpPr>
      <xdr:spPr>
        <a:xfrm>
          <a:off x="15798800" y="9947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47625</xdr:rowOff>
    </xdr:from>
    <xdr:ext cx="598805" cy="264795"/>
    <xdr:sp macro="" textlink="">
      <xdr:nvSpPr>
        <xdr:cNvPr id="581" name="教育費最大値テキスト"/>
        <xdr:cNvSpPr txBox="1"/>
      </xdr:nvSpPr>
      <xdr:spPr>
        <a:xfrm>
          <a:off x="15938500" y="87915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103505</xdr:rowOff>
    </xdr:from>
    <xdr:to xmlns:xdr="http://schemas.openxmlformats.org/drawingml/2006/spreadsheetDrawing">
      <xdr:col>86</xdr:col>
      <xdr:colOff>25400</xdr:colOff>
      <xdr:row>52</xdr:row>
      <xdr:rowOff>103505</xdr:rowOff>
    </xdr:to>
    <xdr:cxnSp macro="">
      <xdr:nvCxnSpPr>
        <xdr:cNvPr id="582" name="直線コネクタ 581"/>
        <xdr:cNvCxnSpPr/>
      </xdr:nvCxnSpPr>
      <xdr:spPr>
        <a:xfrm>
          <a:off x="15798800" y="9018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106045</xdr:rowOff>
    </xdr:from>
    <xdr:to xmlns:xdr="http://schemas.openxmlformats.org/drawingml/2006/spreadsheetDrawing">
      <xdr:col>85</xdr:col>
      <xdr:colOff>127000</xdr:colOff>
      <xdr:row>57</xdr:row>
      <xdr:rowOff>110490</xdr:rowOff>
    </xdr:to>
    <xdr:cxnSp macro="">
      <xdr:nvCxnSpPr>
        <xdr:cNvPr id="583" name="直線コネクタ 582"/>
        <xdr:cNvCxnSpPr/>
      </xdr:nvCxnSpPr>
      <xdr:spPr>
        <a:xfrm flipV="1">
          <a:off x="15069820" y="987869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42545</xdr:rowOff>
    </xdr:from>
    <xdr:ext cx="534670" cy="263525"/>
    <xdr:sp macro="" textlink="">
      <xdr:nvSpPr>
        <xdr:cNvPr id="584" name="教育費平均値テキスト"/>
        <xdr:cNvSpPr txBox="1"/>
      </xdr:nvSpPr>
      <xdr:spPr>
        <a:xfrm>
          <a:off x="15938500" y="9472295"/>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19050</xdr:rowOff>
    </xdr:from>
    <xdr:to xmlns:xdr="http://schemas.openxmlformats.org/drawingml/2006/spreadsheetDrawing">
      <xdr:col>85</xdr:col>
      <xdr:colOff>177800</xdr:colOff>
      <xdr:row>56</xdr:row>
      <xdr:rowOff>122555</xdr:rowOff>
    </xdr:to>
    <xdr:sp macro="" textlink="">
      <xdr:nvSpPr>
        <xdr:cNvPr id="585" name="フローチャート: 判断 584"/>
        <xdr:cNvSpPr/>
      </xdr:nvSpPr>
      <xdr:spPr>
        <a:xfrm>
          <a:off x="15836900" y="96202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9525</xdr:rowOff>
    </xdr:from>
    <xdr:to xmlns:xdr="http://schemas.openxmlformats.org/drawingml/2006/spreadsheetDrawing">
      <xdr:col>81</xdr:col>
      <xdr:colOff>50800</xdr:colOff>
      <xdr:row>57</xdr:row>
      <xdr:rowOff>110490</xdr:rowOff>
    </xdr:to>
    <xdr:cxnSp macro="">
      <xdr:nvCxnSpPr>
        <xdr:cNvPr id="586" name="直線コネクタ 585"/>
        <xdr:cNvCxnSpPr/>
      </xdr:nvCxnSpPr>
      <xdr:spPr>
        <a:xfrm>
          <a:off x="14206220" y="9782175"/>
          <a:ext cx="8636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7620</xdr:rowOff>
    </xdr:from>
    <xdr:to xmlns:xdr="http://schemas.openxmlformats.org/drawingml/2006/spreadsheetDrawing">
      <xdr:col>81</xdr:col>
      <xdr:colOff>101600</xdr:colOff>
      <xdr:row>56</xdr:row>
      <xdr:rowOff>110490</xdr:rowOff>
    </xdr:to>
    <xdr:sp macro="" textlink="">
      <xdr:nvSpPr>
        <xdr:cNvPr id="587" name="フローチャート: 判断 586"/>
        <xdr:cNvSpPr/>
      </xdr:nvSpPr>
      <xdr:spPr>
        <a:xfrm>
          <a:off x="15019020" y="96088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127000</xdr:rowOff>
    </xdr:from>
    <xdr:ext cx="532765" cy="263525"/>
    <xdr:sp macro="" textlink="">
      <xdr:nvSpPr>
        <xdr:cNvPr id="588" name="テキスト ボックス 587"/>
        <xdr:cNvSpPr txBox="1"/>
      </xdr:nvSpPr>
      <xdr:spPr>
        <a:xfrm>
          <a:off x="14812645" y="938530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50</xdr:row>
      <xdr:rowOff>20955</xdr:rowOff>
    </xdr:from>
    <xdr:to xmlns:xdr="http://schemas.openxmlformats.org/drawingml/2006/spreadsheetDrawing">
      <xdr:col>76</xdr:col>
      <xdr:colOff>114300</xdr:colOff>
      <xdr:row>57</xdr:row>
      <xdr:rowOff>9525</xdr:rowOff>
    </xdr:to>
    <xdr:cxnSp macro="">
      <xdr:nvCxnSpPr>
        <xdr:cNvPr id="589" name="直線コネクタ 588"/>
        <xdr:cNvCxnSpPr/>
      </xdr:nvCxnSpPr>
      <xdr:spPr>
        <a:xfrm>
          <a:off x="13342620" y="8593455"/>
          <a:ext cx="863600" cy="1188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143510</xdr:rowOff>
    </xdr:from>
    <xdr:to xmlns:xdr="http://schemas.openxmlformats.org/drawingml/2006/spreadsheetDrawing">
      <xdr:col>76</xdr:col>
      <xdr:colOff>165100</xdr:colOff>
      <xdr:row>56</xdr:row>
      <xdr:rowOff>70485</xdr:rowOff>
    </xdr:to>
    <xdr:sp macro="" textlink="">
      <xdr:nvSpPr>
        <xdr:cNvPr id="590" name="フローチャート: 判断 589"/>
        <xdr:cNvSpPr/>
      </xdr:nvSpPr>
      <xdr:spPr>
        <a:xfrm>
          <a:off x="14155420" y="95732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88265</xdr:rowOff>
    </xdr:from>
    <xdr:ext cx="534670" cy="262890"/>
    <xdr:sp macro="" textlink="">
      <xdr:nvSpPr>
        <xdr:cNvPr id="591" name="テキスト ボックス 590"/>
        <xdr:cNvSpPr txBox="1"/>
      </xdr:nvSpPr>
      <xdr:spPr>
        <a:xfrm>
          <a:off x="13943965" y="934656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20955</xdr:rowOff>
    </xdr:from>
    <xdr:to xmlns:xdr="http://schemas.openxmlformats.org/drawingml/2006/spreadsheetDrawing">
      <xdr:col>71</xdr:col>
      <xdr:colOff>177800</xdr:colOff>
      <xdr:row>56</xdr:row>
      <xdr:rowOff>86360</xdr:rowOff>
    </xdr:to>
    <xdr:cxnSp macro="">
      <xdr:nvCxnSpPr>
        <xdr:cNvPr id="592" name="直線コネクタ 591"/>
        <xdr:cNvCxnSpPr/>
      </xdr:nvCxnSpPr>
      <xdr:spPr>
        <a:xfrm flipV="1">
          <a:off x="12473940" y="8593455"/>
          <a:ext cx="868680" cy="1094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0</xdr:rowOff>
    </xdr:from>
    <xdr:to xmlns:xdr="http://schemas.openxmlformats.org/drawingml/2006/spreadsheetDrawing">
      <xdr:col>72</xdr:col>
      <xdr:colOff>38100</xdr:colOff>
      <xdr:row>56</xdr:row>
      <xdr:rowOff>104140</xdr:rowOff>
    </xdr:to>
    <xdr:sp macro="" textlink="">
      <xdr:nvSpPr>
        <xdr:cNvPr id="593" name="フローチャート: 判断 592"/>
        <xdr:cNvSpPr/>
      </xdr:nvSpPr>
      <xdr:spPr>
        <a:xfrm>
          <a:off x="13291820" y="96012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93980</xdr:rowOff>
    </xdr:from>
    <xdr:ext cx="532765" cy="263525"/>
    <xdr:sp macro="" textlink="">
      <xdr:nvSpPr>
        <xdr:cNvPr id="594" name="テキスト ボックス 593"/>
        <xdr:cNvSpPr txBox="1"/>
      </xdr:nvSpPr>
      <xdr:spPr>
        <a:xfrm>
          <a:off x="13080365" y="969518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53340</xdr:rowOff>
    </xdr:from>
    <xdr:to xmlns:xdr="http://schemas.openxmlformats.org/drawingml/2006/spreadsheetDrawing">
      <xdr:col>67</xdr:col>
      <xdr:colOff>101600</xdr:colOff>
      <xdr:row>56</xdr:row>
      <xdr:rowOff>156845</xdr:rowOff>
    </xdr:to>
    <xdr:sp macro="" textlink="">
      <xdr:nvSpPr>
        <xdr:cNvPr id="595" name="フローチャート: 判断 594"/>
        <xdr:cNvSpPr/>
      </xdr:nvSpPr>
      <xdr:spPr>
        <a:xfrm>
          <a:off x="12423140" y="96545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147955</xdr:rowOff>
    </xdr:from>
    <xdr:ext cx="532765" cy="262255"/>
    <xdr:sp macro="" textlink="">
      <xdr:nvSpPr>
        <xdr:cNvPr id="596" name="テキスト ボックス 595"/>
        <xdr:cNvSpPr txBox="1"/>
      </xdr:nvSpPr>
      <xdr:spPr>
        <a:xfrm>
          <a:off x="12216765" y="9749155"/>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7" name="テキスト ボックス 596"/>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0095" cy="264795"/>
    <xdr:sp macro="" textlink="">
      <xdr:nvSpPr>
        <xdr:cNvPr id="598" name="テキスト ボックス 597"/>
        <xdr:cNvSpPr txBox="1"/>
      </xdr:nvSpPr>
      <xdr:spPr>
        <a:xfrm>
          <a:off x="1488440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9" name="テキスト ボックス 598"/>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600" name="テキスト ボックス 599"/>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0095" cy="264795"/>
    <xdr:sp macro="" textlink="">
      <xdr:nvSpPr>
        <xdr:cNvPr id="601" name="テキスト ボックス 600"/>
        <xdr:cNvSpPr txBox="1"/>
      </xdr:nvSpPr>
      <xdr:spPr>
        <a:xfrm>
          <a:off x="1228852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55245</xdr:rowOff>
    </xdr:from>
    <xdr:to xmlns:xdr="http://schemas.openxmlformats.org/drawingml/2006/spreadsheetDrawing">
      <xdr:col>85</xdr:col>
      <xdr:colOff>177800</xdr:colOff>
      <xdr:row>57</xdr:row>
      <xdr:rowOff>159385</xdr:rowOff>
    </xdr:to>
    <xdr:sp macro="" textlink="">
      <xdr:nvSpPr>
        <xdr:cNvPr id="602" name="楕円 601"/>
        <xdr:cNvSpPr/>
      </xdr:nvSpPr>
      <xdr:spPr>
        <a:xfrm>
          <a:off x="15836900" y="98278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143510</xdr:rowOff>
    </xdr:from>
    <xdr:ext cx="534670" cy="264160"/>
    <xdr:sp macro="" textlink="">
      <xdr:nvSpPr>
        <xdr:cNvPr id="603" name="教育費該当値テキスト"/>
        <xdr:cNvSpPr txBox="1"/>
      </xdr:nvSpPr>
      <xdr:spPr>
        <a:xfrm>
          <a:off x="15938500" y="97447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59055</xdr:rowOff>
    </xdr:from>
    <xdr:to xmlns:xdr="http://schemas.openxmlformats.org/drawingml/2006/spreadsheetDrawing">
      <xdr:col>81</xdr:col>
      <xdr:colOff>101600</xdr:colOff>
      <xdr:row>57</xdr:row>
      <xdr:rowOff>161925</xdr:rowOff>
    </xdr:to>
    <xdr:sp macro="" textlink="">
      <xdr:nvSpPr>
        <xdr:cNvPr id="604" name="楕円 603"/>
        <xdr:cNvSpPr/>
      </xdr:nvSpPr>
      <xdr:spPr>
        <a:xfrm>
          <a:off x="15019020" y="98317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153670</xdr:rowOff>
    </xdr:from>
    <xdr:ext cx="532765" cy="265430"/>
    <xdr:sp macro="" textlink="">
      <xdr:nvSpPr>
        <xdr:cNvPr id="605" name="テキスト ボックス 604"/>
        <xdr:cNvSpPr txBox="1"/>
      </xdr:nvSpPr>
      <xdr:spPr>
        <a:xfrm>
          <a:off x="14812645" y="9926320"/>
          <a:ext cx="5327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132715</xdr:rowOff>
    </xdr:from>
    <xdr:to xmlns:xdr="http://schemas.openxmlformats.org/drawingml/2006/spreadsheetDrawing">
      <xdr:col>76</xdr:col>
      <xdr:colOff>165100</xdr:colOff>
      <xdr:row>57</xdr:row>
      <xdr:rowOff>60960</xdr:rowOff>
    </xdr:to>
    <xdr:sp macro="" textlink="">
      <xdr:nvSpPr>
        <xdr:cNvPr id="606" name="楕円 605"/>
        <xdr:cNvSpPr/>
      </xdr:nvSpPr>
      <xdr:spPr>
        <a:xfrm>
          <a:off x="14155420" y="9733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52070</xdr:rowOff>
    </xdr:from>
    <xdr:ext cx="534670" cy="262890"/>
    <xdr:sp macro="" textlink="">
      <xdr:nvSpPr>
        <xdr:cNvPr id="607" name="テキスト ボックス 606"/>
        <xdr:cNvSpPr txBox="1"/>
      </xdr:nvSpPr>
      <xdr:spPr>
        <a:xfrm>
          <a:off x="13943965" y="982472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49</xdr:row>
      <xdr:rowOff>143510</xdr:rowOff>
    </xdr:from>
    <xdr:to xmlns:xdr="http://schemas.openxmlformats.org/drawingml/2006/spreadsheetDrawing">
      <xdr:col>72</xdr:col>
      <xdr:colOff>38100</xdr:colOff>
      <xdr:row>50</xdr:row>
      <xdr:rowOff>71755</xdr:rowOff>
    </xdr:to>
    <xdr:sp macro="" textlink="">
      <xdr:nvSpPr>
        <xdr:cNvPr id="608" name="楕円 607"/>
        <xdr:cNvSpPr/>
      </xdr:nvSpPr>
      <xdr:spPr>
        <a:xfrm>
          <a:off x="13291820" y="85445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48</xdr:row>
      <xdr:rowOff>89535</xdr:rowOff>
    </xdr:from>
    <xdr:ext cx="596900" cy="262255"/>
    <xdr:sp macro="" textlink="">
      <xdr:nvSpPr>
        <xdr:cNvPr id="609" name="テキスト ボックス 608"/>
        <xdr:cNvSpPr txBox="1"/>
      </xdr:nvSpPr>
      <xdr:spPr>
        <a:xfrm>
          <a:off x="13047980" y="8319135"/>
          <a:ext cx="596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33020</xdr:rowOff>
    </xdr:from>
    <xdr:to xmlns:xdr="http://schemas.openxmlformats.org/drawingml/2006/spreadsheetDrawing">
      <xdr:col>67</xdr:col>
      <xdr:colOff>101600</xdr:colOff>
      <xdr:row>56</xdr:row>
      <xdr:rowOff>137795</xdr:rowOff>
    </xdr:to>
    <xdr:sp macro="" textlink="">
      <xdr:nvSpPr>
        <xdr:cNvPr id="610" name="楕円 609"/>
        <xdr:cNvSpPr/>
      </xdr:nvSpPr>
      <xdr:spPr>
        <a:xfrm>
          <a:off x="12423140" y="963422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153670</xdr:rowOff>
    </xdr:from>
    <xdr:ext cx="532765" cy="265430"/>
    <xdr:sp macro="" textlink="">
      <xdr:nvSpPr>
        <xdr:cNvPr id="611" name="テキスト ボックス 610"/>
        <xdr:cNvSpPr txBox="1"/>
      </xdr:nvSpPr>
      <xdr:spPr>
        <a:xfrm>
          <a:off x="12216765" y="9411970"/>
          <a:ext cx="5327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115800" y="10859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13" name="正方形/長方形 612"/>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5" name="正方形/長方形 614"/>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7" name="正方形/長方形 616"/>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19" name="正方形/長方形 618"/>
        <xdr:cNvSpPr/>
      </xdr:nvSpPr>
      <xdr:spPr>
        <a:xfrm>
          <a:off x="12115800" y="11684635"/>
          <a:ext cx="456438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7980" cy="229235"/>
    <xdr:sp macro="" textlink="">
      <xdr:nvSpPr>
        <xdr:cNvPr id="620" name="テキスト ボックス 619"/>
        <xdr:cNvSpPr txBox="1"/>
      </xdr:nvSpPr>
      <xdr:spPr>
        <a:xfrm>
          <a:off x="12077700" y="11494135"/>
          <a:ext cx="3479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21" name="直線コネクタ 620"/>
        <xdr:cNvCxnSpPr/>
      </xdr:nvCxnSpPr>
      <xdr:spPr>
        <a:xfrm>
          <a:off x="12115800" y="1397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104140</xdr:rowOff>
    </xdr:from>
    <xdr:to xmlns:xdr="http://schemas.openxmlformats.org/drawingml/2006/spreadsheetDrawing">
      <xdr:col>89</xdr:col>
      <xdr:colOff>177800</xdr:colOff>
      <xdr:row>79</xdr:row>
      <xdr:rowOff>104140</xdr:rowOff>
    </xdr:to>
    <xdr:cxnSp macro="">
      <xdr:nvCxnSpPr>
        <xdr:cNvPr id="622" name="直線コネクタ 621"/>
        <xdr:cNvCxnSpPr/>
      </xdr:nvCxnSpPr>
      <xdr:spPr>
        <a:xfrm>
          <a:off x="12115800" y="13648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133985</xdr:rowOff>
    </xdr:from>
    <xdr:ext cx="247015" cy="269875"/>
    <xdr:sp macro="" textlink="">
      <xdr:nvSpPr>
        <xdr:cNvPr id="623" name="テキスト ボックス 622"/>
        <xdr:cNvSpPr txBox="1"/>
      </xdr:nvSpPr>
      <xdr:spPr>
        <a:xfrm>
          <a:off x="11871960" y="13507085"/>
          <a:ext cx="2470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120650</xdr:rowOff>
    </xdr:from>
    <xdr:to xmlns:xdr="http://schemas.openxmlformats.org/drawingml/2006/spreadsheetDrawing">
      <xdr:col>89</xdr:col>
      <xdr:colOff>177800</xdr:colOff>
      <xdr:row>77</xdr:row>
      <xdr:rowOff>120650</xdr:rowOff>
    </xdr:to>
    <xdr:cxnSp macro="">
      <xdr:nvCxnSpPr>
        <xdr:cNvPr id="624" name="直線コネクタ 623"/>
        <xdr:cNvCxnSpPr/>
      </xdr:nvCxnSpPr>
      <xdr:spPr>
        <a:xfrm>
          <a:off x="12115800" y="13322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150495</xdr:rowOff>
    </xdr:from>
    <xdr:ext cx="529590" cy="269875"/>
    <xdr:sp macro="" textlink="">
      <xdr:nvSpPr>
        <xdr:cNvPr id="625" name="テキスト ボックス 624"/>
        <xdr:cNvSpPr txBox="1"/>
      </xdr:nvSpPr>
      <xdr:spPr>
        <a:xfrm>
          <a:off x="11599545" y="13180695"/>
          <a:ext cx="529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137795</xdr:rowOff>
    </xdr:from>
    <xdr:to xmlns:xdr="http://schemas.openxmlformats.org/drawingml/2006/spreadsheetDrawing">
      <xdr:col>89</xdr:col>
      <xdr:colOff>177800</xdr:colOff>
      <xdr:row>75</xdr:row>
      <xdr:rowOff>137795</xdr:rowOff>
    </xdr:to>
    <xdr:cxnSp macro="">
      <xdr:nvCxnSpPr>
        <xdr:cNvPr id="626" name="直線コネクタ 625"/>
        <xdr:cNvCxnSpPr/>
      </xdr:nvCxnSpPr>
      <xdr:spPr>
        <a:xfrm>
          <a:off x="12115800" y="1299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163195</xdr:rowOff>
    </xdr:from>
    <xdr:ext cx="529590" cy="269875"/>
    <xdr:sp macro="" textlink="">
      <xdr:nvSpPr>
        <xdr:cNvPr id="627" name="テキスト ボックス 626"/>
        <xdr:cNvSpPr txBox="1"/>
      </xdr:nvSpPr>
      <xdr:spPr>
        <a:xfrm>
          <a:off x="11599545" y="12850495"/>
          <a:ext cx="529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28" name="直線コネクタ 627"/>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5080</xdr:rowOff>
    </xdr:from>
    <xdr:ext cx="529590" cy="265430"/>
    <xdr:sp macro="" textlink="">
      <xdr:nvSpPr>
        <xdr:cNvPr id="629" name="テキスト ボックス 628"/>
        <xdr:cNvSpPr txBox="1"/>
      </xdr:nvSpPr>
      <xdr:spPr>
        <a:xfrm>
          <a:off x="11599545" y="125209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167640</xdr:rowOff>
    </xdr:from>
    <xdr:to xmlns:xdr="http://schemas.openxmlformats.org/drawingml/2006/spreadsheetDrawing">
      <xdr:col>89</xdr:col>
      <xdr:colOff>177800</xdr:colOff>
      <xdr:row>71</xdr:row>
      <xdr:rowOff>167640</xdr:rowOff>
    </xdr:to>
    <xdr:cxnSp macro="">
      <xdr:nvCxnSpPr>
        <xdr:cNvPr id="630" name="直線コネクタ 629"/>
        <xdr:cNvCxnSpPr/>
      </xdr:nvCxnSpPr>
      <xdr:spPr>
        <a:xfrm>
          <a:off x="12115800" y="12340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22860</xdr:rowOff>
    </xdr:from>
    <xdr:ext cx="529590" cy="264795"/>
    <xdr:sp macro="" textlink="">
      <xdr:nvSpPr>
        <xdr:cNvPr id="631" name="テキスト ボックス 630"/>
        <xdr:cNvSpPr txBox="1"/>
      </xdr:nvSpPr>
      <xdr:spPr>
        <a:xfrm>
          <a:off x="11599545" y="1219581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32" name="直線コネクタ 631"/>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65430"/>
    <xdr:sp macro="" textlink="">
      <xdr:nvSpPr>
        <xdr:cNvPr id="633" name="テキスト ボックス 632"/>
        <xdr:cNvSpPr txBox="1"/>
      </xdr:nvSpPr>
      <xdr:spPr>
        <a:xfrm>
          <a:off x="11535410" y="1186815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34" name="直線コネクタ 633"/>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93725" cy="262255"/>
    <xdr:sp macro="" textlink="">
      <xdr:nvSpPr>
        <xdr:cNvPr id="635" name="テキスト ボックス 634"/>
        <xdr:cNvSpPr txBox="1"/>
      </xdr:nvSpPr>
      <xdr:spPr>
        <a:xfrm>
          <a:off x="11535410" y="11543030"/>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36" name="災害復旧費グラフ枠"/>
        <xdr:cNvSpPr/>
      </xdr:nvSpPr>
      <xdr:spPr>
        <a:xfrm>
          <a:off x="12115800" y="11684635"/>
          <a:ext cx="456438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30480</xdr:rowOff>
    </xdr:from>
    <xdr:to xmlns:xdr="http://schemas.openxmlformats.org/drawingml/2006/spreadsheetDrawing">
      <xdr:col>85</xdr:col>
      <xdr:colOff>126365</xdr:colOff>
      <xdr:row>79</xdr:row>
      <xdr:rowOff>104140</xdr:rowOff>
    </xdr:to>
    <xdr:cxnSp macro="">
      <xdr:nvCxnSpPr>
        <xdr:cNvPr id="637" name="直線コネクタ 636"/>
        <xdr:cNvCxnSpPr/>
      </xdr:nvCxnSpPr>
      <xdr:spPr>
        <a:xfrm flipV="1">
          <a:off x="15885795" y="1220343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106680</xdr:rowOff>
    </xdr:from>
    <xdr:ext cx="249555" cy="270510"/>
    <xdr:sp macro="" textlink="">
      <xdr:nvSpPr>
        <xdr:cNvPr id="638" name="災害復旧費最小値テキスト"/>
        <xdr:cNvSpPr txBox="1"/>
      </xdr:nvSpPr>
      <xdr:spPr>
        <a:xfrm>
          <a:off x="15938500" y="13651230"/>
          <a:ext cx="24955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104140</xdr:rowOff>
    </xdr:from>
    <xdr:to xmlns:xdr="http://schemas.openxmlformats.org/drawingml/2006/spreadsheetDrawing">
      <xdr:col>86</xdr:col>
      <xdr:colOff>25400</xdr:colOff>
      <xdr:row>79</xdr:row>
      <xdr:rowOff>104140</xdr:rowOff>
    </xdr:to>
    <xdr:cxnSp macro="">
      <xdr:nvCxnSpPr>
        <xdr:cNvPr id="639" name="直線コネクタ 638"/>
        <xdr:cNvCxnSpPr/>
      </xdr:nvCxnSpPr>
      <xdr:spPr>
        <a:xfrm>
          <a:off x="15798800" y="13648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151130</xdr:rowOff>
    </xdr:from>
    <xdr:ext cx="534670" cy="263525"/>
    <xdr:sp macro="" textlink="">
      <xdr:nvSpPr>
        <xdr:cNvPr id="640" name="災害復旧費最大値テキスト"/>
        <xdr:cNvSpPr txBox="1"/>
      </xdr:nvSpPr>
      <xdr:spPr>
        <a:xfrm>
          <a:off x="15938500" y="1198118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30480</xdr:rowOff>
    </xdr:from>
    <xdr:to xmlns:xdr="http://schemas.openxmlformats.org/drawingml/2006/spreadsheetDrawing">
      <xdr:col>86</xdr:col>
      <xdr:colOff>25400</xdr:colOff>
      <xdr:row>71</xdr:row>
      <xdr:rowOff>30480</xdr:rowOff>
    </xdr:to>
    <xdr:cxnSp macro="">
      <xdr:nvCxnSpPr>
        <xdr:cNvPr id="641" name="直線コネクタ 640"/>
        <xdr:cNvCxnSpPr/>
      </xdr:nvCxnSpPr>
      <xdr:spPr>
        <a:xfrm>
          <a:off x="15798800" y="12203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94615</xdr:rowOff>
    </xdr:from>
    <xdr:to xmlns:xdr="http://schemas.openxmlformats.org/drawingml/2006/spreadsheetDrawing">
      <xdr:col>85</xdr:col>
      <xdr:colOff>127000</xdr:colOff>
      <xdr:row>79</xdr:row>
      <xdr:rowOff>104140</xdr:rowOff>
    </xdr:to>
    <xdr:cxnSp macro="">
      <xdr:nvCxnSpPr>
        <xdr:cNvPr id="642" name="直線コネクタ 641"/>
        <xdr:cNvCxnSpPr/>
      </xdr:nvCxnSpPr>
      <xdr:spPr>
        <a:xfrm flipV="1">
          <a:off x="15069820" y="13639165"/>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102870</xdr:rowOff>
    </xdr:from>
    <xdr:ext cx="469900" cy="270510"/>
    <xdr:sp macro="" textlink="">
      <xdr:nvSpPr>
        <xdr:cNvPr id="643" name="災害復旧費平均値テキスト"/>
        <xdr:cNvSpPr txBox="1"/>
      </xdr:nvSpPr>
      <xdr:spPr>
        <a:xfrm>
          <a:off x="15938500" y="13304520"/>
          <a:ext cx="469900" cy="2705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78740</xdr:rowOff>
    </xdr:from>
    <xdr:to xmlns:xdr="http://schemas.openxmlformats.org/drawingml/2006/spreadsheetDrawing">
      <xdr:col>85</xdr:col>
      <xdr:colOff>177800</xdr:colOff>
      <xdr:row>79</xdr:row>
      <xdr:rowOff>5080</xdr:rowOff>
    </xdr:to>
    <xdr:sp macro="" textlink="">
      <xdr:nvSpPr>
        <xdr:cNvPr id="644" name="フローチャート: 判断 643"/>
        <xdr:cNvSpPr/>
      </xdr:nvSpPr>
      <xdr:spPr>
        <a:xfrm>
          <a:off x="15836900" y="13451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60960</xdr:rowOff>
    </xdr:from>
    <xdr:to xmlns:xdr="http://schemas.openxmlformats.org/drawingml/2006/spreadsheetDrawing">
      <xdr:col>81</xdr:col>
      <xdr:colOff>50800</xdr:colOff>
      <xdr:row>79</xdr:row>
      <xdr:rowOff>104140</xdr:rowOff>
    </xdr:to>
    <xdr:cxnSp macro="">
      <xdr:nvCxnSpPr>
        <xdr:cNvPr id="645" name="直線コネクタ 644"/>
        <xdr:cNvCxnSpPr/>
      </xdr:nvCxnSpPr>
      <xdr:spPr>
        <a:xfrm>
          <a:off x="14206220" y="1360551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57785</xdr:rowOff>
    </xdr:from>
    <xdr:to xmlns:xdr="http://schemas.openxmlformats.org/drawingml/2006/spreadsheetDrawing">
      <xdr:col>81</xdr:col>
      <xdr:colOff>101600</xdr:colOff>
      <xdr:row>78</xdr:row>
      <xdr:rowOff>163830</xdr:rowOff>
    </xdr:to>
    <xdr:sp macro="" textlink="">
      <xdr:nvSpPr>
        <xdr:cNvPr id="646" name="フローチャート: 判断 645"/>
        <xdr:cNvSpPr/>
      </xdr:nvSpPr>
      <xdr:spPr>
        <a:xfrm>
          <a:off x="15019020" y="1343088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1905</xdr:rowOff>
    </xdr:from>
    <xdr:ext cx="532765" cy="271145"/>
    <xdr:sp macro="" textlink="">
      <xdr:nvSpPr>
        <xdr:cNvPr id="647" name="テキスト ボックス 646"/>
        <xdr:cNvSpPr txBox="1"/>
      </xdr:nvSpPr>
      <xdr:spPr>
        <a:xfrm>
          <a:off x="14812645" y="13203555"/>
          <a:ext cx="5327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60960</xdr:rowOff>
    </xdr:from>
    <xdr:to xmlns:xdr="http://schemas.openxmlformats.org/drawingml/2006/spreadsheetDrawing">
      <xdr:col>76</xdr:col>
      <xdr:colOff>114300</xdr:colOff>
      <xdr:row>79</xdr:row>
      <xdr:rowOff>69215</xdr:rowOff>
    </xdr:to>
    <xdr:cxnSp macro="">
      <xdr:nvCxnSpPr>
        <xdr:cNvPr id="648" name="直線コネクタ 647"/>
        <xdr:cNvCxnSpPr/>
      </xdr:nvCxnSpPr>
      <xdr:spPr>
        <a:xfrm flipV="1">
          <a:off x="13342620" y="1360551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71755</xdr:rowOff>
    </xdr:from>
    <xdr:to xmlns:xdr="http://schemas.openxmlformats.org/drawingml/2006/spreadsheetDrawing">
      <xdr:col>76</xdr:col>
      <xdr:colOff>165100</xdr:colOff>
      <xdr:row>78</xdr:row>
      <xdr:rowOff>171450</xdr:rowOff>
    </xdr:to>
    <xdr:sp macro="" textlink="">
      <xdr:nvSpPr>
        <xdr:cNvPr id="649" name="フローチャート: 判断 648"/>
        <xdr:cNvSpPr/>
      </xdr:nvSpPr>
      <xdr:spPr>
        <a:xfrm>
          <a:off x="14155420" y="13444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15875</xdr:rowOff>
    </xdr:from>
    <xdr:ext cx="467995" cy="270510"/>
    <xdr:sp macro="" textlink="">
      <xdr:nvSpPr>
        <xdr:cNvPr id="650" name="テキスト ボックス 649"/>
        <xdr:cNvSpPr txBox="1"/>
      </xdr:nvSpPr>
      <xdr:spPr>
        <a:xfrm>
          <a:off x="13976350" y="13217525"/>
          <a:ext cx="4679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69215</xdr:rowOff>
    </xdr:from>
    <xdr:to xmlns:xdr="http://schemas.openxmlformats.org/drawingml/2006/spreadsheetDrawing">
      <xdr:col>71</xdr:col>
      <xdr:colOff>177800</xdr:colOff>
      <xdr:row>79</xdr:row>
      <xdr:rowOff>104140</xdr:rowOff>
    </xdr:to>
    <xdr:cxnSp macro="">
      <xdr:nvCxnSpPr>
        <xdr:cNvPr id="651" name="直線コネクタ 650"/>
        <xdr:cNvCxnSpPr/>
      </xdr:nvCxnSpPr>
      <xdr:spPr>
        <a:xfrm flipV="1">
          <a:off x="12473940" y="13613765"/>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57150</xdr:rowOff>
    </xdr:from>
    <xdr:to xmlns:xdr="http://schemas.openxmlformats.org/drawingml/2006/spreadsheetDrawing">
      <xdr:col>72</xdr:col>
      <xdr:colOff>38100</xdr:colOff>
      <xdr:row>78</xdr:row>
      <xdr:rowOff>163195</xdr:rowOff>
    </xdr:to>
    <xdr:sp macro="" textlink="">
      <xdr:nvSpPr>
        <xdr:cNvPr id="652" name="フローチャート: 判断 651"/>
        <xdr:cNvSpPr/>
      </xdr:nvSpPr>
      <xdr:spPr>
        <a:xfrm>
          <a:off x="13291820" y="13430250"/>
          <a:ext cx="9652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1270</xdr:rowOff>
    </xdr:from>
    <xdr:ext cx="532765" cy="271145"/>
    <xdr:sp macro="" textlink="">
      <xdr:nvSpPr>
        <xdr:cNvPr id="653" name="テキスト ボックス 652"/>
        <xdr:cNvSpPr txBox="1"/>
      </xdr:nvSpPr>
      <xdr:spPr>
        <a:xfrm>
          <a:off x="13080365" y="13202920"/>
          <a:ext cx="5327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73025</xdr:rowOff>
    </xdr:from>
    <xdr:to xmlns:xdr="http://schemas.openxmlformats.org/drawingml/2006/spreadsheetDrawing">
      <xdr:col>67</xdr:col>
      <xdr:colOff>101600</xdr:colOff>
      <xdr:row>79</xdr:row>
      <xdr:rowOff>635</xdr:rowOff>
    </xdr:to>
    <xdr:sp macro="" textlink="">
      <xdr:nvSpPr>
        <xdr:cNvPr id="654" name="フローチャート: 判断 653"/>
        <xdr:cNvSpPr/>
      </xdr:nvSpPr>
      <xdr:spPr>
        <a:xfrm>
          <a:off x="12423140" y="1344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18415</xdr:rowOff>
    </xdr:from>
    <xdr:ext cx="467995" cy="268605"/>
    <xdr:sp macro="" textlink="">
      <xdr:nvSpPr>
        <xdr:cNvPr id="655" name="テキスト ボックス 654"/>
        <xdr:cNvSpPr txBox="1"/>
      </xdr:nvSpPr>
      <xdr:spPr>
        <a:xfrm>
          <a:off x="12244070" y="13220065"/>
          <a:ext cx="467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83820</xdr:rowOff>
    </xdr:from>
    <xdr:ext cx="762000" cy="270510"/>
    <xdr:sp macro="" textlink="">
      <xdr:nvSpPr>
        <xdr:cNvPr id="656" name="テキスト ボックス 655"/>
        <xdr:cNvSpPr txBox="1"/>
      </xdr:nvSpPr>
      <xdr:spPr>
        <a:xfrm>
          <a:off x="1570228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83820</xdr:rowOff>
    </xdr:from>
    <xdr:ext cx="760095" cy="270510"/>
    <xdr:sp macro="" textlink="">
      <xdr:nvSpPr>
        <xdr:cNvPr id="657" name="テキスト ボックス 656"/>
        <xdr:cNvSpPr txBox="1"/>
      </xdr:nvSpPr>
      <xdr:spPr>
        <a:xfrm>
          <a:off x="14884400" y="13971270"/>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83820</xdr:rowOff>
    </xdr:from>
    <xdr:ext cx="762000" cy="270510"/>
    <xdr:sp macro="" textlink="">
      <xdr:nvSpPr>
        <xdr:cNvPr id="658" name="テキスト ボックス 657"/>
        <xdr:cNvSpPr txBox="1"/>
      </xdr:nvSpPr>
      <xdr:spPr>
        <a:xfrm>
          <a:off x="1402080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83820</xdr:rowOff>
    </xdr:from>
    <xdr:ext cx="762000" cy="270510"/>
    <xdr:sp macro="" textlink="">
      <xdr:nvSpPr>
        <xdr:cNvPr id="659" name="テキスト ボックス 658"/>
        <xdr:cNvSpPr txBox="1"/>
      </xdr:nvSpPr>
      <xdr:spPr>
        <a:xfrm>
          <a:off x="13157200" y="1397127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83820</xdr:rowOff>
    </xdr:from>
    <xdr:ext cx="760095" cy="270510"/>
    <xdr:sp macro="" textlink="">
      <xdr:nvSpPr>
        <xdr:cNvPr id="660" name="テキスト ボックス 659"/>
        <xdr:cNvSpPr txBox="1"/>
      </xdr:nvSpPr>
      <xdr:spPr>
        <a:xfrm>
          <a:off x="12288520" y="13971270"/>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42545</xdr:rowOff>
    </xdr:from>
    <xdr:to xmlns:xdr="http://schemas.openxmlformats.org/drawingml/2006/spreadsheetDrawing">
      <xdr:col>85</xdr:col>
      <xdr:colOff>177800</xdr:colOff>
      <xdr:row>79</xdr:row>
      <xdr:rowOff>147955</xdr:rowOff>
    </xdr:to>
    <xdr:sp macro="" textlink="">
      <xdr:nvSpPr>
        <xdr:cNvPr id="661" name="楕円 660"/>
        <xdr:cNvSpPr/>
      </xdr:nvSpPr>
      <xdr:spPr>
        <a:xfrm>
          <a:off x="15836900" y="135870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132080</xdr:rowOff>
    </xdr:from>
    <xdr:ext cx="378460" cy="268605"/>
    <xdr:sp macro="" textlink="">
      <xdr:nvSpPr>
        <xdr:cNvPr id="662" name="災害復旧費該当値テキスト"/>
        <xdr:cNvSpPr txBox="1"/>
      </xdr:nvSpPr>
      <xdr:spPr>
        <a:xfrm>
          <a:off x="15938500" y="13505180"/>
          <a:ext cx="3784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49530</xdr:rowOff>
    </xdr:from>
    <xdr:to xmlns:xdr="http://schemas.openxmlformats.org/drawingml/2006/spreadsheetDrawing">
      <xdr:col>81</xdr:col>
      <xdr:colOff>101600</xdr:colOff>
      <xdr:row>79</xdr:row>
      <xdr:rowOff>156845</xdr:rowOff>
    </xdr:to>
    <xdr:sp macro="" textlink="">
      <xdr:nvSpPr>
        <xdr:cNvPr id="663" name="楕円 662"/>
        <xdr:cNvSpPr/>
      </xdr:nvSpPr>
      <xdr:spPr>
        <a:xfrm>
          <a:off x="15019020" y="1359408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147320</xdr:rowOff>
    </xdr:from>
    <xdr:ext cx="249555" cy="270510"/>
    <xdr:sp macro="" textlink="">
      <xdr:nvSpPr>
        <xdr:cNvPr id="664" name="テキスト ボックス 663"/>
        <xdr:cNvSpPr txBox="1"/>
      </xdr:nvSpPr>
      <xdr:spPr>
        <a:xfrm>
          <a:off x="14950440" y="13691870"/>
          <a:ext cx="24955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8890</xdr:rowOff>
    </xdr:from>
    <xdr:to xmlns:xdr="http://schemas.openxmlformats.org/drawingml/2006/spreadsheetDrawing">
      <xdr:col>76</xdr:col>
      <xdr:colOff>165100</xdr:colOff>
      <xdr:row>79</xdr:row>
      <xdr:rowOff>114300</xdr:rowOff>
    </xdr:to>
    <xdr:sp macro="" textlink="">
      <xdr:nvSpPr>
        <xdr:cNvPr id="665" name="楕円 664"/>
        <xdr:cNvSpPr/>
      </xdr:nvSpPr>
      <xdr:spPr>
        <a:xfrm>
          <a:off x="14155420" y="135534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104775</xdr:rowOff>
    </xdr:from>
    <xdr:ext cx="467995" cy="270510"/>
    <xdr:sp macro="" textlink="">
      <xdr:nvSpPr>
        <xdr:cNvPr id="666" name="テキスト ボックス 665"/>
        <xdr:cNvSpPr txBox="1"/>
      </xdr:nvSpPr>
      <xdr:spPr>
        <a:xfrm>
          <a:off x="13976350" y="13649325"/>
          <a:ext cx="4679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15875</xdr:rowOff>
    </xdr:from>
    <xdr:to xmlns:xdr="http://schemas.openxmlformats.org/drawingml/2006/spreadsheetDrawing">
      <xdr:col>72</xdr:col>
      <xdr:colOff>38100</xdr:colOff>
      <xdr:row>79</xdr:row>
      <xdr:rowOff>123825</xdr:rowOff>
    </xdr:to>
    <xdr:sp macro="" textlink="">
      <xdr:nvSpPr>
        <xdr:cNvPr id="667" name="楕円 666"/>
        <xdr:cNvSpPr/>
      </xdr:nvSpPr>
      <xdr:spPr>
        <a:xfrm>
          <a:off x="13291820" y="13560425"/>
          <a:ext cx="9652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113665</xdr:rowOff>
    </xdr:from>
    <xdr:ext cx="469900" cy="269875"/>
    <xdr:sp macro="" textlink="">
      <xdr:nvSpPr>
        <xdr:cNvPr id="668" name="テキスト ボックス 667"/>
        <xdr:cNvSpPr txBox="1"/>
      </xdr:nvSpPr>
      <xdr:spPr>
        <a:xfrm>
          <a:off x="13112750" y="13658215"/>
          <a:ext cx="469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49530</xdr:rowOff>
    </xdr:from>
    <xdr:to xmlns:xdr="http://schemas.openxmlformats.org/drawingml/2006/spreadsheetDrawing">
      <xdr:col>67</xdr:col>
      <xdr:colOff>101600</xdr:colOff>
      <xdr:row>79</xdr:row>
      <xdr:rowOff>156845</xdr:rowOff>
    </xdr:to>
    <xdr:sp macro="" textlink="">
      <xdr:nvSpPr>
        <xdr:cNvPr id="669" name="楕円 668"/>
        <xdr:cNvSpPr/>
      </xdr:nvSpPr>
      <xdr:spPr>
        <a:xfrm>
          <a:off x="12423140" y="1359408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147320</xdr:rowOff>
    </xdr:from>
    <xdr:ext cx="249555" cy="270510"/>
    <xdr:sp macro="" textlink="">
      <xdr:nvSpPr>
        <xdr:cNvPr id="670" name="テキスト ボックス 669"/>
        <xdr:cNvSpPr txBox="1"/>
      </xdr:nvSpPr>
      <xdr:spPr>
        <a:xfrm>
          <a:off x="12354560" y="13691870"/>
          <a:ext cx="24955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59690</xdr:rowOff>
    </xdr:from>
    <xdr:to xmlns:xdr="http://schemas.openxmlformats.org/drawingml/2006/spreadsheetDrawing">
      <xdr:col>89</xdr:col>
      <xdr:colOff>177800</xdr:colOff>
      <xdr:row>85</xdr:row>
      <xdr:rowOff>33020</xdr:rowOff>
    </xdr:to>
    <xdr:sp macro="" textlink="">
      <xdr:nvSpPr>
        <xdr:cNvPr id="671" name="正方形/長方形 670"/>
        <xdr:cNvSpPr/>
      </xdr:nvSpPr>
      <xdr:spPr>
        <a:xfrm>
          <a:off x="12115800" y="1429004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59690</xdr:rowOff>
    </xdr:from>
    <xdr:to xmlns:xdr="http://schemas.openxmlformats.org/drawingml/2006/spreadsheetDrawing">
      <xdr:col>74</xdr:col>
      <xdr:colOff>0</xdr:colOff>
      <xdr:row>86</xdr:row>
      <xdr:rowOff>146685</xdr:rowOff>
    </xdr:to>
    <xdr:sp macro="" textlink="">
      <xdr:nvSpPr>
        <xdr:cNvPr id="672" name="正方形/長方形 671"/>
        <xdr:cNvSpPr/>
      </xdr:nvSpPr>
      <xdr:spPr>
        <a:xfrm>
          <a:off x="1223772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92710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23772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59690</xdr:rowOff>
    </xdr:from>
    <xdr:to xmlns:xdr="http://schemas.openxmlformats.org/drawingml/2006/spreadsheetDrawing">
      <xdr:col>79</xdr:col>
      <xdr:colOff>63500</xdr:colOff>
      <xdr:row>86</xdr:row>
      <xdr:rowOff>146685</xdr:rowOff>
    </xdr:to>
    <xdr:sp macro="" textlink="">
      <xdr:nvSpPr>
        <xdr:cNvPr id="674" name="正方形/長方形 673"/>
        <xdr:cNvSpPr/>
      </xdr:nvSpPr>
      <xdr:spPr>
        <a:xfrm>
          <a:off x="1322832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92710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22832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59690</xdr:rowOff>
    </xdr:from>
    <xdr:to xmlns:xdr="http://schemas.openxmlformats.org/drawingml/2006/spreadsheetDrawing">
      <xdr:col>85</xdr:col>
      <xdr:colOff>63500</xdr:colOff>
      <xdr:row>86</xdr:row>
      <xdr:rowOff>146685</xdr:rowOff>
    </xdr:to>
    <xdr:sp macro="" textlink="">
      <xdr:nvSpPr>
        <xdr:cNvPr id="676" name="正方形/長方形 675"/>
        <xdr:cNvSpPr/>
      </xdr:nvSpPr>
      <xdr:spPr>
        <a:xfrm>
          <a:off x="14340840" y="14632940"/>
          <a:ext cx="14833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92710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340840" y="1483741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115800" y="15114270"/>
          <a:ext cx="456438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7620</xdr:rowOff>
    </xdr:from>
    <xdr:ext cx="347980" cy="234315"/>
    <xdr:sp macro="" textlink="">
      <xdr:nvSpPr>
        <xdr:cNvPr id="679" name="テキスト ボックス 678"/>
        <xdr:cNvSpPr txBox="1"/>
      </xdr:nvSpPr>
      <xdr:spPr>
        <a:xfrm>
          <a:off x="12077700" y="14923770"/>
          <a:ext cx="347980" cy="234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1" name="直線コネクタ 680"/>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015" cy="259080"/>
    <xdr:sp macro="" textlink="">
      <xdr:nvSpPr>
        <xdr:cNvPr id="682" name="テキスト ボックス 681"/>
        <xdr:cNvSpPr txBox="1"/>
      </xdr:nvSpPr>
      <xdr:spPr>
        <a:xfrm>
          <a:off x="1187196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3" name="直線コネクタ 682"/>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725" cy="257175"/>
    <xdr:sp macro="" textlink="">
      <xdr:nvSpPr>
        <xdr:cNvPr id="684" name="テキスト ボックス 683"/>
        <xdr:cNvSpPr txBox="1"/>
      </xdr:nvSpPr>
      <xdr:spPr>
        <a:xfrm>
          <a:off x="1153541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5" name="直線コネクタ 684"/>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725" cy="259080"/>
    <xdr:sp macro="" textlink="">
      <xdr:nvSpPr>
        <xdr:cNvPr id="686" name="テキスト ボックス 685"/>
        <xdr:cNvSpPr txBox="1"/>
      </xdr:nvSpPr>
      <xdr:spPr>
        <a:xfrm>
          <a:off x="1153541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7" name="直線コネクタ 686"/>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725" cy="257175"/>
    <xdr:sp macro="" textlink="">
      <xdr:nvSpPr>
        <xdr:cNvPr id="688" name="テキスト ボックス 687"/>
        <xdr:cNvSpPr txBox="1"/>
      </xdr:nvSpPr>
      <xdr:spPr>
        <a:xfrm>
          <a:off x="1153541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9" name="直線コネクタ 688"/>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725" cy="258445"/>
    <xdr:sp macro="" textlink="">
      <xdr:nvSpPr>
        <xdr:cNvPr id="690" name="テキスト ボックス 689"/>
        <xdr:cNvSpPr txBox="1"/>
      </xdr:nvSpPr>
      <xdr:spPr>
        <a:xfrm>
          <a:off x="1153541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91" name="直線コネクタ 690"/>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39370</xdr:rowOff>
    </xdr:from>
    <xdr:ext cx="593725" cy="271780"/>
    <xdr:sp macro="" textlink="">
      <xdr:nvSpPr>
        <xdr:cNvPr id="692" name="テキスト ボックス 691"/>
        <xdr:cNvSpPr txBox="1"/>
      </xdr:nvSpPr>
      <xdr:spPr>
        <a:xfrm>
          <a:off x="11535410" y="15298420"/>
          <a:ext cx="59372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88</xdr:row>
      <xdr:rowOff>26670</xdr:rowOff>
    </xdr:to>
    <xdr:cxnSp macro="">
      <xdr:nvCxnSpPr>
        <xdr:cNvPr id="693" name="直線コネクタ 692"/>
        <xdr:cNvCxnSpPr/>
      </xdr:nvCxnSpPr>
      <xdr:spPr>
        <a:xfrm>
          <a:off x="12115800" y="15114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57150</xdr:rowOff>
    </xdr:from>
    <xdr:ext cx="593725" cy="270510"/>
    <xdr:sp macro="" textlink="">
      <xdr:nvSpPr>
        <xdr:cNvPr id="694" name="テキスト ボックス 693"/>
        <xdr:cNvSpPr txBox="1"/>
      </xdr:nvSpPr>
      <xdr:spPr>
        <a:xfrm>
          <a:off x="11535410" y="14973300"/>
          <a:ext cx="59372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95" name="公債費グラフ枠"/>
        <xdr:cNvSpPr/>
      </xdr:nvSpPr>
      <xdr:spPr>
        <a:xfrm>
          <a:off x="12115800" y="15114270"/>
          <a:ext cx="456438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114300</xdr:rowOff>
    </xdr:from>
    <xdr:to xmlns:xdr="http://schemas.openxmlformats.org/drawingml/2006/spreadsheetDrawing">
      <xdr:col>85</xdr:col>
      <xdr:colOff>126365</xdr:colOff>
      <xdr:row>98</xdr:row>
      <xdr:rowOff>166370</xdr:rowOff>
    </xdr:to>
    <xdr:cxnSp macro="">
      <xdr:nvCxnSpPr>
        <xdr:cNvPr id="696" name="直線コネクタ 695"/>
        <xdr:cNvCxnSpPr/>
      </xdr:nvCxnSpPr>
      <xdr:spPr>
        <a:xfrm flipV="1">
          <a:off x="15885795" y="1537335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7" name="公債費最小値テキスト"/>
        <xdr:cNvSpPr txBox="1"/>
      </xdr:nvSpPr>
      <xdr:spPr>
        <a:xfrm>
          <a:off x="159385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8" name="直線コネクタ 697"/>
        <xdr:cNvCxnSpPr/>
      </xdr:nvCxnSpPr>
      <xdr:spPr>
        <a:xfrm>
          <a:off x="15798800" y="16968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58420</xdr:rowOff>
    </xdr:from>
    <xdr:ext cx="598805" cy="271145"/>
    <xdr:sp macro="" textlink="">
      <xdr:nvSpPr>
        <xdr:cNvPr id="699" name="公債費最大値テキスト"/>
        <xdr:cNvSpPr txBox="1"/>
      </xdr:nvSpPr>
      <xdr:spPr>
        <a:xfrm>
          <a:off x="15938500" y="1514602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114300</xdr:rowOff>
    </xdr:from>
    <xdr:to xmlns:xdr="http://schemas.openxmlformats.org/drawingml/2006/spreadsheetDrawing">
      <xdr:col>86</xdr:col>
      <xdr:colOff>25400</xdr:colOff>
      <xdr:row>89</xdr:row>
      <xdr:rowOff>114300</xdr:rowOff>
    </xdr:to>
    <xdr:cxnSp macro="">
      <xdr:nvCxnSpPr>
        <xdr:cNvPr id="700" name="直線コネクタ 699"/>
        <xdr:cNvCxnSpPr/>
      </xdr:nvCxnSpPr>
      <xdr:spPr>
        <a:xfrm>
          <a:off x="15798800" y="15373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17780</xdr:rowOff>
    </xdr:from>
    <xdr:to xmlns:xdr="http://schemas.openxmlformats.org/drawingml/2006/spreadsheetDrawing">
      <xdr:col>85</xdr:col>
      <xdr:colOff>127000</xdr:colOff>
      <xdr:row>98</xdr:row>
      <xdr:rowOff>71755</xdr:rowOff>
    </xdr:to>
    <xdr:cxnSp macro="">
      <xdr:nvCxnSpPr>
        <xdr:cNvPr id="701" name="直線コネクタ 700"/>
        <xdr:cNvCxnSpPr/>
      </xdr:nvCxnSpPr>
      <xdr:spPr>
        <a:xfrm>
          <a:off x="15069820" y="16819880"/>
          <a:ext cx="8178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34670" cy="259080"/>
    <xdr:sp macro="" textlink="">
      <xdr:nvSpPr>
        <xdr:cNvPr id="702" name="公債費平均値テキスト"/>
        <xdr:cNvSpPr txBox="1"/>
      </xdr:nvSpPr>
      <xdr:spPr>
        <a:xfrm>
          <a:off x="159385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3" name="フローチャート: 判断 702"/>
        <xdr:cNvSpPr/>
      </xdr:nvSpPr>
      <xdr:spPr>
        <a:xfrm>
          <a:off x="158369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156845</xdr:rowOff>
    </xdr:from>
    <xdr:to xmlns:xdr="http://schemas.openxmlformats.org/drawingml/2006/spreadsheetDrawing">
      <xdr:col>81</xdr:col>
      <xdr:colOff>50800</xdr:colOff>
      <xdr:row>98</xdr:row>
      <xdr:rowOff>17780</xdr:rowOff>
    </xdr:to>
    <xdr:cxnSp macro="">
      <xdr:nvCxnSpPr>
        <xdr:cNvPr id="704" name="直線コネクタ 703"/>
        <xdr:cNvCxnSpPr/>
      </xdr:nvCxnSpPr>
      <xdr:spPr>
        <a:xfrm>
          <a:off x="14206220" y="1678749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5" name="フローチャート: 判断 704"/>
        <xdr:cNvSpPr/>
      </xdr:nvSpPr>
      <xdr:spPr>
        <a:xfrm>
          <a:off x="1501902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32765" cy="259080"/>
    <xdr:sp macro="" textlink="">
      <xdr:nvSpPr>
        <xdr:cNvPr id="706" name="テキスト ボックス 705"/>
        <xdr:cNvSpPr txBox="1"/>
      </xdr:nvSpPr>
      <xdr:spPr>
        <a:xfrm>
          <a:off x="14812645" y="16869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156845</xdr:rowOff>
    </xdr:from>
    <xdr:to xmlns:xdr="http://schemas.openxmlformats.org/drawingml/2006/spreadsheetDrawing">
      <xdr:col>76</xdr:col>
      <xdr:colOff>114300</xdr:colOff>
      <xdr:row>98</xdr:row>
      <xdr:rowOff>44450</xdr:rowOff>
    </xdr:to>
    <xdr:cxnSp macro="">
      <xdr:nvCxnSpPr>
        <xdr:cNvPr id="707" name="直線コネクタ 706"/>
        <xdr:cNvCxnSpPr/>
      </xdr:nvCxnSpPr>
      <xdr:spPr>
        <a:xfrm flipV="1">
          <a:off x="13342620" y="1678749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8" name="フローチャート: 判断 707"/>
        <xdr:cNvSpPr/>
      </xdr:nvSpPr>
      <xdr:spPr>
        <a:xfrm>
          <a:off x="1415542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81915</xdr:rowOff>
    </xdr:from>
    <xdr:ext cx="534670" cy="259080"/>
    <xdr:sp macro="" textlink="">
      <xdr:nvSpPr>
        <xdr:cNvPr id="709" name="テキスト ボックス 708"/>
        <xdr:cNvSpPr txBox="1"/>
      </xdr:nvSpPr>
      <xdr:spPr>
        <a:xfrm>
          <a:off x="13943965"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44450</xdr:rowOff>
    </xdr:from>
    <xdr:to xmlns:xdr="http://schemas.openxmlformats.org/drawingml/2006/spreadsheetDrawing">
      <xdr:col>71</xdr:col>
      <xdr:colOff>177800</xdr:colOff>
      <xdr:row>98</xdr:row>
      <xdr:rowOff>55880</xdr:rowOff>
    </xdr:to>
    <xdr:cxnSp macro="">
      <xdr:nvCxnSpPr>
        <xdr:cNvPr id="710" name="直線コネクタ 709"/>
        <xdr:cNvCxnSpPr/>
      </xdr:nvCxnSpPr>
      <xdr:spPr>
        <a:xfrm flipV="1">
          <a:off x="12473940" y="1684655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1" name="フローチャート: 判断 710"/>
        <xdr:cNvSpPr/>
      </xdr:nvSpPr>
      <xdr:spPr>
        <a:xfrm>
          <a:off x="13291820" y="16795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111760</xdr:rowOff>
    </xdr:from>
    <xdr:ext cx="532765" cy="257175"/>
    <xdr:sp macro="" textlink="">
      <xdr:nvSpPr>
        <xdr:cNvPr id="712" name="テキスト ボックス 711"/>
        <xdr:cNvSpPr txBox="1"/>
      </xdr:nvSpPr>
      <xdr:spPr>
        <a:xfrm>
          <a:off x="13080365" y="16570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3" name="フローチャート: 判断 712"/>
        <xdr:cNvSpPr/>
      </xdr:nvSpPr>
      <xdr:spPr>
        <a:xfrm>
          <a:off x="1242314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109855</xdr:rowOff>
    </xdr:from>
    <xdr:ext cx="532765" cy="257175"/>
    <xdr:sp macro="" textlink="">
      <xdr:nvSpPr>
        <xdr:cNvPr id="714" name="テキスト ボックス 713"/>
        <xdr:cNvSpPr txBox="1"/>
      </xdr:nvSpPr>
      <xdr:spPr>
        <a:xfrm>
          <a:off x="12216765" y="165690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5" name="テキスト ボックス 714"/>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716" name="テキスト ボックス 715"/>
        <xdr:cNvSpPr txBox="1"/>
      </xdr:nvSpPr>
      <xdr:spPr>
        <a:xfrm>
          <a:off x="148844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7" name="テキスト ボックス 71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8" name="テキスト ボックス 717"/>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19" name="テキスト ボックス 718"/>
        <xdr:cNvSpPr txBox="1"/>
      </xdr:nvSpPr>
      <xdr:spPr>
        <a:xfrm>
          <a:off x="1228852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20955</xdr:rowOff>
    </xdr:from>
    <xdr:to xmlns:xdr="http://schemas.openxmlformats.org/drawingml/2006/spreadsheetDrawing">
      <xdr:col>85</xdr:col>
      <xdr:colOff>177800</xdr:colOff>
      <xdr:row>98</xdr:row>
      <xdr:rowOff>122555</xdr:rowOff>
    </xdr:to>
    <xdr:sp macro="" textlink="">
      <xdr:nvSpPr>
        <xdr:cNvPr id="720" name="楕円 719"/>
        <xdr:cNvSpPr/>
      </xdr:nvSpPr>
      <xdr:spPr>
        <a:xfrm>
          <a:off x="158369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721" name="公債費該当値テキスト"/>
        <xdr:cNvSpPr txBox="1"/>
      </xdr:nvSpPr>
      <xdr:spPr>
        <a:xfrm>
          <a:off x="159385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137795</xdr:rowOff>
    </xdr:from>
    <xdr:to xmlns:xdr="http://schemas.openxmlformats.org/drawingml/2006/spreadsheetDrawing">
      <xdr:col>81</xdr:col>
      <xdr:colOff>101600</xdr:colOff>
      <xdr:row>98</xdr:row>
      <xdr:rowOff>67945</xdr:rowOff>
    </xdr:to>
    <xdr:sp macro="" textlink="">
      <xdr:nvSpPr>
        <xdr:cNvPr id="722" name="楕円 721"/>
        <xdr:cNvSpPr/>
      </xdr:nvSpPr>
      <xdr:spPr>
        <a:xfrm>
          <a:off x="1501902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84455</xdr:rowOff>
    </xdr:from>
    <xdr:ext cx="532765" cy="259080"/>
    <xdr:sp macro="" textlink="">
      <xdr:nvSpPr>
        <xdr:cNvPr id="723" name="テキスト ボックス 722"/>
        <xdr:cNvSpPr txBox="1"/>
      </xdr:nvSpPr>
      <xdr:spPr>
        <a:xfrm>
          <a:off x="14812645" y="16543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106045</xdr:rowOff>
    </xdr:from>
    <xdr:to xmlns:xdr="http://schemas.openxmlformats.org/drawingml/2006/spreadsheetDrawing">
      <xdr:col>76</xdr:col>
      <xdr:colOff>165100</xdr:colOff>
      <xdr:row>98</xdr:row>
      <xdr:rowOff>36195</xdr:rowOff>
    </xdr:to>
    <xdr:sp macro="" textlink="">
      <xdr:nvSpPr>
        <xdr:cNvPr id="724" name="楕円 723"/>
        <xdr:cNvSpPr/>
      </xdr:nvSpPr>
      <xdr:spPr>
        <a:xfrm>
          <a:off x="1415542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52705</xdr:rowOff>
    </xdr:from>
    <xdr:ext cx="534670" cy="257175"/>
    <xdr:sp macro="" textlink="">
      <xdr:nvSpPr>
        <xdr:cNvPr id="725" name="テキスト ボックス 724"/>
        <xdr:cNvSpPr txBox="1"/>
      </xdr:nvSpPr>
      <xdr:spPr>
        <a:xfrm>
          <a:off x="13943965" y="16511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26" name="楕円 725"/>
        <xdr:cNvSpPr/>
      </xdr:nvSpPr>
      <xdr:spPr>
        <a:xfrm>
          <a:off x="13291820" y="167957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32765" cy="257175"/>
    <xdr:sp macro="" textlink="">
      <xdr:nvSpPr>
        <xdr:cNvPr id="727" name="テキスト ボックス 726"/>
        <xdr:cNvSpPr txBox="1"/>
      </xdr:nvSpPr>
      <xdr:spPr>
        <a:xfrm>
          <a:off x="130803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5080</xdr:rowOff>
    </xdr:from>
    <xdr:to xmlns:xdr="http://schemas.openxmlformats.org/drawingml/2006/spreadsheetDrawing">
      <xdr:col>67</xdr:col>
      <xdr:colOff>101600</xdr:colOff>
      <xdr:row>98</xdr:row>
      <xdr:rowOff>106680</xdr:rowOff>
    </xdr:to>
    <xdr:sp macro="" textlink="">
      <xdr:nvSpPr>
        <xdr:cNvPr id="728" name="楕円 727"/>
        <xdr:cNvSpPr/>
      </xdr:nvSpPr>
      <xdr:spPr>
        <a:xfrm>
          <a:off x="1242314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97790</xdr:rowOff>
    </xdr:from>
    <xdr:ext cx="532765" cy="257175"/>
    <xdr:sp macro="" textlink="">
      <xdr:nvSpPr>
        <xdr:cNvPr id="729" name="テキスト ボックス 728"/>
        <xdr:cNvSpPr txBox="1"/>
      </xdr:nvSpPr>
      <xdr:spPr>
        <a:xfrm>
          <a:off x="12216765" y="16899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31750</xdr:rowOff>
    </xdr:to>
    <xdr:sp macro="" textlink="">
      <xdr:nvSpPr>
        <xdr:cNvPr id="730" name="正方形/長方形 729"/>
        <xdr:cNvSpPr/>
      </xdr:nvSpPr>
      <xdr:spPr>
        <a:xfrm>
          <a:off x="17800320" y="4001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31" name="正方形/長方形 730"/>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32" name="正方形/長方形 731"/>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33" name="正方形/長方形 732"/>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34" name="正方形/長方形 733"/>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35" name="正方形/長方形 734"/>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36" name="正方形/長方形 735"/>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7" name="正方形/長方形 736"/>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885" cy="229235"/>
    <xdr:sp macro="" textlink="">
      <xdr:nvSpPr>
        <xdr:cNvPr id="738" name="テキスト ボックス 737"/>
        <xdr:cNvSpPr txBox="1"/>
      </xdr:nvSpPr>
      <xdr:spPr>
        <a:xfrm>
          <a:off x="17767300" y="46361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39" name="直線コネクタ 738"/>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40" name="直線コネクタ 739"/>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920" cy="264160"/>
    <xdr:sp macro="" textlink="">
      <xdr:nvSpPr>
        <xdr:cNvPr id="741" name="テキスト ボックス 740"/>
        <xdr:cNvSpPr txBox="1"/>
      </xdr:nvSpPr>
      <xdr:spPr>
        <a:xfrm>
          <a:off x="17561560" y="651510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42" name="直線コネクタ 741"/>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55880</xdr:rowOff>
    </xdr:from>
    <xdr:ext cx="467360" cy="262255"/>
    <xdr:sp macro="" textlink="">
      <xdr:nvSpPr>
        <xdr:cNvPr id="743" name="テキスト ボックス 742"/>
        <xdr:cNvSpPr txBox="1"/>
      </xdr:nvSpPr>
      <xdr:spPr>
        <a:xfrm>
          <a:off x="17348200" y="605663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44" name="直線コネクタ 743"/>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64160"/>
    <xdr:sp macro="" textlink="">
      <xdr:nvSpPr>
        <xdr:cNvPr id="745" name="テキスト ボックス 744"/>
        <xdr:cNvSpPr txBox="1"/>
      </xdr:nvSpPr>
      <xdr:spPr>
        <a:xfrm>
          <a:off x="17284065" y="56007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46" name="直線コネクタ 745"/>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64160"/>
    <xdr:sp macro="" textlink="">
      <xdr:nvSpPr>
        <xdr:cNvPr id="747" name="テキスト ボックス 746"/>
        <xdr:cNvSpPr txBox="1"/>
      </xdr:nvSpPr>
      <xdr:spPr>
        <a:xfrm>
          <a:off x="17284065" y="51435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48" name="直線コネクタ 747"/>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2255"/>
    <xdr:sp macro="" textlink="">
      <xdr:nvSpPr>
        <xdr:cNvPr id="749" name="テキスト ボックス 748"/>
        <xdr:cNvSpPr txBox="1"/>
      </xdr:nvSpPr>
      <xdr:spPr>
        <a:xfrm>
          <a:off x="17284065" y="468503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50"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2540</xdr:rowOff>
    </xdr:from>
    <xdr:to xmlns:xdr="http://schemas.openxmlformats.org/drawingml/2006/spreadsheetDrawing">
      <xdr:col>116</xdr:col>
      <xdr:colOff>62865</xdr:colOff>
      <xdr:row>38</xdr:row>
      <xdr:rowOff>143510</xdr:rowOff>
    </xdr:to>
    <xdr:cxnSp macro="">
      <xdr:nvCxnSpPr>
        <xdr:cNvPr id="751" name="直線コネクタ 750"/>
        <xdr:cNvCxnSpPr/>
      </xdr:nvCxnSpPr>
      <xdr:spPr>
        <a:xfrm flipV="1">
          <a:off x="21570315" y="5146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9525</xdr:rowOff>
    </xdr:from>
    <xdr:ext cx="249555" cy="263525"/>
    <xdr:sp macro="" textlink="">
      <xdr:nvSpPr>
        <xdr:cNvPr id="752" name="諸支出金最小値テキスト"/>
        <xdr:cNvSpPr txBox="1"/>
      </xdr:nvSpPr>
      <xdr:spPr>
        <a:xfrm>
          <a:off x="21623020" y="669607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53" name="直線コネクタ 752"/>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123825</xdr:rowOff>
    </xdr:from>
    <xdr:ext cx="534670" cy="263525"/>
    <xdr:sp macro="" textlink="">
      <xdr:nvSpPr>
        <xdr:cNvPr id="754" name="諸支出金最大値テキスト"/>
        <xdr:cNvSpPr txBox="1"/>
      </xdr:nvSpPr>
      <xdr:spPr>
        <a:xfrm>
          <a:off x="21623020" y="492442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2540</xdr:rowOff>
    </xdr:from>
    <xdr:to xmlns:xdr="http://schemas.openxmlformats.org/drawingml/2006/spreadsheetDrawing">
      <xdr:col>116</xdr:col>
      <xdr:colOff>152400</xdr:colOff>
      <xdr:row>30</xdr:row>
      <xdr:rowOff>2540</xdr:rowOff>
    </xdr:to>
    <xdr:cxnSp macro="">
      <xdr:nvCxnSpPr>
        <xdr:cNvPr id="755" name="直線コネクタ 754"/>
        <xdr:cNvCxnSpPr/>
      </xdr:nvCxnSpPr>
      <xdr:spPr>
        <a:xfrm>
          <a:off x="21488400" y="5146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56" name="直線コネクタ 755"/>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101600</xdr:rowOff>
    </xdr:from>
    <xdr:ext cx="378460" cy="263525"/>
    <xdr:sp macro="" textlink="">
      <xdr:nvSpPr>
        <xdr:cNvPr id="757" name="諸支出金平均値テキスト"/>
        <xdr:cNvSpPr txBox="1"/>
      </xdr:nvSpPr>
      <xdr:spPr>
        <a:xfrm>
          <a:off x="21623020" y="6445250"/>
          <a:ext cx="378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78105</xdr:rowOff>
    </xdr:from>
    <xdr:to xmlns:xdr="http://schemas.openxmlformats.org/drawingml/2006/spreadsheetDrawing">
      <xdr:col>116</xdr:col>
      <xdr:colOff>114300</xdr:colOff>
      <xdr:row>39</xdr:row>
      <xdr:rowOff>6985</xdr:rowOff>
    </xdr:to>
    <xdr:sp macro="" textlink="">
      <xdr:nvSpPr>
        <xdr:cNvPr id="758" name="フローチャート: 判断 757"/>
        <xdr:cNvSpPr/>
      </xdr:nvSpPr>
      <xdr:spPr>
        <a:xfrm>
          <a:off x="21521420" y="6593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59" name="直線コネクタ 758"/>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12700</xdr:rowOff>
    </xdr:to>
    <xdr:sp macro="" textlink="">
      <xdr:nvSpPr>
        <xdr:cNvPr id="760" name="フローチャート: 判断 759"/>
        <xdr:cNvSpPr/>
      </xdr:nvSpPr>
      <xdr:spPr>
        <a:xfrm>
          <a:off x="20708620" y="66001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30480</xdr:rowOff>
    </xdr:from>
    <xdr:ext cx="313690" cy="263525"/>
    <xdr:sp macro="" textlink="">
      <xdr:nvSpPr>
        <xdr:cNvPr id="761" name="テキスト ボックス 760"/>
        <xdr:cNvSpPr txBox="1"/>
      </xdr:nvSpPr>
      <xdr:spPr>
        <a:xfrm>
          <a:off x="20602575" y="637413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62" name="直線コネクタ 761"/>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78740</xdr:rowOff>
    </xdr:from>
    <xdr:to xmlns:xdr="http://schemas.openxmlformats.org/drawingml/2006/spreadsheetDrawing">
      <xdr:col>107</xdr:col>
      <xdr:colOff>101600</xdr:colOff>
      <xdr:row>39</xdr:row>
      <xdr:rowOff>7620</xdr:rowOff>
    </xdr:to>
    <xdr:sp macro="" textlink="">
      <xdr:nvSpPr>
        <xdr:cNvPr id="763" name="フローチャート: 判断 762"/>
        <xdr:cNvSpPr/>
      </xdr:nvSpPr>
      <xdr:spPr>
        <a:xfrm>
          <a:off x="19839940" y="6593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6555" cy="264795"/>
    <xdr:sp macro="" textlink="">
      <xdr:nvSpPr>
        <xdr:cNvPr id="764" name="テキスト ボックス 763"/>
        <xdr:cNvSpPr txBox="1"/>
      </xdr:nvSpPr>
      <xdr:spPr>
        <a:xfrm>
          <a:off x="19706590" y="6367780"/>
          <a:ext cx="376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65" name="直線コネクタ 764"/>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80010</xdr:rowOff>
    </xdr:from>
    <xdr:to xmlns:xdr="http://schemas.openxmlformats.org/drawingml/2006/spreadsheetDrawing">
      <xdr:col>102</xdr:col>
      <xdr:colOff>165100</xdr:colOff>
      <xdr:row>39</xdr:row>
      <xdr:rowOff>8890</xdr:rowOff>
    </xdr:to>
    <xdr:sp macro="" textlink="">
      <xdr:nvSpPr>
        <xdr:cNvPr id="766" name="フローチャート: 判断 765"/>
        <xdr:cNvSpPr/>
      </xdr:nvSpPr>
      <xdr:spPr>
        <a:xfrm>
          <a:off x="18976340" y="6595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25400</xdr:rowOff>
    </xdr:from>
    <xdr:ext cx="378460" cy="264795"/>
    <xdr:sp macro="" textlink="">
      <xdr:nvSpPr>
        <xdr:cNvPr id="767" name="テキスト ボックス 766"/>
        <xdr:cNvSpPr txBox="1"/>
      </xdr:nvSpPr>
      <xdr:spPr>
        <a:xfrm>
          <a:off x="18842990" y="63690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75565</xdr:rowOff>
    </xdr:from>
    <xdr:to xmlns:xdr="http://schemas.openxmlformats.org/drawingml/2006/spreadsheetDrawing">
      <xdr:col>98</xdr:col>
      <xdr:colOff>38100</xdr:colOff>
      <xdr:row>39</xdr:row>
      <xdr:rowOff>3810</xdr:rowOff>
    </xdr:to>
    <xdr:sp macro="" textlink="">
      <xdr:nvSpPr>
        <xdr:cNvPr id="768" name="フローチャート: 判断 767"/>
        <xdr:cNvSpPr/>
      </xdr:nvSpPr>
      <xdr:spPr>
        <a:xfrm>
          <a:off x="18112740" y="65906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21590</xdr:rowOff>
    </xdr:from>
    <xdr:ext cx="378460" cy="263525"/>
    <xdr:sp macro="" textlink="">
      <xdr:nvSpPr>
        <xdr:cNvPr id="769" name="テキスト ボックス 768"/>
        <xdr:cNvSpPr txBox="1"/>
      </xdr:nvSpPr>
      <xdr:spPr>
        <a:xfrm>
          <a:off x="17979390" y="636524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0095" cy="264795"/>
    <xdr:sp macro="" textlink="">
      <xdr:nvSpPr>
        <xdr:cNvPr id="770" name="テキスト ボックス 769"/>
        <xdr:cNvSpPr txBox="1"/>
      </xdr:nvSpPr>
      <xdr:spPr>
        <a:xfrm>
          <a:off x="2138680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71" name="テキスト ボックス 770"/>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0095" cy="264795"/>
    <xdr:sp macro="" textlink="">
      <xdr:nvSpPr>
        <xdr:cNvPr id="772" name="テキスト ボックス 771"/>
        <xdr:cNvSpPr txBox="1"/>
      </xdr:nvSpPr>
      <xdr:spPr>
        <a:xfrm>
          <a:off x="19705320" y="7111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73" name="テキスト ボックス 772"/>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74" name="テキスト ボックス 773"/>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75" name="楕円 774"/>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55880</xdr:rowOff>
    </xdr:from>
    <xdr:ext cx="249555" cy="262255"/>
    <xdr:sp macro="" textlink="">
      <xdr:nvSpPr>
        <xdr:cNvPr id="776" name="諸支出金該当値テキスト"/>
        <xdr:cNvSpPr txBox="1"/>
      </xdr:nvSpPr>
      <xdr:spPr>
        <a:xfrm>
          <a:off x="21623020" y="6570980"/>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77" name="楕円 776"/>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7650" cy="263525"/>
    <xdr:sp macro="" textlink="">
      <xdr:nvSpPr>
        <xdr:cNvPr id="778" name="テキスト ボックス 777"/>
        <xdr:cNvSpPr txBox="1"/>
      </xdr:nvSpPr>
      <xdr:spPr>
        <a:xfrm>
          <a:off x="20634960" y="6696075"/>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79" name="楕円 778"/>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9555" cy="263525"/>
    <xdr:sp macro="" textlink="">
      <xdr:nvSpPr>
        <xdr:cNvPr id="780" name="テキスト ボックス 779"/>
        <xdr:cNvSpPr txBox="1"/>
      </xdr:nvSpPr>
      <xdr:spPr>
        <a:xfrm>
          <a:off x="19771360" y="669607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81" name="楕円 780"/>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9525</xdr:rowOff>
    </xdr:from>
    <xdr:ext cx="249555" cy="263525"/>
    <xdr:sp macro="" textlink="">
      <xdr:nvSpPr>
        <xdr:cNvPr id="782" name="テキスト ボックス 781"/>
        <xdr:cNvSpPr txBox="1"/>
      </xdr:nvSpPr>
      <xdr:spPr>
        <a:xfrm>
          <a:off x="18907760" y="669607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83" name="楕円 782"/>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7650" cy="263525"/>
    <xdr:sp macro="" textlink="">
      <xdr:nvSpPr>
        <xdr:cNvPr id="784" name="テキスト ボックス 783"/>
        <xdr:cNvSpPr txBox="1"/>
      </xdr:nvSpPr>
      <xdr:spPr>
        <a:xfrm>
          <a:off x="18039080" y="6696075"/>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7800320" y="7430770"/>
          <a:ext cx="45643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86" name="正方形/長方形 785"/>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88" name="正方形/長方形 787"/>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90" name="正方形/長方形 789"/>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2" name="正方形/長方形 791"/>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885" cy="229235"/>
    <xdr:sp macro="" textlink="">
      <xdr:nvSpPr>
        <xdr:cNvPr id="793" name="テキスト ボックス 792"/>
        <xdr:cNvSpPr txBox="1"/>
      </xdr:nvSpPr>
      <xdr:spPr>
        <a:xfrm>
          <a:off x="17767300" y="80651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94" name="直線コネクタ 793"/>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101600</xdr:rowOff>
    </xdr:from>
    <xdr:to xmlns:xdr="http://schemas.openxmlformats.org/drawingml/2006/spreadsheetDrawing">
      <xdr:col>120</xdr:col>
      <xdr:colOff>114300</xdr:colOff>
      <xdr:row>59</xdr:row>
      <xdr:rowOff>101600</xdr:rowOff>
    </xdr:to>
    <xdr:cxnSp macro="">
      <xdr:nvCxnSpPr>
        <xdr:cNvPr id="795" name="直線コネクタ 794"/>
        <xdr:cNvCxnSpPr/>
      </xdr:nvCxnSpPr>
      <xdr:spPr>
        <a:xfrm>
          <a:off x="1780032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130175</xdr:rowOff>
    </xdr:from>
    <xdr:ext cx="248920" cy="263525"/>
    <xdr:sp macro="" textlink="">
      <xdr:nvSpPr>
        <xdr:cNvPr id="796" name="テキスト ボックス 795"/>
        <xdr:cNvSpPr txBox="1"/>
      </xdr:nvSpPr>
      <xdr:spPr>
        <a:xfrm>
          <a:off x="17561560" y="1007427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117475</xdr:rowOff>
    </xdr:from>
    <xdr:to xmlns:xdr="http://schemas.openxmlformats.org/drawingml/2006/spreadsheetDrawing">
      <xdr:col>120</xdr:col>
      <xdr:colOff>114300</xdr:colOff>
      <xdr:row>57</xdr:row>
      <xdr:rowOff>117475</xdr:rowOff>
    </xdr:to>
    <xdr:cxnSp macro="">
      <xdr:nvCxnSpPr>
        <xdr:cNvPr id="797" name="直線コネクタ 796"/>
        <xdr:cNvCxnSpPr/>
      </xdr:nvCxnSpPr>
      <xdr:spPr>
        <a:xfrm>
          <a:off x="1780032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147320</xdr:rowOff>
    </xdr:from>
    <xdr:ext cx="467360" cy="262255"/>
    <xdr:sp macro="" textlink="">
      <xdr:nvSpPr>
        <xdr:cNvPr id="798" name="テキスト ボックス 797"/>
        <xdr:cNvSpPr txBox="1"/>
      </xdr:nvSpPr>
      <xdr:spPr>
        <a:xfrm>
          <a:off x="17348200" y="974852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133985</xdr:rowOff>
    </xdr:from>
    <xdr:to xmlns:xdr="http://schemas.openxmlformats.org/drawingml/2006/spreadsheetDrawing">
      <xdr:col>120</xdr:col>
      <xdr:colOff>114300</xdr:colOff>
      <xdr:row>55</xdr:row>
      <xdr:rowOff>133985</xdr:rowOff>
    </xdr:to>
    <xdr:cxnSp macro="">
      <xdr:nvCxnSpPr>
        <xdr:cNvPr id="799" name="直線コネクタ 798"/>
        <xdr:cNvCxnSpPr/>
      </xdr:nvCxnSpPr>
      <xdr:spPr>
        <a:xfrm>
          <a:off x="17800320" y="9563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163195</xdr:rowOff>
    </xdr:from>
    <xdr:ext cx="467360" cy="264795"/>
    <xdr:sp macro="" textlink="">
      <xdr:nvSpPr>
        <xdr:cNvPr id="800" name="テキスト ボックス 799"/>
        <xdr:cNvSpPr txBox="1"/>
      </xdr:nvSpPr>
      <xdr:spPr>
        <a:xfrm>
          <a:off x="17348200" y="94214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151130</xdr:rowOff>
    </xdr:from>
    <xdr:to xmlns:xdr="http://schemas.openxmlformats.org/drawingml/2006/spreadsheetDrawing">
      <xdr:col>120</xdr:col>
      <xdr:colOff>114300</xdr:colOff>
      <xdr:row>53</xdr:row>
      <xdr:rowOff>151130</xdr:rowOff>
    </xdr:to>
    <xdr:cxnSp macro="">
      <xdr:nvCxnSpPr>
        <xdr:cNvPr id="801" name="直線コネクタ 800"/>
        <xdr:cNvCxnSpPr/>
      </xdr:nvCxnSpPr>
      <xdr:spPr>
        <a:xfrm>
          <a:off x="1780032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5080</xdr:rowOff>
    </xdr:from>
    <xdr:ext cx="467360" cy="265430"/>
    <xdr:sp macro="" textlink="">
      <xdr:nvSpPr>
        <xdr:cNvPr id="802" name="テキスト ボックス 801"/>
        <xdr:cNvSpPr txBox="1"/>
      </xdr:nvSpPr>
      <xdr:spPr>
        <a:xfrm>
          <a:off x="17348200" y="909193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167640</xdr:rowOff>
    </xdr:from>
    <xdr:to xmlns:xdr="http://schemas.openxmlformats.org/drawingml/2006/spreadsheetDrawing">
      <xdr:col>120</xdr:col>
      <xdr:colOff>114300</xdr:colOff>
      <xdr:row>51</xdr:row>
      <xdr:rowOff>167640</xdr:rowOff>
    </xdr:to>
    <xdr:cxnSp macro="">
      <xdr:nvCxnSpPr>
        <xdr:cNvPr id="803" name="直線コネクタ 802"/>
        <xdr:cNvCxnSpPr/>
      </xdr:nvCxnSpPr>
      <xdr:spPr>
        <a:xfrm>
          <a:off x="17800320" y="8911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22860</xdr:rowOff>
    </xdr:from>
    <xdr:ext cx="467360" cy="264795"/>
    <xdr:sp macro="" textlink="">
      <xdr:nvSpPr>
        <xdr:cNvPr id="804" name="テキスト ボックス 803"/>
        <xdr:cNvSpPr txBox="1"/>
      </xdr:nvSpPr>
      <xdr:spPr>
        <a:xfrm>
          <a:off x="17348200" y="87668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9525</xdr:rowOff>
    </xdr:from>
    <xdr:to xmlns:xdr="http://schemas.openxmlformats.org/drawingml/2006/spreadsheetDrawing">
      <xdr:col>120</xdr:col>
      <xdr:colOff>114300</xdr:colOff>
      <xdr:row>50</xdr:row>
      <xdr:rowOff>9525</xdr:rowOff>
    </xdr:to>
    <xdr:cxnSp macro="">
      <xdr:nvCxnSpPr>
        <xdr:cNvPr id="805" name="直線コネクタ 804"/>
        <xdr:cNvCxnSpPr/>
      </xdr:nvCxnSpPr>
      <xdr:spPr>
        <a:xfrm>
          <a:off x="1780032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65430"/>
    <xdr:sp macro="" textlink="">
      <xdr:nvSpPr>
        <xdr:cNvPr id="806" name="テキスト ボックス 805"/>
        <xdr:cNvSpPr txBox="1"/>
      </xdr:nvSpPr>
      <xdr:spPr>
        <a:xfrm>
          <a:off x="17284065" y="843915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807" name="直線コネクタ 806"/>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2255"/>
    <xdr:sp macro="" textlink="">
      <xdr:nvSpPr>
        <xdr:cNvPr id="808" name="テキスト ボックス 807"/>
        <xdr:cNvSpPr txBox="1"/>
      </xdr:nvSpPr>
      <xdr:spPr>
        <a:xfrm>
          <a:off x="17284065" y="811403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809"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90170</xdr:rowOff>
    </xdr:from>
    <xdr:to xmlns:xdr="http://schemas.openxmlformats.org/drawingml/2006/spreadsheetDrawing">
      <xdr:col>116</xdr:col>
      <xdr:colOff>62865</xdr:colOff>
      <xdr:row>59</xdr:row>
      <xdr:rowOff>101600</xdr:rowOff>
    </xdr:to>
    <xdr:cxnSp macro="">
      <xdr:nvCxnSpPr>
        <xdr:cNvPr id="810" name="直線コネクタ 809"/>
        <xdr:cNvCxnSpPr/>
      </xdr:nvCxnSpPr>
      <xdr:spPr>
        <a:xfrm flipV="1">
          <a:off x="21570315" y="866267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149225</xdr:rowOff>
    </xdr:from>
    <xdr:ext cx="249555" cy="262890"/>
    <xdr:sp macro="" textlink="">
      <xdr:nvSpPr>
        <xdr:cNvPr id="811" name="前年度繰上充用金最小値テキスト"/>
        <xdr:cNvSpPr txBox="1"/>
      </xdr:nvSpPr>
      <xdr:spPr>
        <a:xfrm>
          <a:off x="21623020" y="1026477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101600</xdr:rowOff>
    </xdr:from>
    <xdr:to xmlns:xdr="http://schemas.openxmlformats.org/drawingml/2006/spreadsheetDrawing">
      <xdr:col>116</xdr:col>
      <xdr:colOff>152400</xdr:colOff>
      <xdr:row>59</xdr:row>
      <xdr:rowOff>101600</xdr:rowOff>
    </xdr:to>
    <xdr:cxnSp macro="">
      <xdr:nvCxnSpPr>
        <xdr:cNvPr id="812" name="直線コネクタ 811"/>
        <xdr:cNvCxnSpPr/>
      </xdr:nvCxnSpPr>
      <xdr:spPr>
        <a:xfrm>
          <a:off x="214884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63525"/>
    <xdr:sp macro="" textlink="">
      <xdr:nvSpPr>
        <xdr:cNvPr id="813" name="前年度繰上充用金最大値テキスト"/>
        <xdr:cNvSpPr txBox="1"/>
      </xdr:nvSpPr>
      <xdr:spPr>
        <a:xfrm>
          <a:off x="21623020" y="843597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90170</xdr:rowOff>
    </xdr:from>
    <xdr:to xmlns:xdr="http://schemas.openxmlformats.org/drawingml/2006/spreadsheetDrawing">
      <xdr:col>116</xdr:col>
      <xdr:colOff>152400</xdr:colOff>
      <xdr:row>50</xdr:row>
      <xdr:rowOff>90170</xdr:rowOff>
    </xdr:to>
    <xdr:cxnSp macro="">
      <xdr:nvCxnSpPr>
        <xdr:cNvPr id="814" name="直線コネクタ 813"/>
        <xdr:cNvCxnSpPr/>
      </xdr:nvCxnSpPr>
      <xdr:spPr>
        <a:xfrm>
          <a:off x="21488400" y="8662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101600</xdr:rowOff>
    </xdr:from>
    <xdr:to xmlns:xdr="http://schemas.openxmlformats.org/drawingml/2006/spreadsheetDrawing">
      <xdr:col>116</xdr:col>
      <xdr:colOff>63500</xdr:colOff>
      <xdr:row>59</xdr:row>
      <xdr:rowOff>101600</xdr:rowOff>
    </xdr:to>
    <xdr:cxnSp macro="">
      <xdr:nvCxnSpPr>
        <xdr:cNvPr id="815" name="直線コネクタ 814"/>
        <xdr:cNvCxnSpPr/>
      </xdr:nvCxnSpPr>
      <xdr:spPr>
        <a:xfrm>
          <a:off x="20759420" y="10217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65405</xdr:rowOff>
    </xdr:from>
    <xdr:ext cx="313690" cy="263525"/>
    <xdr:sp macro="" textlink="">
      <xdr:nvSpPr>
        <xdr:cNvPr id="816" name="前年度繰上充用金平均値テキスト"/>
        <xdr:cNvSpPr txBox="1"/>
      </xdr:nvSpPr>
      <xdr:spPr>
        <a:xfrm>
          <a:off x="21623020" y="10009505"/>
          <a:ext cx="3136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41910</xdr:rowOff>
    </xdr:from>
    <xdr:to xmlns:xdr="http://schemas.openxmlformats.org/drawingml/2006/spreadsheetDrawing">
      <xdr:col>116</xdr:col>
      <xdr:colOff>114300</xdr:colOff>
      <xdr:row>59</xdr:row>
      <xdr:rowOff>144780</xdr:rowOff>
    </xdr:to>
    <xdr:sp macro="" textlink="">
      <xdr:nvSpPr>
        <xdr:cNvPr id="817" name="フローチャート: 判断 816"/>
        <xdr:cNvSpPr/>
      </xdr:nvSpPr>
      <xdr:spPr>
        <a:xfrm>
          <a:off x="21521420" y="101574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101600</xdr:rowOff>
    </xdr:from>
    <xdr:to xmlns:xdr="http://schemas.openxmlformats.org/drawingml/2006/spreadsheetDrawing">
      <xdr:col>111</xdr:col>
      <xdr:colOff>177800</xdr:colOff>
      <xdr:row>59</xdr:row>
      <xdr:rowOff>101600</xdr:rowOff>
    </xdr:to>
    <xdr:cxnSp macro="">
      <xdr:nvCxnSpPr>
        <xdr:cNvPr id="818" name="直線コネクタ 817"/>
        <xdr:cNvCxnSpPr/>
      </xdr:nvCxnSpPr>
      <xdr:spPr>
        <a:xfrm>
          <a:off x="19890740" y="10217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144145</xdr:rowOff>
    </xdr:to>
    <xdr:sp macro="" textlink="">
      <xdr:nvSpPr>
        <xdr:cNvPr id="819" name="フローチャート: 判断 818"/>
        <xdr:cNvSpPr/>
      </xdr:nvSpPr>
      <xdr:spPr>
        <a:xfrm>
          <a:off x="20708620" y="101561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161925</xdr:rowOff>
    </xdr:from>
    <xdr:ext cx="313690" cy="264160"/>
    <xdr:sp macro="" textlink="">
      <xdr:nvSpPr>
        <xdr:cNvPr id="820" name="テキスト ボックス 819"/>
        <xdr:cNvSpPr txBox="1"/>
      </xdr:nvSpPr>
      <xdr:spPr>
        <a:xfrm>
          <a:off x="20602575" y="9934575"/>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101600</xdr:rowOff>
    </xdr:from>
    <xdr:to xmlns:xdr="http://schemas.openxmlformats.org/drawingml/2006/spreadsheetDrawing">
      <xdr:col>107</xdr:col>
      <xdr:colOff>50800</xdr:colOff>
      <xdr:row>59</xdr:row>
      <xdr:rowOff>101600</xdr:rowOff>
    </xdr:to>
    <xdr:cxnSp macro="">
      <xdr:nvCxnSpPr>
        <xdr:cNvPr id="821" name="直線コネクタ 820"/>
        <xdr:cNvCxnSpPr/>
      </xdr:nvCxnSpPr>
      <xdr:spPr>
        <a:xfrm>
          <a:off x="1902714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143510</xdr:rowOff>
    </xdr:to>
    <xdr:sp macro="" textlink="">
      <xdr:nvSpPr>
        <xdr:cNvPr id="822" name="フローチャート: 判断 821"/>
        <xdr:cNvSpPr/>
      </xdr:nvSpPr>
      <xdr:spPr>
        <a:xfrm>
          <a:off x="19839940" y="101549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161290</xdr:rowOff>
    </xdr:from>
    <xdr:ext cx="313690" cy="264160"/>
    <xdr:sp macro="" textlink="">
      <xdr:nvSpPr>
        <xdr:cNvPr id="823" name="テキスト ボックス 822"/>
        <xdr:cNvSpPr txBox="1"/>
      </xdr:nvSpPr>
      <xdr:spPr>
        <a:xfrm>
          <a:off x="19738975" y="993394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101600</xdr:rowOff>
    </xdr:from>
    <xdr:to xmlns:xdr="http://schemas.openxmlformats.org/drawingml/2006/spreadsheetDrawing">
      <xdr:col>102</xdr:col>
      <xdr:colOff>114300</xdr:colOff>
      <xdr:row>59</xdr:row>
      <xdr:rowOff>101600</xdr:rowOff>
    </xdr:to>
    <xdr:cxnSp macro="">
      <xdr:nvCxnSpPr>
        <xdr:cNvPr id="824" name="直線コネクタ 823"/>
        <xdr:cNvCxnSpPr/>
      </xdr:nvCxnSpPr>
      <xdr:spPr>
        <a:xfrm>
          <a:off x="1816354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142240</xdr:rowOff>
    </xdr:to>
    <xdr:sp macro="" textlink="">
      <xdr:nvSpPr>
        <xdr:cNvPr id="825" name="フローチャート: 判断 824"/>
        <xdr:cNvSpPr/>
      </xdr:nvSpPr>
      <xdr:spPr>
        <a:xfrm>
          <a:off x="18976340" y="101530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159385</xdr:rowOff>
    </xdr:from>
    <xdr:ext cx="311785" cy="263525"/>
    <xdr:sp macro="" textlink="">
      <xdr:nvSpPr>
        <xdr:cNvPr id="826" name="テキスト ボックス 825"/>
        <xdr:cNvSpPr txBox="1"/>
      </xdr:nvSpPr>
      <xdr:spPr>
        <a:xfrm>
          <a:off x="18875375" y="9932035"/>
          <a:ext cx="3117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142240</xdr:rowOff>
    </xdr:to>
    <xdr:sp macro="" textlink="">
      <xdr:nvSpPr>
        <xdr:cNvPr id="827" name="フローチャート: 判断 826"/>
        <xdr:cNvSpPr/>
      </xdr:nvSpPr>
      <xdr:spPr>
        <a:xfrm>
          <a:off x="18112740" y="1015301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159385</xdr:rowOff>
    </xdr:from>
    <xdr:ext cx="313690" cy="263525"/>
    <xdr:sp macro="" textlink="">
      <xdr:nvSpPr>
        <xdr:cNvPr id="828" name="テキスト ボックス 827"/>
        <xdr:cNvSpPr txBox="1"/>
      </xdr:nvSpPr>
      <xdr:spPr>
        <a:xfrm>
          <a:off x="18006695" y="993203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0095" cy="264795"/>
    <xdr:sp macro="" textlink="">
      <xdr:nvSpPr>
        <xdr:cNvPr id="829" name="テキスト ボックス 828"/>
        <xdr:cNvSpPr txBox="1"/>
      </xdr:nvSpPr>
      <xdr:spPr>
        <a:xfrm>
          <a:off x="2138680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30" name="テキスト ボックス 829"/>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0095" cy="264795"/>
    <xdr:sp macro="" textlink="">
      <xdr:nvSpPr>
        <xdr:cNvPr id="831" name="テキスト ボックス 830"/>
        <xdr:cNvSpPr txBox="1"/>
      </xdr:nvSpPr>
      <xdr:spPr>
        <a:xfrm>
          <a:off x="19705320" y="105403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32" name="テキスト ボックス 831"/>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33" name="テキスト ボックス 832"/>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152400</xdr:rowOff>
    </xdr:to>
    <xdr:sp macro="" textlink="">
      <xdr:nvSpPr>
        <xdr:cNvPr id="834" name="楕円 833"/>
        <xdr:cNvSpPr/>
      </xdr:nvSpPr>
      <xdr:spPr>
        <a:xfrm>
          <a:off x="21521420" y="1016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19685</xdr:rowOff>
    </xdr:from>
    <xdr:ext cx="249555" cy="263525"/>
    <xdr:sp macro="" textlink="">
      <xdr:nvSpPr>
        <xdr:cNvPr id="835" name="前年度繰上充用金該当値テキスト"/>
        <xdr:cNvSpPr txBox="1"/>
      </xdr:nvSpPr>
      <xdr:spPr>
        <a:xfrm>
          <a:off x="21623020" y="1013523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152400</xdr:rowOff>
    </xdr:to>
    <xdr:sp macro="" textlink="">
      <xdr:nvSpPr>
        <xdr:cNvPr id="836" name="楕円 835"/>
        <xdr:cNvSpPr/>
      </xdr:nvSpPr>
      <xdr:spPr>
        <a:xfrm>
          <a:off x="20708620" y="10163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143510</xdr:rowOff>
    </xdr:from>
    <xdr:ext cx="247650" cy="264160"/>
    <xdr:sp macro="" textlink="">
      <xdr:nvSpPr>
        <xdr:cNvPr id="837" name="テキスト ボックス 836"/>
        <xdr:cNvSpPr txBox="1"/>
      </xdr:nvSpPr>
      <xdr:spPr>
        <a:xfrm>
          <a:off x="20634960" y="1025906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152400</xdr:rowOff>
    </xdr:to>
    <xdr:sp macro="" textlink="">
      <xdr:nvSpPr>
        <xdr:cNvPr id="838" name="楕円 837"/>
        <xdr:cNvSpPr/>
      </xdr:nvSpPr>
      <xdr:spPr>
        <a:xfrm>
          <a:off x="19839940" y="1016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143510</xdr:rowOff>
    </xdr:from>
    <xdr:ext cx="249555" cy="264160"/>
    <xdr:sp macro="" textlink="">
      <xdr:nvSpPr>
        <xdr:cNvPr id="839" name="テキスト ボックス 838"/>
        <xdr:cNvSpPr txBox="1"/>
      </xdr:nvSpPr>
      <xdr:spPr>
        <a:xfrm>
          <a:off x="19771360" y="1025906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152400</xdr:rowOff>
    </xdr:to>
    <xdr:sp macro="" textlink="">
      <xdr:nvSpPr>
        <xdr:cNvPr id="840" name="楕円 839"/>
        <xdr:cNvSpPr/>
      </xdr:nvSpPr>
      <xdr:spPr>
        <a:xfrm>
          <a:off x="18976340" y="1016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143510</xdr:rowOff>
    </xdr:from>
    <xdr:ext cx="249555" cy="264160"/>
    <xdr:sp macro="" textlink="">
      <xdr:nvSpPr>
        <xdr:cNvPr id="841" name="テキスト ボックス 840"/>
        <xdr:cNvSpPr txBox="1"/>
      </xdr:nvSpPr>
      <xdr:spPr>
        <a:xfrm>
          <a:off x="18907760" y="1025906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152400</xdr:rowOff>
    </xdr:to>
    <xdr:sp macro="" textlink="">
      <xdr:nvSpPr>
        <xdr:cNvPr id="842" name="楕円 841"/>
        <xdr:cNvSpPr/>
      </xdr:nvSpPr>
      <xdr:spPr>
        <a:xfrm>
          <a:off x="18112740" y="10163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143510</xdr:rowOff>
    </xdr:from>
    <xdr:ext cx="247650" cy="264160"/>
    <xdr:sp macro="" textlink="">
      <xdr:nvSpPr>
        <xdr:cNvPr id="843" name="テキスト ボックス 842"/>
        <xdr:cNvSpPr txBox="1"/>
      </xdr:nvSpPr>
      <xdr:spPr>
        <a:xfrm>
          <a:off x="18039080" y="1025906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4" name="正方形/長方形 843"/>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5" name="正方形/長方形 844"/>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6" name="テキスト ボックス 845"/>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45,548</a:t>
          </a:r>
          <a:r>
            <a:rPr kumimoji="1" lang="ja-JP" altLang="ja-JP" sz="1100">
              <a:solidFill>
                <a:schemeClr val="dk1"/>
              </a:solidFill>
              <a:effectLst/>
              <a:latin typeface="+mn-lt"/>
              <a:ea typeface="+mn-ea"/>
              <a:cs typeface="+mn-cs"/>
            </a:rPr>
            <a:t>円となっており、類似団体と比較して一人当たりコストが高い状況となっている。これは、近年の南海トラフ地震対策関連事業の増加等によるものである。</a:t>
          </a:r>
          <a:endParaRPr lang="ja-JP" altLang="ja-JP" sz="1400">
            <a:effectLst/>
          </a:endParaRPr>
        </a:p>
        <a:p>
          <a:r>
            <a:rPr kumimoji="1" lang="ja-JP" altLang="ja-JP" sz="1100">
              <a:solidFill>
                <a:schemeClr val="dk1"/>
              </a:solidFill>
              <a:effectLst/>
              <a:latin typeface="+mn-lt"/>
              <a:ea typeface="+mn-ea"/>
              <a:cs typeface="+mn-cs"/>
            </a:rPr>
            <a:t>消防費以外の費目については、類似団体平均を下回っている。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な見通しのもとに、決算剰余金を積み立てるとともに、最低限の取り崩しに努めている。今後も南海トラフ地震対策や老朽化した公共施設等の建替の実施による財源不足を基金の取り崩しや市債の発行などで対応することになるが、将来負担の軽減を図るため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税は減収している一方で、保険給付費等の伸びにより歳出額が増加しており国民健康保険特別会計において実質収支額が赤字となっている。今後も、国民健康保険税の徴収強化や医療費の抑制策を実施し、適正な経営運営に努める。</a:t>
          </a:r>
          <a:endParaRPr lang="ja-JP" altLang="ja-JP" sz="1400">
            <a:effectLst/>
          </a:endParaRPr>
        </a:p>
        <a:p>
          <a:r>
            <a:rPr kumimoji="1" lang="ja-JP" altLang="ja-JP" sz="1100">
              <a:solidFill>
                <a:schemeClr val="dk1"/>
              </a:solidFill>
              <a:effectLst/>
              <a:latin typeface="+mn-lt"/>
              <a:ea typeface="+mn-ea"/>
              <a:cs typeface="+mn-cs"/>
            </a:rPr>
            <a:t>病院事業会計の実質収支については、平成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医師</a:t>
          </a:r>
          <a:r>
            <a:rPr kumimoji="1" lang="ja-JP" altLang="ja-JP" sz="1100">
              <a:solidFill>
                <a:schemeClr val="dk1"/>
              </a:solidFill>
              <a:effectLst/>
              <a:latin typeface="+mn-lt"/>
              <a:ea typeface="+mn-ea"/>
              <a:cs typeface="+mn-cs"/>
            </a:rPr>
            <a:t>の増員・定着効果により、入院外来共に大きく患者数を増やし収益構造が改善していることから、黒字幅が拡大傾向となっている。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55" zoomScaleNormal="55"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136</v>
      </c>
      <c r="C3" s="22"/>
      <c r="D3" s="22"/>
      <c r="E3" s="44"/>
      <c r="F3" s="44"/>
      <c r="G3" s="44"/>
      <c r="H3" s="44"/>
      <c r="I3" s="44"/>
      <c r="J3" s="44"/>
      <c r="K3" s="44"/>
      <c r="L3" s="44" t="s">
        <v>139</v>
      </c>
      <c r="M3" s="44"/>
      <c r="N3" s="44"/>
      <c r="O3" s="44"/>
      <c r="P3" s="44"/>
      <c r="Q3" s="44"/>
      <c r="R3" s="94"/>
      <c r="S3" s="94"/>
      <c r="T3" s="94"/>
      <c r="U3" s="94"/>
      <c r="V3" s="112"/>
      <c r="W3" s="127" t="s">
        <v>142</v>
      </c>
      <c r="X3" s="137"/>
      <c r="Y3" s="137"/>
      <c r="Z3" s="137"/>
      <c r="AA3" s="137"/>
      <c r="AB3" s="22"/>
      <c r="AC3" s="94"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148</v>
      </c>
      <c r="BO3" s="137"/>
      <c r="BP3" s="137"/>
      <c r="BQ3" s="137"/>
      <c r="BR3" s="137"/>
      <c r="BS3" s="137"/>
      <c r="BT3" s="137"/>
      <c r="BU3" s="164"/>
      <c r="BV3" s="127" t="s">
        <v>149</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153</v>
      </c>
      <c r="AZ4" s="197"/>
      <c r="BA4" s="197"/>
      <c r="BB4" s="197"/>
      <c r="BC4" s="197"/>
      <c r="BD4" s="197"/>
      <c r="BE4" s="197"/>
      <c r="BF4" s="197"/>
      <c r="BG4" s="197"/>
      <c r="BH4" s="197"/>
      <c r="BI4" s="197"/>
      <c r="BJ4" s="197"/>
      <c r="BK4" s="197"/>
      <c r="BL4" s="197"/>
      <c r="BM4" s="208"/>
      <c r="BN4" s="213">
        <v>16194577</v>
      </c>
      <c r="BO4" s="216"/>
      <c r="BP4" s="216"/>
      <c r="BQ4" s="216"/>
      <c r="BR4" s="216"/>
      <c r="BS4" s="216"/>
      <c r="BT4" s="216"/>
      <c r="BU4" s="219"/>
      <c r="BV4" s="213">
        <v>17153799</v>
      </c>
      <c r="BW4" s="216"/>
      <c r="BX4" s="216"/>
      <c r="BY4" s="216"/>
      <c r="BZ4" s="216"/>
      <c r="CA4" s="216"/>
      <c r="CB4" s="216"/>
      <c r="CC4" s="219"/>
      <c r="CD4" s="222" t="s">
        <v>151</v>
      </c>
      <c r="CE4" s="223"/>
      <c r="CF4" s="223"/>
      <c r="CG4" s="223"/>
      <c r="CH4" s="223"/>
      <c r="CI4" s="223"/>
      <c r="CJ4" s="223"/>
      <c r="CK4" s="223"/>
      <c r="CL4" s="223"/>
      <c r="CM4" s="223"/>
      <c r="CN4" s="223"/>
      <c r="CO4" s="223"/>
      <c r="CP4" s="223"/>
      <c r="CQ4" s="223"/>
      <c r="CR4" s="223"/>
      <c r="CS4" s="226"/>
      <c r="CT4" s="229">
        <v>1.2</v>
      </c>
      <c r="CU4" s="237"/>
      <c r="CV4" s="237"/>
      <c r="CW4" s="237"/>
      <c r="CX4" s="237"/>
      <c r="CY4" s="237"/>
      <c r="CZ4" s="237"/>
      <c r="DA4" s="245"/>
      <c r="DB4" s="229">
        <v>6.3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154</v>
      </c>
      <c r="AN5" s="58"/>
      <c r="AO5" s="58"/>
      <c r="AP5" s="58"/>
      <c r="AQ5" s="58"/>
      <c r="AR5" s="58"/>
      <c r="AS5" s="58"/>
      <c r="AT5" s="63"/>
      <c r="AU5" s="182" t="s">
        <v>75</v>
      </c>
      <c r="AV5" s="139"/>
      <c r="AW5" s="139"/>
      <c r="AX5" s="139"/>
      <c r="AY5" s="190" t="s">
        <v>145</v>
      </c>
      <c r="AZ5" s="198"/>
      <c r="BA5" s="198"/>
      <c r="BB5" s="198"/>
      <c r="BC5" s="198"/>
      <c r="BD5" s="198"/>
      <c r="BE5" s="198"/>
      <c r="BF5" s="198"/>
      <c r="BG5" s="198"/>
      <c r="BH5" s="198"/>
      <c r="BI5" s="198"/>
      <c r="BJ5" s="198"/>
      <c r="BK5" s="198"/>
      <c r="BL5" s="198"/>
      <c r="BM5" s="209"/>
      <c r="BN5" s="214">
        <v>15997911</v>
      </c>
      <c r="BO5" s="217"/>
      <c r="BP5" s="217"/>
      <c r="BQ5" s="217"/>
      <c r="BR5" s="217"/>
      <c r="BS5" s="217"/>
      <c r="BT5" s="217"/>
      <c r="BU5" s="220"/>
      <c r="BV5" s="214">
        <v>16422118</v>
      </c>
      <c r="BW5" s="217"/>
      <c r="BX5" s="217"/>
      <c r="BY5" s="217"/>
      <c r="BZ5" s="217"/>
      <c r="CA5" s="217"/>
      <c r="CB5" s="217"/>
      <c r="CC5" s="220"/>
      <c r="CD5" s="192" t="s">
        <v>156</v>
      </c>
      <c r="CE5" s="111"/>
      <c r="CF5" s="111"/>
      <c r="CG5" s="111"/>
      <c r="CH5" s="111"/>
      <c r="CI5" s="111"/>
      <c r="CJ5" s="111"/>
      <c r="CK5" s="111"/>
      <c r="CL5" s="111"/>
      <c r="CM5" s="111"/>
      <c r="CN5" s="111"/>
      <c r="CO5" s="111"/>
      <c r="CP5" s="111"/>
      <c r="CQ5" s="111"/>
      <c r="CR5" s="111"/>
      <c r="CS5" s="211"/>
      <c r="CT5" s="230">
        <v>86</v>
      </c>
      <c r="CU5" s="238"/>
      <c r="CV5" s="238"/>
      <c r="CW5" s="238"/>
      <c r="CX5" s="238"/>
      <c r="CY5" s="238"/>
      <c r="CZ5" s="238"/>
      <c r="DA5" s="246"/>
      <c r="DB5" s="230">
        <v>82.1</v>
      </c>
      <c r="DC5" s="238"/>
      <c r="DD5" s="238"/>
      <c r="DE5" s="238"/>
      <c r="DF5" s="238"/>
      <c r="DG5" s="238"/>
      <c r="DH5" s="238"/>
      <c r="DI5" s="246"/>
    </row>
    <row r="6" spans="1:119" ht="18.75" customHeight="1">
      <c r="A6" s="2"/>
      <c r="B6" s="8" t="s">
        <v>157</v>
      </c>
      <c r="C6" s="25"/>
      <c r="D6" s="25"/>
      <c r="E6" s="47"/>
      <c r="F6" s="47"/>
      <c r="G6" s="47"/>
      <c r="H6" s="47"/>
      <c r="I6" s="47"/>
      <c r="J6" s="47"/>
      <c r="K6" s="47"/>
      <c r="L6" s="47" t="s">
        <v>162</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163</v>
      </c>
      <c r="AZ6" s="198"/>
      <c r="BA6" s="198"/>
      <c r="BB6" s="198"/>
      <c r="BC6" s="198"/>
      <c r="BD6" s="198"/>
      <c r="BE6" s="198"/>
      <c r="BF6" s="198"/>
      <c r="BG6" s="198"/>
      <c r="BH6" s="198"/>
      <c r="BI6" s="198"/>
      <c r="BJ6" s="198"/>
      <c r="BK6" s="198"/>
      <c r="BL6" s="198"/>
      <c r="BM6" s="209"/>
      <c r="BN6" s="214">
        <v>196666</v>
      </c>
      <c r="BO6" s="217"/>
      <c r="BP6" s="217"/>
      <c r="BQ6" s="217"/>
      <c r="BR6" s="217"/>
      <c r="BS6" s="217"/>
      <c r="BT6" s="217"/>
      <c r="BU6" s="220"/>
      <c r="BV6" s="214">
        <v>731681</v>
      </c>
      <c r="BW6" s="217"/>
      <c r="BX6" s="217"/>
      <c r="BY6" s="217"/>
      <c r="BZ6" s="217"/>
      <c r="CA6" s="217"/>
      <c r="CB6" s="217"/>
      <c r="CC6" s="220"/>
      <c r="CD6" s="192" t="s">
        <v>166</v>
      </c>
      <c r="CE6" s="111"/>
      <c r="CF6" s="111"/>
      <c r="CG6" s="111"/>
      <c r="CH6" s="111"/>
      <c r="CI6" s="111"/>
      <c r="CJ6" s="111"/>
      <c r="CK6" s="111"/>
      <c r="CL6" s="111"/>
      <c r="CM6" s="111"/>
      <c r="CN6" s="111"/>
      <c r="CO6" s="111"/>
      <c r="CP6" s="111"/>
      <c r="CQ6" s="111"/>
      <c r="CR6" s="111"/>
      <c r="CS6" s="211"/>
      <c r="CT6" s="231">
        <v>87.1</v>
      </c>
      <c r="CU6" s="239"/>
      <c r="CV6" s="239"/>
      <c r="CW6" s="239"/>
      <c r="CX6" s="239"/>
      <c r="CY6" s="239"/>
      <c r="CZ6" s="239"/>
      <c r="DA6" s="247"/>
      <c r="DB6" s="231">
        <v>85.8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167</v>
      </c>
      <c r="AN7" s="58"/>
      <c r="AO7" s="58"/>
      <c r="AP7" s="58"/>
      <c r="AQ7" s="58"/>
      <c r="AR7" s="58"/>
      <c r="AS7" s="58"/>
      <c r="AT7" s="63"/>
      <c r="AU7" s="182" t="s">
        <v>75</v>
      </c>
      <c r="AV7" s="139"/>
      <c r="AW7" s="139"/>
      <c r="AX7" s="139"/>
      <c r="AY7" s="190" t="s">
        <v>168</v>
      </c>
      <c r="AZ7" s="198"/>
      <c r="BA7" s="198"/>
      <c r="BB7" s="198"/>
      <c r="BC7" s="198"/>
      <c r="BD7" s="198"/>
      <c r="BE7" s="198"/>
      <c r="BF7" s="198"/>
      <c r="BG7" s="198"/>
      <c r="BH7" s="198"/>
      <c r="BI7" s="198"/>
      <c r="BJ7" s="198"/>
      <c r="BK7" s="198"/>
      <c r="BL7" s="198"/>
      <c r="BM7" s="209"/>
      <c r="BN7" s="214">
        <v>100400</v>
      </c>
      <c r="BO7" s="217"/>
      <c r="BP7" s="217"/>
      <c r="BQ7" s="217"/>
      <c r="BR7" s="217"/>
      <c r="BS7" s="217"/>
      <c r="BT7" s="217"/>
      <c r="BU7" s="220"/>
      <c r="BV7" s="214">
        <v>218760</v>
      </c>
      <c r="BW7" s="217"/>
      <c r="BX7" s="217"/>
      <c r="BY7" s="217"/>
      <c r="BZ7" s="217"/>
      <c r="CA7" s="217"/>
      <c r="CB7" s="217"/>
      <c r="CC7" s="220"/>
      <c r="CD7" s="192" t="s">
        <v>169</v>
      </c>
      <c r="CE7" s="111"/>
      <c r="CF7" s="111"/>
      <c r="CG7" s="111"/>
      <c r="CH7" s="111"/>
      <c r="CI7" s="111"/>
      <c r="CJ7" s="111"/>
      <c r="CK7" s="111"/>
      <c r="CL7" s="111"/>
      <c r="CM7" s="111"/>
      <c r="CN7" s="111"/>
      <c r="CO7" s="111"/>
      <c r="CP7" s="111"/>
      <c r="CQ7" s="111"/>
      <c r="CR7" s="111"/>
      <c r="CS7" s="211"/>
      <c r="CT7" s="214">
        <v>7949053</v>
      </c>
      <c r="CU7" s="217"/>
      <c r="CV7" s="217"/>
      <c r="CW7" s="217"/>
      <c r="CX7" s="217"/>
      <c r="CY7" s="217"/>
      <c r="CZ7" s="217"/>
      <c r="DA7" s="220"/>
      <c r="DB7" s="214">
        <v>8126556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170</v>
      </c>
      <c r="AN8" s="58"/>
      <c r="AO8" s="58"/>
      <c r="AP8" s="58"/>
      <c r="AQ8" s="58"/>
      <c r="AR8" s="58"/>
      <c r="AS8" s="58"/>
      <c r="AT8" s="63"/>
      <c r="AU8" s="182" t="s">
        <v>75</v>
      </c>
      <c r="AV8" s="139"/>
      <c r="AW8" s="139"/>
      <c r="AX8" s="139"/>
      <c r="AY8" s="190" t="s">
        <v>173</v>
      </c>
      <c r="AZ8" s="198"/>
      <c r="BA8" s="198"/>
      <c r="BB8" s="198"/>
      <c r="BC8" s="198"/>
      <c r="BD8" s="198"/>
      <c r="BE8" s="198"/>
      <c r="BF8" s="198"/>
      <c r="BG8" s="198"/>
      <c r="BH8" s="198"/>
      <c r="BI8" s="198"/>
      <c r="BJ8" s="198"/>
      <c r="BK8" s="198"/>
      <c r="BL8" s="198"/>
      <c r="BM8" s="209"/>
      <c r="BN8" s="214">
        <v>96266</v>
      </c>
      <c r="BO8" s="217"/>
      <c r="BP8" s="217"/>
      <c r="BQ8" s="217"/>
      <c r="BR8" s="217"/>
      <c r="BS8" s="217"/>
      <c r="BT8" s="217"/>
      <c r="BU8" s="220"/>
      <c r="BV8" s="214">
        <v>512921</v>
      </c>
      <c r="BW8" s="217"/>
      <c r="BX8" s="217"/>
      <c r="BY8" s="217"/>
      <c r="BZ8" s="217"/>
      <c r="CA8" s="217"/>
      <c r="CB8" s="217"/>
      <c r="CC8" s="220"/>
      <c r="CD8" s="192" t="s">
        <v>174</v>
      </c>
      <c r="CE8" s="111"/>
      <c r="CF8" s="111"/>
      <c r="CG8" s="111"/>
      <c r="CH8" s="111"/>
      <c r="CI8" s="111"/>
      <c r="CJ8" s="111"/>
      <c r="CK8" s="111"/>
      <c r="CL8" s="111"/>
      <c r="CM8" s="111"/>
      <c r="CN8" s="111"/>
      <c r="CO8" s="111"/>
      <c r="CP8" s="111"/>
      <c r="CQ8" s="111"/>
      <c r="CR8" s="111"/>
      <c r="CS8" s="211"/>
      <c r="CT8" s="232">
        <v>0.38</v>
      </c>
      <c r="CU8" s="240"/>
      <c r="CV8" s="240"/>
      <c r="CW8" s="240"/>
      <c r="CX8" s="240"/>
      <c r="CY8" s="240"/>
      <c r="CZ8" s="240"/>
      <c r="DA8" s="248"/>
      <c r="DB8" s="232">
        <v>0.38</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25732</v>
      </c>
      <c r="S9" s="106"/>
      <c r="T9" s="106"/>
      <c r="U9" s="106"/>
      <c r="V9" s="117"/>
      <c r="W9" s="127" t="s">
        <v>177</v>
      </c>
      <c r="X9" s="137"/>
      <c r="Y9" s="137"/>
      <c r="Z9" s="137"/>
      <c r="AA9" s="137"/>
      <c r="AB9" s="137"/>
      <c r="AC9" s="137"/>
      <c r="AD9" s="137"/>
      <c r="AE9" s="137"/>
      <c r="AF9" s="137"/>
      <c r="AG9" s="137"/>
      <c r="AH9" s="137"/>
      <c r="AI9" s="137"/>
      <c r="AJ9" s="137"/>
      <c r="AK9" s="137"/>
      <c r="AL9" s="164"/>
      <c r="AM9" s="175" t="s">
        <v>178</v>
      </c>
      <c r="AN9" s="58"/>
      <c r="AO9" s="58"/>
      <c r="AP9" s="58"/>
      <c r="AQ9" s="58"/>
      <c r="AR9" s="58"/>
      <c r="AS9" s="58"/>
      <c r="AT9" s="63"/>
      <c r="AU9" s="182" t="s">
        <v>75</v>
      </c>
      <c r="AV9" s="139"/>
      <c r="AW9" s="139"/>
      <c r="AX9" s="139"/>
      <c r="AY9" s="190" t="s">
        <v>76</v>
      </c>
      <c r="AZ9" s="198"/>
      <c r="BA9" s="198"/>
      <c r="BB9" s="198"/>
      <c r="BC9" s="198"/>
      <c r="BD9" s="198"/>
      <c r="BE9" s="198"/>
      <c r="BF9" s="198"/>
      <c r="BG9" s="198"/>
      <c r="BH9" s="198"/>
      <c r="BI9" s="198"/>
      <c r="BJ9" s="198"/>
      <c r="BK9" s="198"/>
      <c r="BL9" s="198"/>
      <c r="BM9" s="209"/>
      <c r="BN9" s="214">
        <v>-416655</v>
      </c>
      <c r="BO9" s="217"/>
      <c r="BP9" s="217"/>
      <c r="BQ9" s="217"/>
      <c r="BR9" s="217"/>
      <c r="BS9" s="217"/>
      <c r="BT9" s="217"/>
      <c r="BU9" s="220"/>
      <c r="BV9" s="214">
        <v>388897</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16.2</v>
      </c>
      <c r="CU9" s="238"/>
      <c r="CV9" s="238"/>
      <c r="CW9" s="238"/>
      <c r="CX9" s="238"/>
      <c r="CY9" s="238"/>
      <c r="CZ9" s="238"/>
      <c r="DA9" s="246"/>
      <c r="DB9" s="230">
        <v>20.399999999999999</v>
      </c>
      <c r="DC9" s="238"/>
      <c r="DD9" s="238"/>
      <c r="DE9" s="238"/>
      <c r="DF9" s="238"/>
      <c r="DG9" s="238"/>
      <c r="DH9" s="238"/>
      <c r="DI9" s="246"/>
    </row>
    <row r="10" spans="1:119" ht="18.75" customHeight="1">
      <c r="A10" s="2"/>
      <c r="B10" s="10"/>
      <c r="C10" s="27"/>
      <c r="D10" s="27"/>
      <c r="E10" s="27"/>
      <c r="F10" s="27"/>
      <c r="G10" s="27"/>
      <c r="H10" s="27"/>
      <c r="I10" s="27"/>
      <c r="J10" s="27"/>
      <c r="K10" s="31"/>
      <c r="L10" s="52" t="s">
        <v>181</v>
      </c>
      <c r="M10" s="58"/>
      <c r="N10" s="58"/>
      <c r="O10" s="58"/>
      <c r="P10" s="58"/>
      <c r="Q10" s="63"/>
      <c r="R10" s="72">
        <v>27038</v>
      </c>
      <c r="S10" s="80"/>
      <c r="T10" s="80"/>
      <c r="U10" s="80"/>
      <c r="V10" s="118"/>
      <c r="W10" s="128"/>
      <c r="X10" s="54"/>
      <c r="Y10" s="54"/>
      <c r="Z10" s="54"/>
      <c r="AA10" s="54"/>
      <c r="AB10" s="54"/>
      <c r="AC10" s="54"/>
      <c r="AD10" s="54"/>
      <c r="AE10" s="54"/>
      <c r="AF10" s="54"/>
      <c r="AG10" s="54"/>
      <c r="AH10" s="54"/>
      <c r="AI10" s="54"/>
      <c r="AJ10" s="54"/>
      <c r="AK10" s="54"/>
      <c r="AL10" s="165"/>
      <c r="AM10" s="175" t="s">
        <v>182</v>
      </c>
      <c r="AN10" s="58"/>
      <c r="AO10" s="58"/>
      <c r="AP10" s="58"/>
      <c r="AQ10" s="58"/>
      <c r="AR10" s="58"/>
      <c r="AS10" s="58"/>
      <c r="AT10" s="63"/>
      <c r="AU10" s="182" t="s">
        <v>75</v>
      </c>
      <c r="AV10" s="139"/>
      <c r="AW10" s="139"/>
      <c r="AX10" s="139"/>
      <c r="AY10" s="190" t="s">
        <v>184</v>
      </c>
      <c r="AZ10" s="198"/>
      <c r="BA10" s="198"/>
      <c r="BB10" s="198"/>
      <c r="BC10" s="198"/>
      <c r="BD10" s="198"/>
      <c r="BE10" s="198"/>
      <c r="BF10" s="198"/>
      <c r="BG10" s="198"/>
      <c r="BH10" s="198"/>
      <c r="BI10" s="198"/>
      <c r="BJ10" s="198"/>
      <c r="BK10" s="198"/>
      <c r="BL10" s="198"/>
      <c r="BM10" s="209"/>
      <c r="BN10" s="214">
        <v>867</v>
      </c>
      <c r="BO10" s="217"/>
      <c r="BP10" s="217"/>
      <c r="BQ10" s="217"/>
      <c r="BR10" s="217"/>
      <c r="BS10" s="217"/>
      <c r="BT10" s="217"/>
      <c r="BU10" s="220"/>
      <c r="BV10" s="214">
        <v>981</v>
      </c>
      <c r="BW10" s="217"/>
      <c r="BX10" s="217"/>
      <c r="BY10" s="217"/>
      <c r="BZ10" s="217"/>
      <c r="CA10" s="217"/>
      <c r="CB10" s="217"/>
      <c r="CC10" s="220"/>
      <c r="CD10" s="222" t="s">
        <v>185</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187</v>
      </c>
      <c r="M11" s="59"/>
      <c r="N11" s="59"/>
      <c r="O11" s="59"/>
      <c r="P11" s="59"/>
      <c r="Q11" s="64"/>
      <c r="R11" s="98" t="s">
        <v>191</v>
      </c>
      <c r="S11" s="107"/>
      <c r="T11" s="107"/>
      <c r="U11" s="107"/>
      <c r="V11" s="119"/>
      <c r="W11" s="128"/>
      <c r="X11" s="54"/>
      <c r="Y11" s="54"/>
      <c r="Z11" s="54"/>
      <c r="AA11" s="54"/>
      <c r="AB11" s="54"/>
      <c r="AC11" s="54"/>
      <c r="AD11" s="54"/>
      <c r="AE11" s="54"/>
      <c r="AF11" s="54"/>
      <c r="AG11" s="54"/>
      <c r="AH11" s="54"/>
      <c r="AI11" s="54"/>
      <c r="AJ11" s="54"/>
      <c r="AK11" s="54"/>
      <c r="AL11" s="165"/>
      <c r="AM11" s="175" t="s">
        <v>193</v>
      </c>
      <c r="AN11" s="58"/>
      <c r="AO11" s="58"/>
      <c r="AP11" s="58"/>
      <c r="AQ11" s="58"/>
      <c r="AR11" s="58"/>
      <c r="AS11" s="58"/>
      <c r="AT11" s="63"/>
      <c r="AU11" s="182" t="s">
        <v>75</v>
      </c>
      <c r="AV11" s="139"/>
      <c r="AW11" s="139"/>
      <c r="AX11" s="139"/>
      <c r="AY11" s="190" t="s">
        <v>194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370978</v>
      </c>
      <c r="BW11" s="217"/>
      <c r="BX11" s="217"/>
      <c r="BY11" s="217"/>
      <c r="BZ11" s="217"/>
      <c r="CA11" s="217"/>
      <c r="CB11" s="217"/>
      <c r="CC11" s="220"/>
      <c r="CD11" s="192" t="s">
        <v>197</v>
      </c>
      <c r="CE11" s="111"/>
      <c r="CF11" s="111"/>
      <c r="CG11" s="111"/>
      <c r="CH11" s="111"/>
      <c r="CI11" s="111"/>
      <c r="CJ11" s="111"/>
      <c r="CK11" s="111"/>
      <c r="CL11" s="111"/>
      <c r="CM11" s="111"/>
      <c r="CN11" s="111"/>
      <c r="CO11" s="111"/>
      <c r="CP11" s="111"/>
      <c r="CQ11" s="111"/>
      <c r="CR11" s="111"/>
      <c r="CS11" s="211"/>
      <c r="CT11" s="232" t="s">
        <v>198</v>
      </c>
      <c r="CU11" s="240"/>
      <c r="CV11" s="240"/>
      <c r="CW11" s="240"/>
      <c r="CX11" s="240"/>
      <c r="CY11" s="240"/>
      <c r="CZ11" s="240"/>
      <c r="DA11" s="248"/>
      <c r="DB11" s="232" t="s">
        <v>198</v>
      </c>
      <c r="DC11" s="240"/>
      <c r="DD11" s="240"/>
      <c r="DE11" s="240"/>
      <c r="DF11" s="240"/>
      <c r="DG11" s="240"/>
      <c r="DH11" s="240"/>
      <c r="DI11" s="248"/>
    </row>
    <row r="12" spans="1:119" ht="18.75" customHeight="1">
      <c r="A12" s="2"/>
      <c r="B12" s="11" t="s">
        <v>200</v>
      </c>
      <c r="C12" s="28"/>
      <c r="D12" s="28"/>
      <c r="E12" s="28"/>
      <c r="F12" s="28"/>
      <c r="G12" s="28"/>
      <c r="H12" s="28"/>
      <c r="I12" s="28"/>
      <c r="J12" s="28"/>
      <c r="K12" s="60"/>
      <c r="L12" s="66" t="s">
        <v>201</v>
      </c>
      <c r="M12" s="75"/>
      <c r="N12" s="75"/>
      <c r="O12" s="75"/>
      <c r="P12" s="75"/>
      <c r="Q12" s="87"/>
      <c r="R12" s="99">
        <v>26334</v>
      </c>
      <c r="S12" s="108"/>
      <c r="T12" s="108"/>
      <c r="U12" s="108"/>
      <c r="V12" s="120"/>
      <c r="W12" s="132" t="s">
        <v>5</v>
      </c>
      <c r="X12" s="139"/>
      <c r="Y12" s="139"/>
      <c r="Z12" s="139"/>
      <c r="AA12" s="139"/>
      <c r="AB12" s="144"/>
      <c r="AC12" s="148" t="s">
        <v>109</v>
      </c>
      <c r="AD12" s="155"/>
      <c r="AE12" s="155"/>
      <c r="AF12" s="155"/>
      <c r="AG12" s="158"/>
      <c r="AH12" s="148" t="s">
        <v>203</v>
      </c>
      <c r="AI12" s="155"/>
      <c r="AJ12" s="155"/>
      <c r="AK12" s="155"/>
      <c r="AL12" s="170"/>
      <c r="AM12" s="175" t="s">
        <v>204</v>
      </c>
      <c r="AN12" s="58"/>
      <c r="AO12" s="58"/>
      <c r="AP12" s="58"/>
      <c r="AQ12" s="58"/>
      <c r="AR12" s="58"/>
      <c r="AS12" s="58"/>
      <c r="AT12" s="63"/>
      <c r="AU12" s="182" t="s">
        <v>207</v>
      </c>
      <c r="AV12" s="139"/>
      <c r="AW12" s="139"/>
      <c r="AX12" s="139"/>
      <c r="AY12" s="190" t="s">
        <v>209</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210</v>
      </c>
      <c r="CE12" s="111"/>
      <c r="CF12" s="111"/>
      <c r="CG12" s="111"/>
      <c r="CH12" s="111"/>
      <c r="CI12" s="111"/>
      <c r="CJ12" s="111"/>
      <c r="CK12" s="111"/>
      <c r="CL12" s="111"/>
      <c r="CM12" s="111"/>
      <c r="CN12" s="111"/>
      <c r="CO12" s="111"/>
      <c r="CP12" s="111"/>
      <c r="CQ12" s="111"/>
      <c r="CR12" s="111"/>
      <c r="CS12" s="211"/>
      <c r="CT12" s="232" t="s">
        <v>198</v>
      </c>
      <c r="CU12" s="240"/>
      <c r="CV12" s="240"/>
      <c r="CW12" s="240"/>
      <c r="CX12" s="240"/>
      <c r="CY12" s="240"/>
      <c r="CZ12" s="240"/>
      <c r="DA12" s="248"/>
      <c r="DB12" s="232" t="s">
        <v>198</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25938</v>
      </c>
      <c r="S13" s="109"/>
      <c r="T13" s="109"/>
      <c r="U13" s="109"/>
      <c r="V13" s="121"/>
      <c r="W13" s="130" t="s">
        <v>213</v>
      </c>
      <c r="X13" s="56"/>
      <c r="Y13" s="56"/>
      <c r="Z13" s="56"/>
      <c r="AA13" s="56"/>
      <c r="AB13" s="25"/>
      <c r="AC13" s="72">
        <v>1914</v>
      </c>
      <c r="AD13" s="80"/>
      <c r="AE13" s="80"/>
      <c r="AF13" s="80"/>
      <c r="AG13" s="84"/>
      <c r="AH13" s="72">
        <v>2425</v>
      </c>
      <c r="AI13" s="80"/>
      <c r="AJ13" s="80"/>
      <c r="AK13" s="80"/>
      <c r="AL13" s="118"/>
      <c r="AM13" s="175" t="s">
        <v>215</v>
      </c>
      <c r="AN13" s="58"/>
      <c r="AO13" s="58"/>
      <c r="AP13" s="58"/>
      <c r="AQ13" s="58"/>
      <c r="AR13" s="58"/>
      <c r="AS13" s="58"/>
      <c r="AT13" s="63"/>
      <c r="AU13" s="182" t="s">
        <v>207</v>
      </c>
      <c r="AV13" s="139"/>
      <c r="AW13" s="139"/>
      <c r="AX13" s="139"/>
      <c r="AY13" s="190" t="s">
        <v>217</v>
      </c>
      <c r="AZ13" s="198"/>
      <c r="BA13" s="198"/>
      <c r="BB13" s="198"/>
      <c r="BC13" s="198"/>
      <c r="BD13" s="198"/>
      <c r="BE13" s="198"/>
      <c r="BF13" s="198"/>
      <c r="BG13" s="198"/>
      <c r="BH13" s="198"/>
      <c r="BI13" s="198"/>
      <c r="BJ13" s="198"/>
      <c r="BK13" s="198"/>
      <c r="BL13" s="198"/>
      <c r="BM13" s="209"/>
      <c r="BN13" s="214">
        <v>-415788</v>
      </c>
      <c r="BO13" s="217"/>
      <c r="BP13" s="217"/>
      <c r="BQ13" s="217"/>
      <c r="BR13" s="217"/>
      <c r="BS13" s="217"/>
      <c r="BT13" s="217"/>
      <c r="BU13" s="220"/>
      <c r="BV13" s="214">
        <v>760856</v>
      </c>
      <c r="BW13" s="217"/>
      <c r="BX13" s="217"/>
      <c r="BY13" s="217"/>
      <c r="BZ13" s="217"/>
      <c r="CA13" s="217"/>
      <c r="CB13" s="217"/>
      <c r="CC13" s="220"/>
      <c r="CD13" s="192" t="s">
        <v>218</v>
      </c>
      <c r="CE13" s="111"/>
      <c r="CF13" s="111"/>
      <c r="CG13" s="111"/>
      <c r="CH13" s="111"/>
      <c r="CI13" s="111"/>
      <c r="CJ13" s="111"/>
      <c r="CK13" s="111"/>
      <c r="CL13" s="111"/>
      <c r="CM13" s="111"/>
      <c r="CN13" s="111"/>
      <c r="CO13" s="111"/>
      <c r="CP13" s="111"/>
      <c r="CQ13" s="111"/>
      <c r="CR13" s="111"/>
      <c r="CS13" s="211"/>
      <c r="CT13" s="230">
        <v>11.7</v>
      </c>
      <c r="CU13" s="238"/>
      <c r="CV13" s="238"/>
      <c r="CW13" s="238"/>
      <c r="CX13" s="238"/>
      <c r="CY13" s="238"/>
      <c r="CZ13" s="238"/>
      <c r="DA13" s="246"/>
      <c r="DB13" s="230">
        <v>12.1</v>
      </c>
      <c r="DC13" s="238"/>
      <c r="DD13" s="238"/>
      <c r="DE13" s="238"/>
      <c r="DF13" s="238"/>
      <c r="DG13" s="238"/>
      <c r="DH13" s="238"/>
      <c r="DI13" s="246"/>
    </row>
    <row r="14" spans="1:119" ht="18.75" customHeight="1">
      <c r="A14" s="2"/>
      <c r="B14" s="12"/>
      <c r="C14" s="29"/>
      <c r="D14" s="29"/>
      <c r="E14" s="29"/>
      <c r="F14" s="29"/>
      <c r="G14" s="29"/>
      <c r="H14" s="29"/>
      <c r="I14" s="29"/>
      <c r="J14" s="29"/>
      <c r="K14" s="61"/>
      <c r="L14" s="68" t="s">
        <v>219</v>
      </c>
      <c r="M14" s="77"/>
      <c r="N14" s="77"/>
      <c r="O14" s="77"/>
      <c r="P14" s="77"/>
      <c r="Q14" s="89"/>
      <c r="R14" s="100">
        <v>26497</v>
      </c>
      <c r="S14" s="109"/>
      <c r="T14" s="109"/>
      <c r="U14" s="109"/>
      <c r="V14" s="121"/>
      <c r="W14" s="129"/>
      <c r="X14" s="57"/>
      <c r="Y14" s="57"/>
      <c r="Z14" s="57"/>
      <c r="AA14" s="57"/>
      <c r="AB14" s="24"/>
      <c r="AC14" s="149">
        <v>17</v>
      </c>
      <c r="AD14" s="156"/>
      <c r="AE14" s="156"/>
      <c r="AF14" s="156"/>
      <c r="AG14" s="159"/>
      <c r="AH14" s="149">
        <v>19.7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v>74.2</v>
      </c>
      <c r="CU14" s="242"/>
      <c r="CV14" s="242"/>
      <c r="CW14" s="242"/>
      <c r="CX14" s="242"/>
      <c r="CY14" s="242"/>
      <c r="CZ14" s="242"/>
      <c r="DA14" s="250"/>
      <c r="DB14" s="234">
        <v>76.5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26170</v>
      </c>
      <c r="S15" s="109"/>
      <c r="T15" s="109"/>
      <c r="U15" s="109"/>
      <c r="V15" s="121"/>
      <c r="W15" s="130" t="s">
        <v>7</v>
      </c>
      <c r="X15" s="56"/>
      <c r="Y15" s="56"/>
      <c r="Z15" s="56"/>
      <c r="AA15" s="56"/>
      <c r="AB15" s="25"/>
      <c r="AC15" s="72">
        <v>2235</v>
      </c>
      <c r="AD15" s="80"/>
      <c r="AE15" s="80"/>
      <c r="AF15" s="80"/>
      <c r="AG15" s="84"/>
      <c r="AH15" s="72">
        <v>2321</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2709101</v>
      </c>
      <c r="BO15" s="216"/>
      <c r="BP15" s="216"/>
      <c r="BQ15" s="216"/>
      <c r="BR15" s="216"/>
      <c r="BS15" s="216"/>
      <c r="BT15" s="216"/>
      <c r="BU15" s="219"/>
      <c r="BV15" s="213">
        <v>2598753</v>
      </c>
      <c r="BW15" s="216"/>
      <c r="BX15" s="216"/>
      <c r="BY15" s="216"/>
      <c r="BZ15" s="216"/>
      <c r="CA15" s="216"/>
      <c r="CB15" s="216"/>
      <c r="CC15" s="219"/>
      <c r="CD15" s="222" t="s">
        <v>211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223</v>
      </c>
      <c r="S16" s="110"/>
      <c r="T16" s="110"/>
      <c r="U16" s="110"/>
      <c r="V16" s="122"/>
      <c r="W16" s="129"/>
      <c r="X16" s="57"/>
      <c r="Y16" s="57"/>
      <c r="Z16" s="57"/>
      <c r="AA16" s="57"/>
      <c r="AB16" s="24"/>
      <c r="AC16" s="149">
        <v>19.8</v>
      </c>
      <c r="AD16" s="156"/>
      <c r="AE16" s="156"/>
      <c r="AF16" s="156"/>
      <c r="AG16" s="159"/>
      <c r="AH16" s="149">
        <v>18.899999999999999</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7168057</v>
      </c>
      <c r="BO16" s="217"/>
      <c r="BP16" s="217"/>
      <c r="BQ16" s="217"/>
      <c r="BR16" s="217"/>
      <c r="BS16" s="217"/>
      <c r="BT16" s="217"/>
      <c r="BU16" s="220"/>
      <c r="BV16" s="214">
        <v>7118413</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230</v>
      </c>
      <c r="S17" s="110"/>
      <c r="T17" s="110"/>
      <c r="U17" s="110"/>
      <c r="V17" s="122"/>
      <c r="W17" s="130" t="s">
        <v>95</v>
      </c>
      <c r="X17" s="56"/>
      <c r="Y17" s="56"/>
      <c r="Z17" s="56"/>
      <c r="AA17" s="56"/>
      <c r="AB17" s="25"/>
      <c r="AC17" s="72">
        <v>7112</v>
      </c>
      <c r="AD17" s="80"/>
      <c r="AE17" s="80"/>
      <c r="AF17" s="80"/>
      <c r="AG17" s="84"/>
      <c r="AH17" s="72">
        <v>7540</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3389824</v>
      </c>
      <c r="BO17" s="217"/>
      <c r="BP17" s="217"/>
      <c r="BQ17" s="217"/>
      <c r="BR17" s="217"/>
      <c r="BS17" s="217"/>
      <c r="BT17" s="217"/>
      <c r="BU17" s="220"/>
      <c r="BV17" s="214">
        <v>3244837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91.5</v>
      </c>
      <c r="M18" s="70"/>
      <c r="N18" s="70"/>
      <c r="O18" s="70"/>
      <c r="P18" s="70"/>
      <c r="Q18" s="70"/>
      <c r="R18" s="102"/>
      <c r="S18" s="102"/>
      <c r="T18" s="102"/>
      <c r="U18" s="102"/>
      <c r="V18" s="123"/>
      <c r="W18" s="131"/>
      <c r="X18" s="138"/>
      <c r="Y18" s="138"/>
      <c r="Z18" s="138"/>
      <c r="AA18" s="138"/>
      <c r="AB18" s="26"/>
      <c r="AC18" s="150">
        <v>63.2</v>
      </c>
      <c r="AD18" s="157"/>
      <c r="AE18" s="157"/>
      <c r="AF18" s="157"/>
      <c r="AG18" s="160"/>
      <c r="AH18" s="150">
        <v>61.4</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6987507</v>
      </c>
      <c r="BO18" s="217"/>
      <c r="BP18" s="217"/>
      <c r="BQ18" s="217"/>
      <c r="BR18" s="217"/>
      <c r="BS18" s="217"/>
      <c r="BT18" s="217"/>
      <c r="BU18" s="220"/>
      <c r="BV18" s="214">
        <v>6921219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281</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9804242</v>
      </c>
      <c r="BO19" s="217"/>
      <c r="BP19" s="217"/>
      <c r="BQ19" s="217"/>
      <c r="BR19" s="217"/>
      <c r="BS19" s="217"/>
      <c r="BT19" s="217"/>
      <c r="BU19" s="220"/>
      <c r="BV19" s="214">
        <v>10007671</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10196</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5</v>
      </c>
      <c r="F22" s="56"/>
      <c r="G22" s="56"/>
      <c r="H22" s="56"/>
      <c r="I22" s="56"/>
      <c r="J22" s="56"/>
      <c r="K22" s="25"/>
      <c r="L22" s="50" t="s">
        <v>242</v>
      </c>
      <c r="M22" s="56"/>
      <c r="N22" s="56"/>
      <c r="O22" s="56"/>
      <c r="P22" s="25"/>
      <c r="Q22" s="92" t="s">
        <v>244</v>
      </c>
      <c r="R22" s="104"/>
      <c r="S22" s="104"/>
      <c r="T22" s="104"/>
      <c r="U22" s="104"/>
      <c r="V22" s="125"/>
      <c r="W22" s="133" t="s">
        <v>245</v>
      </c>
      <c r="X22" s="33"/>
      <c r="Y22" s="41"/>
      <c r="Z22" s="50" t="s">
        <v>5</v>
      </c>
      <c r="AA22" s="56"/>
      <c r="AB22" s="56"/>
      <c r="AC22" s="56"/>
      <c r="AD22" s="56"/>
      <c r="AE22" s="56"/>
      <c r="AF22" s="56"/>
      <c r="AG22" s="25"/>
      <c r="AH22" s="163" t="s">
        <v>179</v>
      </c>
      <c r="AI22" s="56"/>
      <c r="AJ22" s="56"/>
      <c r="AK22" s="56"/>
      <c r="AL22" s="25"/>
      <c r="AM22" s="163" t="s">
        <v>246</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19152346</v>
      </c>
      <c r="BO22" s="216"/>
      <c r="BP22" s="216"/>
      <c r="BQ22" s="216"/>
      <c r="BR22" s="216"/>
      <c r="BS22" s="216"/>
      <c r="BT22" s="216"/>
      <c r="BU22" s="219"/>
      <c r="BV22" s="213">
        <v>18572482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16165321</v>
      </c>
      <c r="BO23" s="217"/>
      <c r="BP23" s="217"/>
      <c r="BQ23" s="217"/>
      <c r="BR23" s="217"/>
      <c r="BS23" s="217"/>
      <c r="BT23" s="217"/>
      <c r="BU23" s="220"/>
      <c r="BV23" s="214">
        <v>15241586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7400</v>
      </c>
      <c r="R24" s="80"/>
      <c r="S24" s="80"/>
      <c r="T24" s="80"/>
      <c r="U24" s="80"/>
      <c r="V24" s="84"/>
      <c r="W24" s="134"/>
      <c r="X24" s="34"/>
      <c r="Y24" s="42"/>
      <c r="Z24" s="52" t="s">
        <v>254</v>
      </c>
      <c r="AA24" s="58"/>
      <c r="AB24" s="58"/>
      <c r="AC24" s="58"/>
      <c r="AD24" s="58"/>
      <c r="AE24" s="58"/>
      <c r="AF24" s="58"/>
      <c r="AG24" s="63"/>
      <c r="AH24" s="72">
        <v>262</v>
      </c>
      <c r="AI24" s="80"/>
      <c r="AJ24" s="80"/>
      <c r="AK24" s="80"/>
      <c r="AL24" s="84"/>
      <c r="AM24" s="72">
        <v>805388</v>
      </c>
      <c r="AN24" s="80"/>
      <c r="AO24" s="80"/>
      <c r="AP24" s="80"/>
      <c r="AQ24" s="80"/>
      <c r="AR24" s="84"/>
      <c r="AS24" s="72">
        <v>3074</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15083741</v>
      </c>
      <c r="BO24" s="217"/>
      <c r="BP24" s="217"/>
      <c r="BQ24" s="217"/>
      <c r="BR24" s="217"/>
      <c r="BS24" s="217"/>
      <c r="BT24" s="217"/>
      <c r="BU24" s="220"/>
      <c r="BV24" s="214">
        <v>14231198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6320</v>
      </c>
      <c r="R25" s="80"/>
      <c r="S25" s="80"/>
      <c r="T25" s="80"/>
      <c r="U25" s="80"/>
      <c r="V25" s="84"/>
      <c r="W25" s="134"/>
      <c r="X25" s="34"/>
      <c r="Y25" s="42"/>
      <c r="Z25" s="52" t="s">
        <v>259</v>
      </c>
      <c r="AA25" s="58"/>
      <c r="AB25" s="58"/>
      <c r="AC25" s="58"/>
      <c r="AD25" s="58"/>
      <c r="AE25" s="58"/>
      <c r="AF25" s="58"/>
      <c r="AG25" s="63"/>
      <c r="AH25" s="72">
        <v>49</v>
      </c>
      <c r="AI25" s="80"/>
      <c r="AJ25" s="80"/>
      <c r="AK25" s="80"/>
      <c r="AL25" s="84"/>
      <c r="AM25" s="72">
        <v>146167</v>
      </c>
      <c r="AN25" s="80"/>
      <c r="AO25" s="80"/>
      <c r="AP25" s="80"/>
      <c r="AQ25" s="80"/>
      <c r="AR25" s="84"/>
      <c r="AS25" s="72">
        <v>2983</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4936522</v>
      </c>
      <c r="BO25" s="216"/>
      <c r="BP25" s="216"/>
      <c r="BQ25" s="216"/>
      <c r="BR25" s="216"/>
      <c r="BS25" s="216"/>
      <c r="BT25" s="216"/>
      <c r="BU25" s="219"/>
      <c r="BV25" s="213">
        <v>7810490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5870</v>
      </c>
      <c r="R26" s="80"/>
      <c r="S26" s="80"/>
      <c r="T26" s="80"/>
      <c r="U26" s="80"/>
      <c r="V26" s="84"/>
      <c r="W26" s="134"/>
      <c r="X26" s="34"/>
      <c r="Y26" s="42"/>
      <c r="Z26" s="52" t="s">
        <v>261</v>
      </c>
      <c r="AA26" s="143"/>
      <c r="AB26" s="143"/>
      <c r="AC26" s="143"/>
      <c r="AD26" s="143"/>
      <c r="AE26" s="143"/>
      <c r="AF26" s="143"/>
      <c r="AG26" s="161"/>
      <c r="AH26" s="72">
        <v>24</v>
      </c>
      <c r="AI26" s="80"/>
      <c r="AJ26" s="80"/>
      <c r="AK26" s="80"/>
      <c r="AL26" s="84"/>
      <c r="AM26" s="72">
        <v>78072</v>
      </c>
      <c r="AN26" s="80"/>
      <c r="AO26" s="80"/>
      <c r="AP26" s="80"/>
      <c r="AQ26" s="80"/>
      <c r="AR26" s="84"/>
      <c r="AS26" s="72">
        <v>3253</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198</v>
      </c>
      <c r="BO26" s="217"/>
      <c r="BP26" s="217"/>
      <c r="BQ26" s="217"/>
      <c r="BR26" s="217"/>
      <c r="BS26" s="217"/>
      <c r="BT26" s="217"/>
      <c r="BU26" s="220"/>
      <c r="BV26" s="214" t="s">
        <v>198</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4100</v>
      </c>
      <c r="R27" s="80"/>
      <c r="S27" s="80"/>
      <c r="T27" s="80"/>
      <c r="U27" s="80"/>
      <c r="V27" s="84"/>
      <c r="W27" s="134"/>
      <c r="X27" s="34"/>
      <c r="Y27" s="42"/>
      <c r="Z27" s="52" t="s">
        <v>265</v>
      </c>
      <c r="AA27" s="58"/>
      <c r="AB27" s="58"/>
      <c r="AC27" s="58"/>
      <c r="AD27" s="58"/>
      <c r="AE27" s="58"/>
      <c r="AF27" s="58"/>
      <c r="AG27" s="63"/>
      <c r="AH27" s="72">
        <v>3</v>
      </c>
      <c r="AI27" s="80"/>
      <c r="AJ27" s="80"/>
      <c r="AK27" s="80"/>
      <c r="AL27" s="84"/>
      <c r="AM27" s="72">
        <v>12807</v>
      </c>
      <c r="AN27" s="80"/>
      <c r="AO27" s="80"/>
      <c r="AP27" s="80"/>
      <c r="AQ27" s="80"/>
      <c r="AR27" s="84"/>
      <c r="AS27" s="72">
        <v>4269</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225136</v>
      </c>
      <c r="BO27" s="218"/>
      <c r="BP27" s="218"/>
      <c r="BQ27" s="218"/>
      <c r="BR27" s="218"/>
      <c r="BS27" s="218"/>
      <c r="BT27" s="218"/>
      <c r="BU27" s="221"/>
      <c r="BV27" s="215">
        <v>77782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3700</v>
      </c>
      <c r="R28" s="80"/>
      <c r="S28" s="80"/>
      <c r="T28" s="80"/>
      <c r="U28" s="80"/>
      <c r="V28" s="84"/>
      <c r="W28" s="134"/>
      <c r="X28" s="34"/>
      <c r="Y28" s="42"/>
      <c r="Z28" s="52" t="s">
        <v>38</v>
      </c>
      <c r="AA28" s="58"/>
      <c r="AB28" s="58"/>
      <c r="AC28" s="58"/>
      <c r="AD28" s="58"/>
      <c r="AE28" s="58"/>
      <c r="AF28" s="58"/>
      <c r="AG28" s="63"/>
      <c r="AH28" s="72" t="s">
        <v>198</v>
      </c>
      <c r="AI28" s="80"/>
      <c r="AJ28" s="80"/>
      <c r="AK28" s="80"/>
      <c r="AL28" s="84"/>
      <c r="AM28" s="72" t="s">
        <v>198</v>
      </c>
      <c r="AN28" s="80"/>
      <c r="AO28" s="80"/>
      <c r="AP28" s="80"/>
      <c r="AQ28" s="80"/>
      <c r="AR28" s="84"/>
      <c r="AS28" s="72" t="s">
        <v>198</v>
      </c>
      <c r="AT28" s="80"/>
      <c r="AU28" s="80"/>
      <c r="AV28" s="80"/>
      <c r="AW28" s="80"/>
      <c r="AX28" s="118"/>
      <c r="AY28" s="194" t="s">
        <v>271</v>
      </c>
      <c r="AZ28" s="201"/>
      <c r="BA28" s="201"/>
      <c r="BB28" s="204"/>
      <c r="BC28" s="189" t="s">
        <v>100</v>
      </c>
      <c r="BD28" s="197"/>
      <c r="BE28" s="197"/>
      <c r="BF28" s="197"/>
      <c r="BG28" s="197"/>
      <c r="BH28" s="197"/>
      <c r="BI28" s="197"/>
      <c r="BJ28" s="197"/>
      <c r="BK28" s="197"/>
      <c r="BL28" s="197"/>
      <c r="BM28" s="208"/>
      <c r="BN28" s="213">
        <v>1819479</v>
      </c>
      <c r="BO28" s="216"/>
      <c r="BP28" s="216"/>
      <c r="BQ28" s="216"/>
      <c r="BR28" s="216"/>
      <c r="BS28" s="216"/>
      <c r="BT28" s="216"/>
      <c r="BU28" s="219"/>
      <c r="BV28" s="213">
        <v>1558612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13</v>
      </c>
      <c r="M29" s="80"/>
      <c r="N29" s="80"/>
      <c r="O29" s="80"/>
      <c r="P29" s="84"/>
      <c r="Q29" s="72">
        <v>3450</v>
      </c>
      <c r="R29" s="80"/>
      <c r="S29" s="80"/>
      <c r="T29" s="80"/>
      <c r="U29" s="80"/>
      <c r="V29" s="84"/>
      <c r="W29" s="135"/>
      <c r="X29" s="140"/>
      <c r="Y29" s="142"/>
      <c r="Z29" s="52" t="s">
        <v>274</v>
      </c>
      <c r="AA29" s="58"/>
      <c r="AB29" s="58"/>
      <c r="AC29" s="58"/>
      <c r="AD29" s="58"/>
      <c r="AE29" s="58"/>
      <c r="AF29" s="58"/>
      <c r="AG29" s="63"/>
      <c r="AH29" s="72">
        <v>265</v>
      </c>
      <c r="AI29" s="80"/>
      <c r="AJ29" s="80"/>
      <c r="AK29" s="80"/>
      <c r="AL29" s="84"/>
      <c r="AM29" s="72">
        <v>818195</v>
      </c>
      <c r="AN29" s="80"/>
      <c r="AO29" s="80"/>
      <c r="AP29" s="80"/>
      <c r="AQ29" s="80"/>
      <c r="AR29" s="84"/>
      <c r="AS29" s="72">
        <v>3088</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1099810</v>
      </c>
      <c r="BO29" s="217"/>
      <c r="BP29" s="217"/>
      <c r="BQ29" s="217"/>
      <c r="BR29" s="217"/>
      <c r="BS29" s="217"/>
      <c r="BT29" s="217"/>
      <c r="BU29" s="220"/>
      <c r="BV29" s="214">
        <v>998290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2974288</v>
      </c>
      <c r="BO30" s="218"/>
      <c r="BP30" s="218"/>
      <c r="BQ30" s="218"/>
      <c r="BR30" s="218"/>
      <c r="BS30" s="218"/>
      <c r="BT30" s="218"/>
      <c r="BU30" s="221"/>
      <c r="BV30" s="215">
        <v>2678770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183</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284</v>
      </c>
      <c r="F33" s="54"/>
      <c r="G33" s="54"/>
      <c r="H33" s="54"/>
      <c r="I33" s="54"/>
      <c r="J33" s="54"/>
      <c r="K33" s="54"/>
      <c r="L33" s="54"/>
      <c r="M33" s="54"/>
      <c r="N33" s="54"/>
      <c r="O33" s="54"/>
      <c r="P33" s="54"/>
      <c r="Q33" s="54"/>
      <c r="R33" s="54"/>
      <c r="S33" s="54"/>
      <c r="T33" s="54"/>
      <c r="U33" s="37" t="s">
        <v>118</v>
      </c>
      <c r="V33" s="37"/>
      <c r="W33" s="54" t="s">
        <v>284</v>
      </c>
      <c r="X33" s="54"/>
      <c r="Y33" s="54"/>
      <c r="Z33" s="54"/>
      <c r="AA33" s="54"/>
      <c r="AB33" s="54"/>
      <c r="AC33" s="54"/>
      <c r="AD33" s="54"/>
      <c r="AE33" s="54"/>
      <c r="AF33" s="54"/>
      <c r="AG33" s="54"/>
      <c r="AH33" s="54"/>
      <c r="AI33" s="54"/>
      <c r="AJ33" s="54"/>
      <c r="AK33" s="54"/>
      <c r="AL33" s="54"/>
      <c r="AM33" s="37" t="s">
        <v>118</v>
      </c>
      <c r="AN33" s="37"/>
      <c r="AO33" s="54" t="s">
        <v>284</v>
      </c>
      <c r="AP33" s="54"/>
      <c r="AQ33" s="54"/>
      <c r="AR33" s="54"/>
      <c r="AS33" s="54"/>
      <c r="AT33" s="54"/>
      <c r="AU33" s="54"/>
      <c r="AV33" s="54"/>
      <c r="AW33" s="54"/>
      <c r="AX33" s="54"/>
      <c r="AY33" s="54"/>
      <c r="AZ33" s="54"/>
      <c r="BA33" s="54"/>
      <c r="BB33" s="54"/>
      <c r="BC33" s="54"/>
      <c r="BD33" s="37"/>
      <c r="BE33" s="54" t="s">
        <v>286</v>
      </c>
      <c r="BF33" s="54"/>
      <c r="BG33" s="54" t="s">
        <v>160</v>
      </c>
      <c r="BH33" s="54"/>
      <c r="BI33" s="54"/>
      <c r="BJ33" s="54"/>
      <c r="BK33" s="54"/>
      <c r="BL33" s="54"/>
      <c r="BM33" s="54"/>
      <c r="BN33" s="54"/>
      <c r="BO33" s="54"/>
      <c r="BP33" s="54"/>
      <c r="BQ33" s="54"/>
      <c r="BR33" s="54"/>
      <c r="BS33" s="54"/>
      <c r="BT33" s="54"/>
      <c r="BU33" s="54"/>
      <c r="BV33" s="37"/>
      <c r="BW33" s="37" t="s">
        <v>286</v>
      </c>
      <c r="BX33" s="37"/>
      <c r="BY33" s="54" t="s">
        <v>108</v>
      </c>
      <c r="BZ33" s="54"/>
      <c r="CA33" s="54"/>
      <c r="CB33" s="54"/>
      <c r="CC33" s="54"/>
      <c r="CD33" s="54"/>
      <c r="CE33" s="54"/>
      <c r="CF33" s="54"/>
      <c r="CG33" s="54"/>
      <c r="CH33" s="54"/>
      <c r="CI33" s="54"/>
      <c r="CJ33" s="54"/>
      <c r="CK33" s="54"/>
      <c r="CL33" s="54"/>
      <c r="CM33" s="54"/>
      <c r="CN33" s="54"/>
      <c r="CO33" s="37" t="s">
        <v>118</v>
      </c>
      <c r="CP33" s="37"/>
      <c r="CQ33" s="54" t="s">
        <v>287</v>
      </c>
      <c r="CR33" s="54"/>
      <c r="CS33" s="54"/>
      <c r="CT33" s="54"/>
      <c r="CU33" s="54"/>
      <c r="CV33" s="54"/>
      <c r="CW33" s="54"/>
      <c r="CX33" s="54"/>
      <c r="CY33" s="54"/>
      <c r="CZ33" s="54"/>
      <c r="DA33" s="54"/>
      <c r="DB33" s="54"/>
      <c r="DC33" s="54"/>
      <c r="DD33" s="54"/>
      <c r="DE33" s="54"/>
      <c r="DF33" s="54"/>
      <c r="DG33" s="253" t="s">
        <v>84</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IF('各会計、関係団体の財政状況及び健全化判断比率'!B34="","",'各会計、関係団体の財政状況及び健全化判断比率'!B34)</f>
        <v>農業集落排水事業特別会計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仁淀川下流衛生事務組合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土佐市土地開発公社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製紙工業振興基金特別会計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高知県広域食肉センター</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住宅新築資金等特別会計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11</v>
      </c>
      <c r="AN36" s="38"/>
      <c r="AO36" s="55" t="str">
        <f>IF('各会計、関係団体の財政状況及び健全化判断比率'!B33="","",'各会計、関係団体の財政状況及び健全化判断比率'!B33)</f>
        <v>土佐市民病院保育所事業会計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仁淀川広域市町村圏事務組合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学校給食特別会計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高知中央西部焼却処理事務組合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土地取得特別会計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21</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189</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YnXvx9+t0u2FgoSO3G+FGppUifeYokpOf6vMyJlZ4iFeKEA/qQFvgxSdFj8AOC0i/TBbwaV2VdUr3FhxSLMo5w==" saltValue="9oB3dpo25/bGXFiiHpSil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80"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527</v>
      </c>
      <c r="G33" s="883" t="s">
        <v>528</v>
      </c>
      <c r="H33" s="883" t="s">
        <v>529</v>
      </c>
      <c r="I33" s="883" t="s">
        <v>530</v>
      </c>
      <c r="J33" s="887" t="s">
        <v>531</v>
      </c>
      <c r="K33" s="862"/>
      <c r="L33" s="862"/>
      <c r="M33" s="862"/>
      <c r="N33" s="862"/>
      <c r="O33" s="862"/>
      <c r="P33" s="862"/>
    </row>
    <row r="34" spans="1:16" ht="39" customHeight="1">
      <c r="A34" s="862"/>
      <c r="B34" s="864"/>
      <c r="C34" s="870" t="s">
        <v>458</v>
      </c>
      <c r="D34" s="870"/>
      <c r="E34" s="875"/>
      <c r="F34" s="879" t="s">
        <v>510</v>
      </c>
      <c r="G34" s="884" t="s">
        <v>534</v>
      </c>
      <c r="H34" s="884" t="s">
        <v>535</v>
      </c>
      <c r="I34" s="884" t="s">
        <v>536</v>
      </c>
      <c r="J34" s="888" t="s">
        <v>537</v>
      </c>
      <c r="K34" s="862"/>
      <c r="L34" s="862"/>
      <c r="M34" s="862"/>
      <c r="N34" s="862"/>
      <c r="O34" s="862"/>
      <c r="P34" s="862"/>
    </row>
    <row r="35" spans="1:16" ht="39" customHeight="1">
      <c r="A35" s="862"/>
      <c r="B35" s="865"/>
      <c r="C35" s="871" t="s">
        <v>461</v>
      </c>
      <c r="D35" s="871"/>
      <c r="E35" s="876"/>
      <c r="F35" s="880">
        <v>32.21</v>
      </c>
      <c r="G35" s="885">
        <v>34.56</v>
      </c>
      <c r="H35" s="885">
        <v>39.99</v>
      </c>
      <c r="I35" s="885">
        <v>50.26</v>
      </c>
      <c r="J35" s="889">
        <v>62.12</v>
      </c>
      <c r="K35" s="862"/>
      <c r="L35" s="862"/>
      <c r="M35" s="862"/>
      <c r="N35" s="862"/>
      <c r="O35" s="862"/>
      <c r="P35" s="862"/>
    </row>
    <row r="36" spans="1:16" ht="39" customHeight="1">
      <c r="A36" s="862"/>
      <c r="B36" s="865"/>
      <c r="C36" s="871" t="s">
        <v>459</v>
      </c>
      <c r="D36" s="871"/>
      <c r="E36" s="876"/>
      <c r="F36" s="880">
        <v>22.7</v>
      </c>
      <c r="G36" s="885">
        <v>23.07</v>
      </c>
      <c r="H36" s="885">
        <v>21</v>
      </c>
      <c r="I36" s="885">
        <v>20.079999999999998</v>
      </c>
      <c r="J36" s="889">
        <v>20.100000000000001</v>
      </c>
      <c r="K36" s="862"/>
      <c r="L36" s="862"/>
      <c r="M36" s="862"/>
      <c r="N36" s="862"/>
      <c r="O36" s="862"/>
      <c r="P36" s="862"/>
    </row>
    <row r="37" spans="1:16" ht="39" customHeight="1">
      <c r="A37" s="862"/>
      <c r="B37" s="865"/>
      <c r="C37" s="871" t="s">
        <v>447</v>
      </c>
      <c r="D37" s="871"/>
      <c r="E37" s="876"/>
      <c r="F37" s="880">
        <v>1.32</v>
      </c>
      <c r="G37" s="885">
        <v>0.96</v>
      </c>
      <c r="H37" s="885">
        <v>1.58</v>
      </c>
      <c r="I37" s="885">
        <v>6.26</v>
      </c>
      <c r="J37" s="889">
        <v>1.19</v>
      </c>
      <c r="K37" s="862"/>
      <c r="L37" s="862"/>
      <c r="M37" s="862"/>
      <c r="N37" s="862"/>
      <c r="O37" s="862"/>
      <c r="P37" s="862"/>
    </row>
    <row r="38" spans="1:16" ht="39" customHeight="1">
      <c r="A38" s="862"/>
      <c r="B38" s="865"/>
      <c r="C38" s="871" t="s">
        <v>28</v>
      </c>
      <c r="D38" s="871"/>
      <c r="E38" s="876"/>
      <c r="F38" s="880">
        <v>0</v>
      </c>
      <c r="G38" s="885">
        <v>0</v>
      </c>
      <c r="H38" s="885">
        <v>0.53</v>
      </c>
      <c r="I38" s="885">
        <v>0.72</v>
      </c>
      <c r="J38" s="889">
        <v>0.4</v>
      </c>
      <c r="K38" s="862"/>
      <c r="L38" s="862"/>
      <c r="M38" s="862"/>
      <c r="N38" s="862"/>
      <c r="O38" s="862"/>
      <c r="P38" s="862"/>
    </row>
    <row r="39" spans="1:16" ht="39" customHeight="1">
      <c r="A39" s="862"/>
      <c r="B39" s="865"/>
      <c r="C39" s="871" t="s">
        <v>224</v>
      </c>
      <c r="D39" s="871"/>
      <c r="E39" s="876"/>
      <c r="F39" s="880">
        <v>0.16</v>
      </c>
      <c r="G39" s="885">
        <v>0.15</v>
      </c>
      <c r="H39" s="885">
        <v>0.14000000000000001</v>
      </c>
      <c r="I39" s="885">
        <v>0.34</v>
      </c>
      <c r="J39" s="889">
        <v>0.16</v>
      </c>
      <c r="K39" s="862"/>
      <c r="L39" s="862"/>
      <c r="M39" s="862"/>
      <c r="N39" s="862"/>
      <c r="O39" s="862"/>
      <c r="P39" s="862"/>
    </row>
    <row r="40" spans="1:16" ht="39" customHeight="1">
      <c r="A40" s="862"/>
      <c r="B40" s="865"/>
      <c r="C40" s="871" t="s">
        <v>323</v>
      </c>
      <c r="D40" s="871"/>
      <c r="E40" s="876"/>
      <c r="F40" s="880" t="s">
        <v>198</v>
      </c>
      <c r="G40" s="885" t="s">
        <v>198</v>
      </c>
      <c r="H40" s="885">
        <v>1.e-002</v>
      </c>
      <c r="I40" s="885">
        <v>3.e-002</v>
      </c>
      <c r="J40" s="889">
        <v>1.e-002</v>
      </c>
      <c r="K40" s="862"/>
      <c r="L40" s="862"/>
      <c r="M40" s="862"/>
      <c r="N40" s="862"/>
      <c r="O40" s="862"/>
      <c r="P40" s="862"/>
    </row>
    <row r="41" spans="1:16" ht="39" customHeight="1">
      <c r="A41" s="862"/>
      <c r="B41" s="865"/>
      <c r="C41" s="871" t="s">
        <v>188</v>
      </c>
      <c r="D41" s="871"/>
      <c r="E41" s="876"/>
      <c r="F41" s="880">
        <v>0</v>
      </c>
      <c r="G41" s="885">
        <v>0</v>
      </c>
      <c r="H41" s="885">
        <v>0</v>
      </c>
      <c r="I41" s="885">
        <v>4.e-002</v>
      </c>
      <c r="J41" s="889">
        <v>0</v>
      </c>
      <c r="K41" s="862"/>
      <c r="L41" s="862"/>
      <c r="M41" s="862"/>
      <c r="N41" s="862"/>
      <c r="O41" s="862"/>
      <c r="P41" s="862"/>
    </row>
    <row r="42" spans="1:16" ht="39" customHeight="1">
      <c r="A42" s="862"/>
      <c r="B42" s="866"/>
      <c r="C42" s="871" t="s">
        <v>538</v>
      </c>
      <c r="D42" s="871"/>
      <c r="E42" s="876"/>
      <c r="F42" s="880" t="s">
        <v>198</v>
      </c>
      <c r="G42" s="885" t="s">
        <v>198</v>
      </c>
      <c r="H42" s="885" t="s">
        <v>198</v>
      </c>
      <c r="I42" s="885" t="s">
        <v>198</v>
      </c>
      <c r="J42" s="889" t="s">
        <v>198</v>
      </c>
      <c r="K42" s="862"/>
      <c r="L42" s="862"/>
      <c r="M42" s="862"/>
      <c r="N42" s="862"/>
      <c r="O42" s="862"/>
      <c r="P42" s="862"/>
    </row>
    <row r="43" spans="1:16" ht="39" customHeight="1">
      <c r="A43" s="862"/>
      <c r="B43" s="867"/>
      <c r="C43" s="872" t="s">
        <v>487</v>
      </c>
      <c r="D43" s="872"/>
      <c r="E43" s="877"/>
      <c r="F43" s="881">
        <v>3.e-002</v>
      </c>
      <c r="G43" s="886">
        <v>0</v>
      </c>
      <c r="H43" s="886">
        <v>1.e-002</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dPHlvNZbumhJ3IPNgsjtETxeoe+ZZhXRrWmQ97li1lWzXfso3wR/GSSym5wp2c1bg9N5tWJFegLROZiwJ15AYg==" saltValue="J3lUocQywLaqB9VkgPzvE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39370078740157483" bottom="0.39370078740157483" header="0.19685039370078741" footer="0.19685039370078741"/>
  <pageSetup paperSize="8" scale="83" fitToWidth="1" fitToHeight="1" orientation="landscape" usePrinterDefaults="1"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527</v>
      </c>
      <c r="L44" s="950" t="s">
        <v>528</v>
      </c>
      <c r="M44" s="950" t="s">
        <v>529</v>
      </c>
      <c r="N44" s="950" t="s">
        <v>530</v>
      </c>
      <c r="O44" s="959" t="s">
        <v>531</v>
      </c>
      <c r="P44" s="734"/>
      <c r="Q44" s="734"/>
      <c r="R44" s="734"/>
      <c r="S44" s="734"/>
      <c r="T44" s="734"/>
      <c r="U44" s="734"/>
    </row>
    <row r="45" spans="1:21" ht="30.75" customHeight="1">
      <c r="A45" s="734"/>
      <c r="B45" s="892" t="s">
        <v>27</v>
      </c>
      <c r="C45" s="906"/>
      <c r="D45" s="916"/>
      <c r="E45" s="925" t="s">
        <v>25</v>
      </c>
      <c r="F45" s="925"/>
      <c r="G45" s="925"/>
      <c r="H45" s="925"/>
      <c r="I45" s="925"/>
      <c r="J45" s="934"/>
      <c r="K45" s="942">
        <v>1785</v>
      </c>
      <c r="L45" s="951">
        <v>1862</v>
      </c>
      <c r="M45" s="951">
        <v>1742</v>
      </c>
      <c r="N45" s="951">
        <v>1682</v>
      </c>
      <c r="O45" s="960">
        <v>1602</v>
      </c>
      <c r="P45" s="734"/>
      <c r="Q45" s="734"/>
      <c r="R45" s="734"/>
      <c r="S45" s="734"/>
      <c r="T45" s="734"/>
      <c r="U45" s="734"/>
    </row>
    <row r="46" spans="1:21" ht="30.75" customHeight="1">
      <c r="A46" s="734"/>
      <c r="B46" s="893"/>
      <c r="C46" s="907"/>
      <c r="D46" s="917"/>
      <c r="E46" s="926" t="s">
        <v>31</v>
      </c>
      <c r="F46" s="926"/>
      <c r="G46" s="926"/>
      <c r="H46" s="926"/>
      <c r="I46" s="926"/>
      <c r="J46" s="935"/>
      <c r="K46" s="943" t="s">
        <v>198</v>
      </c>
      <c r="L46" s="952" t="s">
        <v>198</v>
      </c>
      <c r="M46" s="952" t="s">
        <v>198</v>
      </c>
      <c r="N46" s="952" t="s">
        <v>198</v>
      </c>
      <c r="O46" s="961" t="s">
        <v>198</v>
      </c>
      <c r="P46" s="734"/>
      <c r="Q46" s="734"/>
      <c r="R46" s="734"/>
      <c r="S46" s="734"/>
      <c r="T46" s="734"/>
      <c r="U46" s="734"/>
    </row>
    <row r="47" spans="1:21" ht="30.75" customHeight="1">
      <c r="A47" s="734"/>
      <c r="B47" s="893"/>
      <c r="C47" s="907"/>
      <c r="D47" s="917"/>
      <c r="E47" s="926" t="s">
        <v>34</v>
      </c>
      <c r="F47" s="926"/>
      <c r="G47" s="926"/>
      <c r="H47" s="926"/>
      <c r="I47" s="926"/>
      <c r="J47" s="935"/>
      <c r="K47" s="943" t="s">
        <v>198</v>
      </c>
      <c r="L47" s="952" t="s">
        <v>198</v>
      </c>
      <c r="M47" s="952" t="s">
        <v>198</v>
      </c>
      <c r="N47" s="952" t="s">
        <v>198</v>
      </c>
      <c r="O47" s="961" t="s">
        <v>198</v>
      </c>
      <c r="P47" s="734"/>
      <c r="Q47" s="734"/>
      <c r="R47" s="734"/>
      <c r="S47" s="734"/>
      <c r="T47" s="734"/>
      <c r="U47" s="734"/>
    </row>
    <row r="48" spans="1:21" ht="30.75" customHeight="1">
      <c r="A48" s="734"/>
      <c r="B48" s="893"/>
      <c r="C48" s="907"/>
      <c r="D48" s="917"/>
      <c r="E48" s="926" t="s">
        <v>40</v>
      </c>
      <c r="F48" s="926"/>
      <c r="G48" s="926"/>
      <c r="H48" s="926"/>
      <c r="I48" s="926"/>
      <c r="J48" s="935"/>
      <c r="K48" s="943">
        <v>132</v>
      </c>
      <c r="L48" s="952">
        <v>167</v>
      </c>
      <c r="M48" s="952">
        <v>207</v>
      </c>
      <c r="N48" s="952">
        <v>168</v>
      </c>
      <c r="O48" s="961">
        <v>200</v>
      </c>
      <c r="P48" s="734"/>
      <c r="Q48" s="734"/>
      <c r="R48" s="734"/>
      <c r="S48" s="734"/>
      <c r="T48" s="734"/>
      <c r="U48" s="734"/>
    </row>
    <row r="49" spans="1:21" ht="30.75" customHeight="1">
      <c r="A49" s="734"/>
      <c r="B49" s="893"/>
      <c r="C49" s="907"/>
      <c r="D49" s="917"/>
      <c r="E49" s="926" t="s">
        <v>0</v>
      </c>
      <c r="F49" s="926"/>
      <c r="G49" s="926"/>
      <c r="H49" s="926"/>
      <c r="I49" s="926"/>
      <c r="J49" s="935"/>
      <c r="K49" s="943">
        <v>49</v>
      </c>
      <c r="L49" s="952">
        <v>50</v>
      </c>
      <c r="M49" s="952" t="s">
        <v>198</v>
      </c>
      <c r="N49" s="952" t="s">
        <v>198</v>
      </c>
      <c r="O49" s="961" t="s">
        <v>198</v>
      </c>
      <c r="P49" s="734"/>
      <c r="Q49" s="734"/>
      <c r="R49" s="734"/>
      <c r="S49" s="734"/>
      <c r="T49" s="734"/>
      <c r="U49" s="734"/>
    </row>
    <row r="50" spans="1:21" ht="30.75" customHeight="1">
      <c r="A50" s="734"/>
      <c r="B50" s="893"/>
      <c r="C50" s="907"/>
      <c r="D50" s="917"/>
      <c r="E50" s="926" t="s">
        <v>42</v>
      </c>
      <c r="F50" s="926"/>
      <c r="G50" s="926"/>
      <c r="H50" s="926"/>
      <c r="I50" s="926"/>
      <c r="J50" s="935"/>
      <c r="K50" s="943">
        <v>9</v>
      </c>
      <c r="L50" s="952">
        <v>8</v>
      </c>
      <c r="M50" s="952">
        <v>7</v>
      </c>
      <c r="N50" s="952">
        <v>7</v>
      </c>
      <c r="O50" s="961">
        <v>7</v>
      </c>
      <c r="P50" s="734"/>
      <c r="Q50" s="734"/>
      <c r="R50" s="734"/>
      <c r="S50" s="734"/>
      <c r="T50" s="734"/>
      <c r="U50" s="734"/>
    </row>
    <row r="51" spans="1:21" ht="30.75" customHeight="1">
      <c r="A51" s="734"/>
      <c r="B51" s="894"/>
      <c r="C51" s="908"/>
      <c r="D51" s="918"/>
      <c r="E51" s="926" t="s">
        <v>46</v>
      </c>
      <c r="F51" s="926"/>
      <c r="G51" s="926"/>
      <c r="H51" s="926"/>
      <c r="I51" s="926"/>
      <c r="J51" s="935"/>
      <c r="K51" s="943">
        <v>0</v>
      </c>
      <c r="L51" s="952">
        <v>0</v>
      </c>
      <c r="M51" s="952">
        <v>0</v>
      </c>
      <c r="N51" s="952" t="s">
        <v>198</v>
      </c>
      <c r="O51" s="961">
        <v>0</v>
      </c>
      <c r="P51" s="734"/>
      <c r="Q51" s="734"/>
      <c r="R51" s="734"/>
      <c r="S51" s="734"/>
      <c r="T51" s="734"/>
      <c r="U51" s="734"/>
    </row>
    <row r="52" spans="1:21" ht="30.75" customHeight="1">
      <c r="A52" s="734"/>
      <c r="B52" s="895" t="s">
        <v>48</v>
      </c>
      <c r="C52" s="909"/>
      <c r="D52" s="918"/>
      <c r="E52" s="926" t="s">
        <v>49</v>
      </c>
      <c r="F52" s="926"/>
      <c r="G52" s="926"/>
      <c r="H52" s="926"/>
      <c r="I52" s="926"/>
      <c r="J52" s="935"/>
      <c r="K52" s="943">
        <v>1224</v>
      </c>
      <c r="L52" s="952">
        <v>1216</v>
      </c>
      <c r="M52" s="952">
        <v>1205</v>
      </c>
      <c r="N52" s="952">
        <v>1014</v>
      </c>
      <c r="O52" s="961">
        <v>956</v>
      </c>
      <c r="P52" s="734"/>
      <c r="Q52" s="734"/>
      <c r="R52" s="734"/>
      <c r="S52" s="734"/>
      <c r="T52" s="734"/>
      <c r="U52" s="734"/>
    </row>
    <row r="53" spans="1:21" ht="30.75" customHeight="1">
      <c r="A53" s="734"/>
      <c r="B53" s="896" t="s">
        <v>50</v>
      </c>
      <c r="C53" s="910"/>
      <c r="D53" s="919"/>
      <c r="E53" s="927" t="s">
        <v>53</v>
      </c>
      <c r="F53" s="927"/>
      <c r="G53" s="927"/>
      <c r="H53" s="927"/>
      <c r="I53" s="927"/>
      <c r="J53" s="936"/>
      <c r="K53" s="944">
        <v>751</v>
      </c>
      <c r="L53" s="953">
        <v>871</v>
      </c>
      <c r="M53" s="953">
        <v>751</v>
      </c>
      <c r="N53" s="953">
        <v>843</v>
      </c>
      <c r="O53" s="962">
        <v>853</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62</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539</v>
      </c>
      <c r="P56" s="734"/>
      <c r="Q56" s="734"/>
      <c r="R56" s="734"/>
      <c r="S56" s="734"/>
      <c r="T56" s="734"/>
      <c r="U56" s="734"/>
    </row>
    <row r="57" spans="1:21" ht="31.5" customHeight="1">
      <c r="A57" s="734"/>
      <c r="B57" s="899"/>
      <c r="C57" s="912"/>
      <c r="D57" s="912"/>
      <c r="E57" s="928"/>
      <c r="F57" s="928"/>
      <c r="G57" s="928"/>
      <c r="H57" s="928"/>
      <c r="I57" s="928"/>
      <c r="J57" s="937" t="s">
        <v>16</v>
      </c>
      <c r="K57" s="946" t="s">
        <v>527</v>
      </c>
      <c r="L57" s="954" t="s">
        <v>528</v>
      </c>
      <c r="M57" s="954" t="s">
        <v>529</v>
      </c>
      <c r="N57" s="954" t="s">
        <v>530</v>
      </c>
      <c r="O57" s="964" t="s">
        <v>531</v>
      </c>
      <c r="P57" s="734"/>
      <c r="Q57" s="734"/>
      <c r="R57" s="734"/>
      <c r="S57" s="734"/>
      <c r="T57" s="734"/>
      <c r="U57" s="734"/>
    </row>
    <row r="58" spans="1:21" ht="31.5" customHeight="1">
      <c r="B58" s="900" t="s">
        <v>64</v>
      </c>
      <c r="C58" s="913"/>
      <c r="D58" s="920" t="s">
        <v>66</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68</v>
      </c>
      <c r="E60" s="931"/>
      <c r="F60" s="931"/>
      <c r="G60" s="931"/>
      <c r="H60" s="931"/>
      <c r="I60" s="931"/>
      <c r="J60" s="940"/>
      <c r="K60" s="949"/>
      <c r="L60" s="957"/>
      <c r="M60" s="957"/>
      <c r="N60" s="957"/>
      <c r="O60" s="967"/>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sLX9J+lIAxR6sy8PyMRjtZQxtjfQVZxELdD7+GWwzCdbWTJWHUKWva/lQ/vwAfAYBLW9Ii2dhdY6TwJG+bFqZg==" saltValue="kOjk8l0BW4elZPGPYqKF/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39370078740157483" bottom="0.39370078740157483" header="0.19685039370078741" footer="0.19685039370078741"/>
  <pageSetup paperSize="8" scale="73" fitToWidth="1" fitToHeight="1" orientation="landscape" usePrinterDefaults="1"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527</v>
      </c>
      <c r="J40" s="950" t="s">
        <v>528</v>
      </c>
      <c r="K40" s="950" t="s">
        <v>529</v>
      </c>
      <c r="L40" s="950" t="s">
        <v>530</v>
      </c>
      <c r="M40" s="990" t="s">
        <v>531</v>
      </c>
    </row>
    <row r="41" spans="2:13" ht="27.75" customHeight="1">
      <c r="B41" s="892" t="s">
        <v>36</v>
      </c>
      <c r="C41" s="906"/>
      <c r="D41" s="916"/>
      <c r="E41" s="973" t="s">
        <v>69</v>
      </c>
      <c r="F41" s="973"/>
      <c r="G41" s="973"/>
      <c r="H41" s="979"/>
      <c r="I41" s="983">
        <v>17401</v>
      </c>
      <c r="J41" s="987">
        <v>18804</v>
      </c>
      <c r="K41" s="987">
        <v>17764</v>
      </c>
      <c r="L41" s="987">
        <v>18572</v>
      </c>
      <c r="M41" s="991">
        <v>19152</v>
      </c>
    </row>
    <row r="42" spans="2:13" ht="27.75" customHeight="1">
      <c r="B42" s="893"/>
      <c r="C42" s="907"/>
      <c r="D42" s="917"/>
      <c r="E42" s="974" t="s">
        <v>77</v>
      </c>
      <c r="F42" s="974"/>
      <c r="G42" s="974"/>
      <c r="H42" s="980"/>
      <c r="I42" s="984" t="s">
        <v>198</v>
      </c>
      <c r="J42" s="988" t="s">
        <v>198</v>
      </c>
      <c r="K42" s="988" t="s">
        <v>198</v>
      </c>
      <c r="L42" s="988" t="s">
        <v>198</v>
      </c>
      <c r="M42" s="992" t="s">
        <v>198</v>
      </c>
    </row>
    <row r="43" spans="2:13" ht="27.75" customHeight="1">
      <c r="B43" s="893"/>
      <c r="C43" s="907"/>
      <c r="D43" s="917"/>
      <c r="E43" s="974" t="s">
        <v>78</v>
      </c>
      <c r="F43" s="974"/>
      <c r="G43" s="974"/>
      <c r="H43" s="980"/>
      <c r="I43" s="984">
        <v>2094</v>
      </c>
      <c r="J43" s="988">
        <v>1751</v>
      </c>
      <c r="K43" s="988">
        <v>1509</v>
      </c>
      <c r="L43" s="988">
        <v>1585</v>
      </c>
      <c r="M43" s="992">
        <v>1549</v>
      </c>
    </row>
    <row r="44" spans="2:13" ht="27.75" customHeight="1">
      <c r="B44" s="893"/>
      <c r="C44" s="907"/>
      <c r="D44" s="917"/>
      <c r="E44" s="974" t="s">
        <v>17</v>
      </c>
      <c r="F44" s="974"/>
      <c r="G44" s="974"/>
      <c r="H44" s="980"/>
      <c r="I44" s="984">
        <v>107</v>
      </c>
      <c r="J44" s="988" t="s">
        <v>198</v>
      </c>
      <c r="K44" s="988" t="s">
        <v>198</v>
      </c>
      <c r="L44" s="988" t="s">
        <v>198</v>
      </c>
      <c r="M44" s="992" t="s">
        <v>198</v>
      </c>
    </row>
    <row r="45" spans="2:13" ht="27.75" customHeight="1">
      <c r="B45" s="893"/>
      <c r="C45" s="907"/>
      <c r="D45" s="917"/>
      <c r="E45" s="974" t="s">
        <v>81</v>
      </c>
      <c r="F45" s="974"/>
      <c r="G45" s="974"/>
      <c r="H45" s="980"/>
      <c r="I45" s="984">
        <v>2248</v>
      </c>
      <c r="J45" s="988">
        <v>1986</v>
      </c>
      <c r="K45" s="988">
        <v>2002</v>
      </c>
      <c r="L45" s="988">
        <v>2061</v>
      </c>
      <c r="M45" s="992">
        <v>2104</v>
      </c>
    </row>
    <row r="46" spans="2:13" ht="27.75" customHeight="1">
      <c r="B46" s="893"/>
      <c r="C46" s="907"/>
      <c r="D46" s="918"/>
      <c r="E46" s="974" t="s">
        <v>80</v>
      </c>
      <c r="F46" s="974"/>
      <c r="G46" s="974"/>
      <c r="H46" s="980"/>
      <c r="I46" s="984" t="s">
        <v>198</v>
      </c>
      <c r="J46" s="988" t="s">
        <v>198</v>
      </c>
      <c r="K46" s="988" t="s">
        <v>198</v>
      </c>
      <c r="L46" s="988" t="s">
        <v>198</v>
      </c>
      <c r="M46" s="992" t="s">
        <v>198</v>
      </c>
    </row>
    <row r="47" spans="2:13" ht="27.75" customHeight="1">
      <c r="B47" s="893"/>
      <c r="C47" s="907"/>
      <c r="D47" s="971"/>
      <c r="E47" s="975" t="s">
        <v>83</v>
      </c>
      <c r="F47" s="978"/>
      <c r="G47" s="978"/>
      <c r="H47" s="981"/>
      <c r="I47" s="984" t="s">
        <v>198</v>
      </c>
      <c r="J47" s="988" t="s">
        <v>198</v>
      </c>
      <c r="K47" s="988" t="s">
        <v>198</v>
      </c>
      <c r="L47" s="988" t="s">
        <v>198</v>
      </c>
      <c r="M47" s="992" t="s">
        <v>198</v>
      </c>
    </row>
    <row r="48" spans="2:13" ht="27.75" customHeight="1">
      <c r="B48" s="893"/>
      <c r="C48" s="907"/>
      <c r="D48" s="917"/>
      <c r="E48" s="974" t="s">
        <v>58</v>
      </c>
      <c r="F48" s="974"/>
      <c r="G48" s="974"/>
      <c r="H48" s="980"/>
      <c r="I48" s="984" t="s">
        <v>198</v>
      </c>
      <c r="J48" s="988" t="s">
        <v>198</v>
      </c>
      <c r="K48" s="988" t="s">
        <v>198</v>
      </c>
      <c r="L48" s="988" t="s">
        <v>198</v>
      </c>
      <c r="M48" s="992" t="s">
        <v>198</v>
      </c>
    </row>
    <row r="49" spans="2:13" ht="27.75" customHeight="1">
      <c r="B49" s="894"/>
      <c r="C49" s="908"/>
      <c r="D49" s="917"/>
      <c r="E49" s="974" t="s">
        <v>87</v>
      </c>
      <c r="F49" s="974"/>
      <c r="G49" s="974"/>
      <c r="H49" s="980"/>
      <c r="I49" s="984" t="s">
        <v>198</v>
      </c>
      <c r="J49" s="988" t="s">
        <v>198</v>
      </c>
      <c r="K49" s="988" t="s">
        <v>198</v>
      </c>
      <c r="L49" s="988" t="s">
        <v>198</v>
      </c>
      <c r="M49" s="992" t="s">
        <v>198</v>
      </c>
    </row>
    <row r="50" spans="2:13" ht="27.75" customHeight="1">
      <c r="B50" s="968" t="s">
        <v>89</v>
      </c>
      <c r="C50" s="970"/>
      <c r="D50" s="972"/>
      <c r="E50" s="974" t="s">
        <v>91</v>
      </c>
      <c r="F50" s="974"/>
      <c r="G50" s="974"/>
      <c r="H50" s="980"/>
      <c r="I50" s="984">
        <v>5865</v>
      </c>
      <c r="J50" s="988">
        <v>5153</v>
      </c>
      <c r="K50" s="988">
        <v>5096</v>
      </c>
      <c r="L50" s="988">
        <v>5534</v>
      </c>
      <c r="M50" s="992">
        <v>6369</v>
      </c>
    </row>
    <row r="51" spans="2:13" ht="27.75" customHeight="1">
      <c r="B51" s="893"/>
      <c r="C51" s="907"/>
      <c r="D51" s="917"/>
      <c r="E51" s="974" t="s">
        <v>94</v>
      </c>
      <c r="F51" s="974"/>
      <c r="G51" s="974"/>
      <c r="H51" s="980"/>
      <c r="I51" s="984">
        <v>1027</v>
      </c>
      <c r="J51" s="988">
        <v>850</v>
      </c>
      <c r="K51" s="988">
        <v>490</v>
      </c>
      <c r="L51" s="988">
        <v>482</v>
      </c>
      <c r="M51" s="992">
        <v>497</v>
      </c>
    </row>
    <row r="52" spans="2:13" ht="27.75" customHeight="1">
      <c r="B52" s="894"/>
      <c r="C52" s="908"/>
      <c r="D52" s="917"/>
      <c r="E52" s="974" t="s">
        <v>44</v>
      </c>
      <c r="F52" s="974"/>
      <c r="G52" s="974"/>
      <c r="H52" s="980"/>
      <c r="I52" s="984">
        <v>10631</v>
      </c>
      <c r="J52" s="988">
        <v>10473</v>
      </c>
      <c r="K52" s="988">
        <v>10447</v>
      </c>
      <c r="L52" s="988">
        <v>10753</v>
      </c>
      <c r="M52" s="992">
        <v>10737</v>
      </c>
    </row>
    <row r="53" spans="2:13" ht="27.75" customHeight="1">
      <c r="B53" s="896" t="s">
        <v>50</v>
      </c>
      <c r="C53" s="910"/>
      <c r="D53" s="919"/>
      <c r="E53" s="976" t="s">
        <v>96</v>
      </c>
      <c r="F53" s="976"/>
      <c r="G53" s="976"/>
      <c r="H53" s="982"/>
      <c r="I53" s="985">
        <v>4327</v>
      </c>
      <c r="J53" s="989">
        <v>6065</v>
      </c>
      <c r="K53" s="989">
        <v>5244</v>
      </c>
      <c r="L53" s="989">
        <v>5450</v>
      </c>
      <c r="M53" s="993">
        <v>5203</v>
      </c>
    </row>
    <row r="54" spans="2:13" ht="27.75" customHeight="1">
      <c r="B54" s="969" t="s">
        <v>71</v>
      </c>
      <c r="C54" s="868"/>
      <c r="D54" s="868"/>
      <c r="E54" s="977"/>
      <c r="F54" s="977"/>
      <c r="G54" s="977"/>
      <c r="H54" s="977"/>
      <c r="I54" s="986"/>
      <c r="J54" s="986"/>
      <c r="K54" s="986"/>
      <c r="L54" s="986"/>
      <c r="M54" s="986"/>
    </row>
    <row r="55" spans="2:13" ht="13.2"/>
  </sheetData>
  <sheetProtection algorithmName="SHA-512" hashValue="7jL0pNmTiP0BIAOQ/QnzXn7hZjP76olV5WMDAixwH67l0oIFAkOcn1cUHAKhu6hKCFLO7pGPDQQS93xavso/zA==" saltValue="bg9SiY1cxFBXbdzjOugT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39370078740157483" bottom="0.39370078740157483" header="0.19685039370078741" footer="0.19685039370078741"/>
  <pageSetup paperSize="8" scale="83" fitToWidth="1" fitToHeight="1" orientation="landscape" usePrinterDefaults="1"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H63"/>
  <sheetViews>
    <sheetView showGridLines="0" zoomScale="55" zoomScaleNormal="55" zoomScaleSheetLayoutView="100" workbookViewId="0"/>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s="363" customFormat="1" ht="16.5" customHeight="1"/>
    <row r="2" s="363" customFormat="1" ht="16.5" customHeight="1"/>
    <row r="3" s="363" customFormat="1" ht="16.5" customHeight="1"/>
    <row r="4" s="363" customFormat="1" ht="16.5" customHeight="1"/>
    <row r="5" s="363" customFormat="1" ht="16.5" customHeight="1"/>
    <row r="6" s="363" customFormat="1" ht="16.5" customHeight="1"/>
    <row r="7" s="363" customFormat="1" ht="16.5" customHeight="1"/>
    <row r="8" s="363" customFormat="1" ht="16.5" customHeight="1"/>
    <row r="9" s="363" customFormat="1" ht="16.5" customHeight="1"/>
    <row r="10" s="363" customFormat="1" ht="16.5" customHeight="1"/>
    <row r="11" s="363" customFormat="1" ht="16.5" customHeight="1"/>
    <row r="12" s="363" customFormat="1" ht="16.5" customHeight="1"/>
    <row r="13" s="363" customFormat="1" ht="16.5" customHeight="1"/>
    <row r="14" s="363" customFormat="1" ht="16.5" customHeight="1"/>
    <row r="15" s="363" customFormat="1" ht="16.5" customHeight="1"/>
    <row r="16" s="363" customFormat="1" ht="16.5" customHeight="1"/>
    <row r="17" s="363" customFormat="1" ht="16.5" customHeight="1"/>
    <row r="18" s="363" customFormat="1" ht="16.5" customHeight="1"/>
    <row r="19" s="363" customFormat="1" ht="16.5" customHeight="1"/>
    <row r="20" s="363" customFormat="1" ht="16.5" customHeight="1"/>
    <row r="21" s="363" customFormat="1" ht="16.5" customHeight="1"/>
    <row r="22" s="363" customFormat="1" ht="16.5" customHeight="1"/>
    <row r="23" s="363" customFormat="1" ht="16.5" customHeight="1"/>
    <row r="24" s="363" customFormat="1" ht="16.5" customHeight="1"/>
    <row r="25" s="363" customFormat="1" ht="16.5" customHeight="1"/>
    <row r="26" s="363" customFormat="1" ht="16.5" customHeight="1"/>
    <row r="27" s="363" customFormat="1" ht="16.5" customHeight="1"/>
    <row r="28" s="363" customFormat="1" ht="16.5" customHeight="1"/>
    <row r="29" s="363" customFormat="1" ht="16.5" customHeight="1"/>
    <row r="30" s="363" customFormat="1" ht="16.5" customHeight="1"/>
    <row r="31" s="363" customFormat="1" ht="16.5" customHeight="1"/>
    <row r="32" s="363" customFormat="1" ht="16.5" customHeight="1"/>
    <row r="33" s="363" customFormat="1" ht="16.5" customHeight="1"/>
    <row r="34" s="363" customFormat="1" ht="16.5" customHeight="1"/>
    <row r="35" s="363" customFormat="1" ht="16.5" customHeight="1"/>
    <row r="36" s="363" customFormat="1" ht="16.5" customHeight="1"/>
    <row r="37" s="363" customFormat="1" ht="16.5" customHeight="1"/>
    <row r="38" s="363" customFormat="1" ht="16.5" customHeight="1"/>
    <row r="39" s="363" customFormat="1" ht="16.5" customHeight="1"/>
    <row r="40" s="363" customFormat="1" ht="16.5" customHeight="1"/>
    <row r="41" s="363" customFormat="1" ht="16.5" customHeight="1"/>
    <row r="42" s="363" customFormat="1" ht="16.5" customHeight="1"/>
    <row r="43" s="363" customFormat="1" ht="16.5" customHeight="1"/>
    <row r="44" s="363" customFormat="1" ht="16.5" customHeight="1"/>
    <row r="45" s="363" customFormat="1" ht="16.5" customHeight="1"/>
    <row r="46" s="363" customFormat="1" ht="16.5" customHeight="1"/>
    <row r="47" s="363" customFormat="1" ht="16.5" customHeight="1"/>
    <row r="48" s="363" customFormat="1"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5</v>
      </c>
      <c r="C54" s="1000"/>
      <c r="D54" s="1000"/>
      <c r="E54" s="1009" t="s">
        <v>16</v>
      </c>
      <c r="F54" s="1016" t="s">
        <v>529</v>
      </c>
      <c r="G54" s="1016" t="s">
        <v>530</v>
      </c>
      <c r="H54" s="1024" t="s">
        <v>531</v>
      </c>
    </row>
    <row r="55" spans="2:8" ht="52.5" customHeight="1">
      <c r="B55" s="995"/>
      <c r="C55" s="1001" t="s">
        <v>100</v>
      </c>
      <c r="D55" s="1001"/>
      <c r="E55" s="1010"/>
      <c r="F55" s="1017">
        <v>1488</v>
      </c>
      <c r="G55" s="1017">
        <v>1559</v>
      </c>
      <c r="H55" s="1025">
        <v>1819</v>
      </c>
    </row>
    <row r="56" spans="2:8" ht="52.5" customHeight="1">
      <c r="B56" s="996"/>
      <c r="C56" s="1002" t="s">
        <v>104</v>
      </c>
      <c r="D56" s="1002"/>
      <c r="E56" s="1011"/>
      <c r="F56" s="1018">
        <v>797</v>
      </c>
      <c r="G56" s="1018">
        <v>998</v>
      </c>
      <c r="H56" s="1026">
        <v>1100</v>
      </c>
    </row>
    <row r="57" spans="2:8" ht="53.25" customHeight="1">
      <c r="B57" s="996"/>
      <c r="C57" s="1003" t="s">
        <v>74</v>
      </c>
      <c r="D57" s="1003"/>
      <c r="E57" s="1012"/>
      <c r="F57" s="1019">
        <v>2538</v>
      </c>
      <c r="G57" s="1019">
        <v>2679</v>
      </c>
      <c r="H57" s="1027">
        <v>2974</v>
      </c>
    </row>
    <row r="58" spans="2:8" ht="45.75" customHeight="1">
      <c r="B58" s="997"/>
      <c r="C58" s="1004" t="s">
        <v>547</v>
      </c>
      <c r="D58" s="1007"/>
      <c r="E58" s="1013"/>
      <c r="F58" s="1020">
        <v>909</v>
      </c>
      <c r="G58" s="1020">
        <v>960</v>
      </c>
      <c r="H58" s="1028">
        <v>1110</v>
      </c>
    </row>
    <row r="59" spans="2:8" ht="45.75" customHeight="1">
      <c r="B59" s="997"/>
      <c r="C59" s="1004" t="s">
        <v>315</v>
      </c>
      <c r="D59" s="1007"/>
      <c r="E59" s="1013"/>
      <c r="F59" s="1020">
        <v>287</v>
      </c>
      <c r="G59" s="1020">
        <v>359</v>
      </c>
      <c r="H59" s="1028">
        <v>496</v>
      </c>
    </row>
    <row r="60" spans="2:8" ht="45.75" customHeight="1">
      <c r="B60" s="997"/>
      <c r="C60" s="1004" t="s">
        <v>294</v>
      </c>
      <c r="D60" s="1007"/>
      <c r="E60" s="1013"/>
      <c r="F60" s="1020">
        <v>358</v>
      </c>
      <c r="G60" s="1020">
        <v>358</v>
      </c>
      <c r="H60" s="1028">
        <v>359</v>
      </c>
    </row>
    <row r="61" spans="2:8" ht="45.75" customHeight="1">
      <c r="B61" s="997"/>
      <c r="C61" s="1004" t="s">
        <v>549</v>
      </c>
      <c r="D61" s="1007"/>
      <c r="E61" s="1013"/>
      <c r="F61" s="1020">
        <v>238</v>
      </c>
      <c r="G61" s="1020">
        <v>257</v>
      </c>
      <c r="H61" s="1028">
        <v>264</v>
      </c>
    </row>
    <row r="62" spans="2:8" ht="45.75" customHeight="1">
      <c r="B62" s="998"/>
      <c r="C62" s="1005" t="s">
        <v>548</v>
      </c>
      <c r="D62" s="1008"/>
      <c r="E62" s="1014"/>
      <c r="F62" s="1021">
        <v>227</v>
      </c>
      <c r="G62" s="1021">
        <v>227</v>
      </c>
      <c r="H62" s="1029">
        <v>227</v>
      </c>
    </row>
    <row r="63" spans="2:8" ht="52.5" customHeight="1">
      <c r="B63" s="999"/>
      <c r="C63" s="1006" t="s">
        <v>106</v>
      </c>
      <c r="D63" s="1006"/>
      <c r="E63" s="1015"/>
      <c r="F63" s="1022">
        <v>4823</v>
      </c>
      <c r="G63" s="1022">
        <v>5236</v>
      </c>
      <c r="H63" s="1030">
        <v>5894</v>
      </c>
    </row>
    <row r="64" spans="2:8" ht="13.2"/>
  </sheetData>
  <sheetProtection algorithmName="SHA-512" hashValue="ihIq688nPgvevQ7tb7+1pOBjkw3e/EOlBcMOmg4UBVC1bxsEGz9TapiCUlP7KB5S3g8V2T+ZjzTfr7HHWjOnHA==" saltValue="BvePcj5ql/104LBepsxoB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39370078740157483" bottom="0.39370078740157483" header="0.19685039370078741" footer="0.19685039370078741"/>
  <pageSetup paperSize="8" scale="59" fitToWidth="1" fitToHeight="1" orientation="landscape" usePrinterDefaults="1"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31" customWidth="1"/>
    <col min="2" max="8" width="13.33203125" style="1031" customWidth="1"/>
    <col min="9" max="16384" width="11.109375" style="1031"/>
  </cols>
  <sheetData>
    <row r="1" spans="1:8">
      <c r="A1" s="752"/>
      <c r="B1" s="764"/>
      <c r="C1" s="768"/>
      <c r="D1" s="781"/>
      <c r="E1" s="793"/>
      <c r="F1" s="793"/>
      <c r="G1" s="793"/>
      <c r="H1" s="827"/>
    </row>
    <row r="2" spans="1:8">
      <c r="A2" s="753"/>
      <c r="B2" s="765"/>
      <c r="C2" s="1038"/>
      <c r="D2" s="782" t="s">
        <v>55</v>
      </c>
      <c r="E2" s="794"/>
      <c r="F2" s="1046" t="s">
        <v>526</v>
      </c>
      <c r="G2" s="818"/>
      <c r="H2" s="828"/>
    </row>
    <row r="3" spans="1:8">
      <c r="A3" s="782" t="s">
        <v>502</v>
      </c>
      <c r="B3" s="767"/>
      <c r="C3" s="1039"/>
      <c r="D3" s="1042">
        <v>156326</v>
      </c>
      <c r="E3" s="1044"/>
      <c r="F3" s="1047">
        <v>85173</v>
      </c>
      <c r="G3" s="1049"/>
      <c r="H3" s="1052"/>
    </row>
    <row r="4" spans="1:8">
      <c r="A4" s="754"/>
      <c r="B4" s="766"/>
      <c r="C4" s="1040"/>
      <c r="D4" s="1043">
        <v>49997</v>
      </c>
      <c r="E4" s="1045"/>
      <c r="F4" s="1048">
        <v>43913</v>
      </c>
      <c r="G4" s="1050"/>
      <c r="H4" s="1053"/>
    </row>
    <row r="5" spans="1:8">
      <c r="A5" s="782" t="s">
        <v>523</v>
      </c>
      <c r="B5" s="767"/>
      <c r="C5" s="1039"/>
      <c r="D5" s="1042">
        <v>228056</v>
      </c>
      <c r="E5" s="1044"/>
      <c r="F5" s="1047">
        <v>94081</v>
      </c>
      <c r="G5" s="1049"/>
      <c r="H5" s="1052"/>
    </row>
    <row r="6" spans="1:8">
      <c r="A6" s="754"/>
      <c r="B6" s="766"/>
      <c r="C6" s="1040"/>
      <c r="D6" s="1043">
        <v>76157</v>
      </c>
      <c r="E6" s="1045"/>
      <c r="F6" s="1048">
        <v>48949</v>
      </c>
      <c r="G6" s="1050"/>
      <c r="H6" s="1053"/>
    </row>
    <row r="7" spans="1:8">
      <c r="A7" s="782" t="s">
        <v>477</v>
      </c>
      <c r="B7" s="767"/>
      <c r="C7" s="1039"/>
      <c r="D7" s="1042">
        <v>67871</v>
      </c>
      <c r="E7" s="1044"/>
      <c r="F7" s="1047">
        <v>92632</v>
      </c>
      <c r="G7" s="1049"/>
      <c r="H7" s="1052"/>
    </row>
    <row r="8" spans="1:8">
      <c r="A8" s="754"/>
      <c r="B8" s="766"/>
      <c r="C8" s="1040"/>
      <c r="D8" s="1043">
        <v>30567</v>
      </c>
      <c r="E8" s="1045"/>
      <c r="F8" s="1048">
        <v>47978</v>
      </c>
      <c r="G8" s="1050"/>
      <c r="H8" s="1053"/>
    </row>
    <row r="9" spans="1:8">
      <c r="A9" s="782" t="s">
        <v>524</v>
      </c>
      <c r="B9" s="767"/>
      <c r="C9" s="1039"/>
      <c r="D9" s="1042">
        <v>136546</v>
      </c>
      <c r="E9" s="1044"/>
      <c r="F9" s="1047">
        <v>96469</v>
      </c>
      <c r="G9" s="1049"/>
      <c r="H9" s="1052"/>
    </row>
    <row r="10" spans="1:8">
      <c r="A10" s="754"/>
      <c r="B10" s="766"/>
      <c r="C10" s="1040"/>
      <c r="D10" s="1043">
        <v>98400</v>
      </c>
      <c r="E10" s="1045"/>
      <c r="F10" s="1048">
        <v>49775</v>
      </c>
      <c r="G10" s="1050"/>
      <c r="H10" s="1053"/>
    </row>
    <row r="11" spans="1:8">
      <c r="A11" s="782" t="s">
        <v>135</v>
      </c>
      <c r="B11" s="767"/>
      <c r="C11" s="1039"/>
      <c r="D11" s="1042">
        <v>112317</v>
      </c>
      <c r="E11" s="1044"/>
      <c r="F11" s="1047">
        <v>85743</v>
      </c>
      <c r="G11" s="1049"/>
      <c r="H11" s="1052"/>
    </row>
    <row r="12" spans="1:8">
      <c r="A12" s="754"/>
      <c r="B12" s="766"/>
      <c r="C12" s="1041"/>
      <c r="D12" s="1043">
        <v>91064</v>
      </c>
      <c r="E12" s="1045"/>
      <c r="F12" s="1048">
        <v>45231</v>
      </c>
      <c r="G12" s="1050"/>
      <c r="H12" s="1053"/>
    </row>
    <row r="13" spans="1:8">
      <c r="A13" s="782"/>
      <c r="B13" s="767"/>
      <c r="C13" s="1039"/>
      <c r="D13" s="1042">
        <v>140223</v>
      </c>
      <c r="E13" s="1044"/>
      <c r="F13" s="1047">
        <v>90820</v>
      </c>
      <c r="G13" s="1051"/>
      <c r="H13" s="1052"/>
    </row>
    <row r="14" spans="1:8">
      <c r="A14" s="754"/>
      <c r="B14" s="766"/>
      <c r="C14" s="1040"/>
      <c r="D14" s="1043">
        <v>69237</v>
      </c>
      <c r="E14" s="1045"/>
      <c r="F14" s="1048">
        <v>47169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1.36</v>
      </c>
      <c r="C19" s="1032">
        <f>ROUND(VALUE(SUBSTITUTE(実質収支比率等に係る経年分析!G$48,"▲","-")),2)</f>
        <v>0.97</v>
      </c>
      <c r="D19" s="1032">
        <f>ROUND(VALUE(SUBSTITUTE(実質収支比率等に係る経年分析!H$48,"▲","-")),2)</f>
        <v>1.59</v>
      </c>
      <c r="E19" s="1032">
        <f>ROUND(VALUE(SUBSTITUTE(実質収支比率等に係る経年分析!I$48,"▲","-")),2)</f>
        <v>6.31</v>
      </c>
      <c r="F19" s="1032">
        <f>ROUND(VALUE(SUBSTITUTE(実質収支比率等に係る経年分析!J$48,"▲","-")),2)</f>
        <v>1.21</v>
      </c>
    </row>
    <row r="20" spans="1:11">
      <c r="A20" s="1032" t="s">
        <v>35</v>
      </c>
      <c r="B20" s="1032">
        <f>ROUND(VALUE(SUBSTITUTE(実質収支比率等に係る経年分析!F$47,"▲","-")),2)</f>
        <v>21.38</v>
      </c>
      <c r="C20" s="1032">
        <f>ROUND(VALUE(SUBSTITUTE(実質収支比率等に係る経年分析!G$47,"▲","-")),2)</f>
        <v>19.420000000000002</v>
      </c>
      <c r="D20" s="1032">
        <f>ROUND(VALUE(SUBSTITUTE(実質収支比率等に係る経年分析!H$47,"▲","-")),2)</f>
        <v>19.13</v>
      </c>
      <c r="E20" s="1032">
        <f>ROUND(VALUE(SUBSTITUTE(実質収支比率等に係る経年分析!I$47,"▲","-")),2)</f>
        <v>19.18</v>
      </c>
      <c r="F20" s="1032">
        <f>ROUND(VALUE(SUBSTITUTE(実質収支比率等に係る経年分析!J$47,"▲","-")),2)</f>
        <v>22.89</v>
      </c>
    </row>
    <row r="21" spans="1:11">
      <c r="A21" s="1032" t="s">
        <v>110</v>
      </c>
      <c r="B21" s="1032">
        <f>IF(ISNUMBER(VALUE(SUBSTITUTE(実質収支比率等に係る経年分析!F$49,"▲","-"))),ROUND(VALUE(SUBSTITUTE(実質収支比率等に係る経年分析!F$49,"▲","-")),2),NA())</f>
        <v>0.47</v>
      </c>
      <c r="C21" s="1032">
        <f>IF(ISNUMBER(VALUE(SUBSTITUTE(実質収支比率等に係る経年分析!G$49,"▲","-"))),ROUND(VALUE(SUBSTITUTE(実質収支比率等に係る経年分析!G$49,"▲","-")),2),NA())</f>
        <v>-3.48</v>
      </c>
      <c r="D21" s="1032">
        <f>IF(ISNUMBER(VALUE(SUBSTITUTE(実質収支比率等に係る経年分析!H$49,"▲","-"))),ROUND(VALUE(SUBSTITUTE(実質収支比率等に係る経年分析!H$49,"▲","-")),2),NA())</f>
        <v>8.2799999999999994</v>
      </c>
      <c r="E21" s="1032">
        <f>IF(ISNUMBER(VALUE(SUBSTITUTE(実質収支比率等に係る経年分析!I$49,"▲","-"))),ROUND(VALUE(SUBSTITUTE(実質収支比率等に係る経年分析!I$49,"▲","-")),2),NA())</f>
        <v>9.36</v>
      </c>
      <c r="F21" s="1032">
        <f>IF(ISNUMBER(VALUE(SUBSTITUTE(実質収支比率等に係る経年分析!J$49,"▲","-"))),ROUND(VALUE(SUBSTITUTE(実質収支比率等に係る経年分析!J$49,"▲","-")),2),NA())</f>
        <v>-5.23</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72</v>
      </c>
      <c r="D26" s="1033" t="s">
        <v>111</v>
      </c>
      <c r="E26" s="1033" t="s">
        <v>72</v>
      </c>
      <c r="F26" s="1033" t="s">
        <v>111</v>
      </c>
      <c r="G26" s="1033" t="s">
        <v>72</v>
      </c>
      <c r="H26" s="1033" t="s">
        <v>111</v>
      </c>
      <c r="I26" s="1033" t="s">
        <v>72</v>
      </c>
      <c r="J26" s="1033" t="s">
        <v>111</v>
      </c>
      <c r="K26" s="1033" t="s">
        <v>72</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3.e-002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住宅新築資金等特別会計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4.e-002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土佐市民病院保育所事業会計</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1.e-002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3.e-002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0.16</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0.15</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0.14000000000000001</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0.34</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0.16</v>
      </c>
    </row>
    <row r="32" spans="1:11">
      <c r="A32" s="1033" t="str">
        <f>IF('連結実質赤字比率に係る赤字・黒字の構成分析'!C$38="",NA(),'連結実質赤字比率に係る赤字・黒字の構成分析'!C$38)</f>
        <v>介護保険特別会計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0.53</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0.72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0.4</v>
      </c>
    </row>
    <row r="33" spans="1:16">
      <c r="A33" s="1033" t="str">
        <f>IF('連結実質赤字比率に係る赤字・黒字の構成分析'!C$37="",NA(),'連結実質赤字比率に係る赤字・黒字の構成分析'!C$37)</f>
        <v>一般会計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1.32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0.96</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1.58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6.26</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1.19</v>
      </c>
    </row>
    <row r="34" spans="1:16">
      <c r="A34" s="1033" t="str">
        <f>IF('連結実質赤字比率に係る赤字・黒字の構成分析'!C$36="",NA(),'連結実質赤字比率に係る赤字・黒字の構成分析'!C$36)</f>
        <v>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22.7</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23.07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20.079999999999998</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20.100000000000001</v>
      </c>
    </row>
    <row r="35" spans="1:16">
      <c r="A35" s="1033" t="str">
        <f>IF('連結実質赤字比率に係る赤字・黒字の構成分析'!C$35="",NA(),'連結実質赤字比率に係る赤字・黒字の構成分析'!C$35)</f>
        <v>病院事業会計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32.21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34.56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39.99</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50.26</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62.12</v>
      </c>
    </row>
    <row r="36" spans="1:16">
      <c r="A36" s="1033" t="str">
        <f>IF('連結実質赤字比率に係る赤字・黒字の構成分析'!C$34="",NA(),'連結実質赤字比率に係る赤字・黒字の構成分析'!C$34)</f>
        <v>国民健康保険特別会計</v>
      </c>
      <c r="B36" s="1033">
        <f>IF(ROUND(VALUE(SUBSTITUTE('連結実質赤字比率に係る赤字・黒字の構成分析'!F$34,"▲","-")),2)&lt;0,ABS(ROUND(VALUE(SUBSTITUTE('連結実質赤字比率に係る赤字・黒字の構成分析'!F$34,"▲","-")),2)),NA())</f>
        <v>1.1100000000000001</v>
      </c>
      <c r="C36" s="1033" t="e">
        <f>IF(ROUND(VALUE(SUBSTITUTE('連結実質赤字比率に係る赤字・黒字の構成分析'!F$34,"▲","-")),2)&gt;=0,ABS(ROUND(VALUE(SUBSTITUTE('連結実質赤字比率に係る赤字・黒字の構成分析'!F$34,"▲","-")),2)),NA())</f>
        <v>#N/A</v>
      </c>
      <c r="D36" s="1033">
        <f>IF(ROUND(VALUE(SUBSTITUTE('連結実質赤字比率に係る赤字・黒字の構成分析'!G$34,"▲","-")),2)&lt;0,ABS(ROUND(VALUE(SUBSTITUTE('連結実質赤字比率に係る赤字・黒字の構成分析'!G$34,"▲","-")),2)),NA())</f>
        <v>1.43</v>
      </c>
      <c r="E36" s="1033" t="e">
        <f>IF(ROUND(VALUE(SUBSTITUTE('連結実質赤字比率に係る赤字・黒字の構成分析'!G$34,"▲","-")),2)&gt;=0,ABS(ROUND(VALUE(SUBSTITUTE('連結実質赤字比率に係る赤字・黒字の構成分析'!G$34,"▲","-")),2)),NA())</f>
        <v>#N/A</v>
      </c>
      <c r="F36" s="1033">
        <f>IF(ROUND(VALUE(SUBSTITUTE('連結実質赤字比率に係る赤字・黒字の構成分析'!H$34,"▲","-")),2)&lt;0,ABS(ROUND(VALUE(SUBSTITUTE('連結実質赤字比率に係る赤字・黒字の構成分析'!H$34,"▲","-")),2)),NA())</f>
        <v>0.7</v>
      </c>
      <c r="G36" s="1033" t="e">
        <f>IF(ROUND(VALUE(SUBSTITUTE('連結実質赤字比率に係る赤字・黒字の構成分析'!H$34,"▲","-")),2)&gt;=0,ABS(ROUND(VALUE(SUBSTITUTE('連結実質赤字比率に係る赤字・黒字の構成分析'!H$34,"▲","-")),2)),NA())</f>
        <v>#N/A</v>
      </c>
      <c r="H36" s="1033">
        <f>IF(ROUND(VALUE(SUBSTITUTE('連結実質赤字比率に係る赤字・黒字の構成分析'!I$34,"▲","-")),2)&lt;0,ABS(ROUND(VALUE(SUBSTITUTE('連結実質赤字比率に係る赤字・黒字の構成分析'!I$34,"▲","-")),2)),NA())</f>
        <v>0.4</v>
      </c>
      <c r="I36" s="1033" t="e">
        <f>IF(ROUND(VALUE(SUBSTITUTE('連結実質赤字比率に係る赤字・黒字の構成分析'!I$34,"▲","-")),2)&gt;=0,ABS(ROUND(VALUE(SUBSTITUTE('連結実質赤字比率に係る赤字・黒字の構成分析'!I$34,"▲","-")),2)),NA())</f>
        <v>#N/A</v>
      </c>
      <c r="J36" s="1033">
        <f>IF(ROUND(VALUE(SUBSTITUTE('連結実質赤字比率に係る赤字・黒字の構成分析'!J$34,"▲","-")),2)&lt;0,ABS(ROUND(VALUE(SUBSTITUTE('連結実質赤字比率に係る赤字・黒字の構成分析'!J$34,"▲","-")),2)),NA())</f>
        <v>0.46</v>
      </c>
      <c r="K36" s="1033" t="e">
        <f>IF(ROUND(VALUE(SUBSTITUTE('連結実質赤字比率に係る赤字・黒字の構成分析'!J$34,"▲","-")),2)&gt;=0,ABS(ROUND(VALUE(SUBSTITUTE('連結実質赤字比率に係る赤字・黒字の構成分析'!J$34,"▲","-")),2)),NA())</f>
        <v>#N/A</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116</v>
      </c>
      <c r="B42" s="1034"/>
      <c r="C42" s="1034"/>
      <c r="D42" s="1034">
        <f>'実質公債費比率（分子）の構造'!K$52</f>
        <v>1224</v>
      </c>
      <c r="E42" s="1034"/>
      <c r="F42" s="1034"/>
      <c r="G42" s="1034">
        <f>'実質公債費比率（分子）の構造'!L$52</f>
        <v>1216</v>
      </c>
      <c r="H42" s="1034"/>
      <c r="I42" s="1034"/>
      <c r="J42" s="1034">
        <f>'実質公債費比率（分子）の構造'!M$52</f>
        <v>1205</v>
      </c>
      <c r="K42" s="1034"/>
      <c r="L42" s="1034"/>
      <c r="M42" s="1034">
        <f>'実質公債費比率（分子）の構造'!N$52</f>
        <v>1014</v>
      </c>
      <c r="N42" s="1034"/>
      <c r="O42" s="1034"/>
      <c r="P42" s="1034">
        <f>'実質公債費比率（分子）の構造'!O$52</f>
        <v>956</v>
      </c>
    </row>
    <row r="43" spans="1:16">
      <c r="A43" s="1034" t="s">
        <v>46</v>
      </c>
      <c r="B43" s="1034">
        <f>'実質公債費比率（分子）の構造'!K$51</f>
        <v>0</v>
      </c>
      <c r="C43" s="1034"/>
      <c r="D43" s="1034"/>
      <c r="E43" s="1034">
        <f>'実質公債費比率（分子）の構造'!L$51</f>
        <v>0</v>
      </c>
      <c r="F43" s="1034"/>
      <c r="G43" s="1034"/>
      <c r="H43" s="1034">
        <f>'実質公債費比率（分子）の構造'!M$51</f>
        <v>0</v>
      </c>
      <c r="I43" s="1034"/>
      <c r="J43" s="1034"/>
      <c r="K43" s="1034" t="str">
        <f>'実質公債費比率（分子）の構造'!N$51</f>
        <v>-</v>
      </c>
      <c r="L43" s="1034"/>
      <c r="M43" s="1034"/>
      <c r="N43" s="1034">
        <f>'実質公債費比率（分子）の構造'!O$51</f>
        <v>0</v>
      </c>
      <c r="O43" s="1034"/>
      <c r="P43" s="1034"/>
    </row>
    <row r="44" spans="1:16">
      <c r="A44" s="1034" t="s">
        <v>42</v>
      </c>
      <c r="B44" s="1034">
        <f>'実質公債費比率（分子）の構造'!K$50</f>
        <v>9</v>
      </c>
      <c r="C44" s="1034"/>
      <c r="D44" s="1034"/>
      <c r="E44" s="1034">
        <f>'実質公債費比率（分子）の構造'!L$50</f>
        <v>8</v>
      </c>
      <c r="F44" s="1034"/>
      <c r="G44" s="1034"/>
      <c r="H44" s="1034">
        <f>'実質公債費比率（分子）の構造'!M$50</f>
        <v>7</v>
      </c>
      <c r="I44" s="1034"/>
      <c r="J44" s="1034"/>
      <c r="K44" s="1034">
        <f>'実質公債費比率（分子）の構造'!N$50</f>
        <v>7</v>
      </c>
      <c r="L44" s="1034"/>
      <c r="M44" s="1034"/>
      <c r="N44" s="1034">
        <f>'実質公債費比率（分子）の構造'!O$50</f>
        <v>7</v>
      </c>
      <c r="O44" s="1034"/>
      <c r="P44" s="1034"/>
    </row>
    <row r="45" spans="1:16">
      <c r="A45" s="1034" t="s">
        <v>0</v>
      </c>
      <c r="B45" s="1034">
        <f>'実質公債費比率（分子）の構造'!K$49</f>
        <v>49</v>
      </c>
      <c r="C45" s="1034"/>
      <c r="D45" s="1034"/>
      <c r="E45" s="1034">
        <f>'実質公債費比率（分子）の構造'!L$49</f>
        <v>50</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40</v>
      </c>
      <c r="B46" s="1034">
        <f>'実質公債費比率（分子）の構造'!K$48</f>
        <v>132</v>
      </c>
      <c r="C46" s="1034"/>
      <c r="D46" s="1034"/>
      <c r="E46" s="1034">
        <f>'実質公債費比率（分子）の構造'!L$48</f>
        <v>167</v>
      </c>
      <c r="F46" s="1034"/>
      <c r="G46" s="1034"/>
      <c r="H46" s="1034">
        <f>'実質公債費比率（分子）の構造'!M$48</f>
        <v>207</v>
      </c>
      <c r="I46" s="1034"/>
      <c r="J46" s="1034"/>
      <c r="K46" s="1034">
        <f>'実質公債費比率（分子）の構造'!N$48</f>
        <v>168</v>
      </c>
      <c r="L46" s="1034"/>
      <c r="M46" s="1034"/>
      <c r="N46" s="1034">
        <f>'実質公債費比率（分子）の構造'!O$48</f>
        <v>200</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1785</v>
      </c>
      <c r="C49" s="1034"/>
      <c r="D49" s="1034"/>
      <c r="E49" s="1034">
        <f>'実質公債費比率（分子）の構造'!L$45</f>
        <v>1862</v>
      </c>
      <c r="F49" s="1034"/>
      <c r="G49" s="1034"/>
      <c r="H49" s="1034">
        <f>'実質公債費比率（分子）の構造'!M$45</f>
        <v>1742</v>
      </c>
      <c r="I49" s="1034"/>
      <c r="J49" s="1034"/>
      <c r="K49" s="1034">
        <f>'実質公債費比率（分子）の構造'!N$45</f>
        <v>1682</v>
      </c>
      <c r="L49" s="1034"/>
      <c r="M49" s="1034"/>
      <c r="N49" s="1034">
        <f>'実質公債費比率（分子）の構造'!O$45</f>
        <v>1602</v>
      </c>
      <c r="O49" s="1034"/>
      <c r="P49" s="1034"/>
    </row>
    <row r="50" spans="1:16">
      <c r="A50" s="1034" t="s">
        <v>53</v>
      </c>
      <c r="B50" s="1034" t="e">
        <f>NA()</f>
        <v>#N/A</v>
      </c>
      <c r="C50" s="1034">
        <f>IF(ISNUMBER('実質公債費比率（分子）の構造'!K$53),'実質公債費比率（分子）の構造'!K$53,NA())</f>
        <v>751</v>
      </c>
      <c r="D50" s="1034" t="e">
        <f>NA()</f>
        <v>#N/A</v>
      </c>
      <c r="E50" s="1034" t="e">
        <f>NA()</f>
        <v>#N/A</v>
      </c>
      <c r="F50" s="1034">
        <f>IF(ISNUMBER('実質公債費比率（分子）の構造'!L$53),'実質公債費比率（分子）の構造'!L$53,NA())</f>
        <v>871</v>
      </c>
      <c r="G50" s="1034" t="e">
        <f>NA()</f>
        <v>#N/A</v>
      </c>
      <c r="H50" s="1034" t="e">
        <f>NA()</f>
        <v>#N/A</v>
      </c>
      <c r="I50" s="1034">
        <f>IF(ISNUMBER('実質公債費比率（分子）の構造'!M$53),'実質公債費比率（分子）の構造'!M$53,NA())</f>
        <v>751</v>
      </c>
      <c r="J50" s="1034" t="e">
        <f>NA()</f>
        <v>#N/A</v>
      </c>
      <c r="K50" s="1034" t="e">
        <f>NA()</f>
        <v>#N/A</v>
      </c>
      <c r="L50" s="1034">
        <f>IF(ISNUMBER('実質公債費比率（分子）の構造'!N$53),'実質公債費比率（分子）の構造'!N$53,NA())</f>
        <v>843</v>
      </c>
      <c r="M50" s="1034" t="e">
        <f>NA()</f>
        <v>#N/A</v>
      </c>
      <c r="N50" s="1034" t="e">
        <f>NA()</f>
        <v>#N/A</v>
      </c>
      <c r="O50" s="1034">
        <f>IF(ISNUMBER('実質公債費比率（分子）の構造'!O$53),'実質公債費比率（分子）の構造'!O$53,NA())</f>
        <v>853</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44</v>
      </c>
      <c r="B56" s="1033"/>
      <c r="C56" s="1033"/>
      <c r="D56" s="1033">
        <f>'将来負担比率（分子）の構造'!I$52</f>
        <v>10631</v>
      </c>
      <c r="E56" s="1033"/>
      <c r="F56" s="1033"/>
      <c r="G56" s="1033">
        <f>'将来負担比率（分子）の構造'!J$52</f>
        <v>10473</v>
      </c>
      <c r="H56" s="1033"/>
      <c r="I56" s="1033"/>
      <c r="J56" s="1033">
        <f>'将来負担比率（分子）の構造'!K$52</f>
        <v>10447</v>
      </c>
      <c r="K56" s="1033"/>
      <c r="L56" s="1033"/>
      <c r="M56" s="1033">
        <f>'将来負担比率（分子）の構造'!L$52</f>
        <v>10753</v>
      </c>
      <c r="N56" s="1033"/>
      <c r="O56" s="1033"/>
      <c r="P56" s="1033">
        <f>'将来負担比率（分子）の構造'!M$52</f>
        <v>10737</v>
      </c>
    </row>
    <row r="57" spans="1:16">
      <c r="A57" s="1033" t="s">
        <v>94</v>
      </c>
      <c r="B57" s="1033"/>
      <c r="C57" s="1033"/>
      <c r="D57" s="1033">
        <f>'将来負担比率（分子）の構造'!I$51</f>
        <v>1027</v>
      </c>
      <c r="E57" s="1033"/>
      <c r="F57" s="1033"/>
      <c r="G57" s="1033">
        <f>'将来負担比率（分子）の構造'!J$51</f>
        <v>850</v>
      </c>
      <c r="H57" s="1033"/>
      <c r="I57" s="1033"/>
      <c r="J57" s="1033">
        <f>'将来負担比率（分子）の構造'!K$51</f>
        <v>490</v>
      </c>
      <c r="K57" s="1033"/>
      <c r="L57" s="1033"/>
      <c r="M57" s="1033">
        <f>'将来負担比率（分子）の構造'!L$51</f>
        <v>482</v>
      </c>
      <c r="N57" s="1033"/>
      <c r="O57" s="1033"/>
      <c r="P57" s="1033">
        <f>'将来負担比率（分子）の構造'!M$51</f>
        <v>497</v>
      </c>
    </row>
    <row r="58" spans="1:16">
      <c r="A58" s="1033" t="s">
        <v>91</v>
      </c>
      <c r="B58" s="1033"/>
      <c r="C58" s="1033"/>
      <c r="D58" s="1033">
        <f>'将来負担比率（分子）の構造'!I$50</f>
        <v>5865</v>
      </c>
      <c r="E58" s="1033"/>
      <c r="F58" s="1033"/>
      <c r="G58" s="1033">
        <f>'将来負担比率（分子）の構造'!J$50</f>
        <v>5153</v>
      </c>
      <c r="H58" s="1033"/>
      <c r="I58" s="1033"/>
      <c r="J58" s="1033">
        <f>'将来負担比率（分子）の構造'!K$50</f>
        <v>5096</v>
      </c>
      <c r="K58" s="1033"/>
      <c r="L58" s="1033"/>
      <c r="M58" s="1033">
        <f>'将来負担比率（分子）の構造'!L$50</f>
        <v>5534</v>
      </c>
      <c r="N58" s="1033"/>
      <c r="O58" s="1033"/>
      <c r="P58" s="1033">
        <f>'将来負担比率（分子）の構造'!M$50</f>
        <v>6369</v>
      </c>
    </row>
    <row r="59" spans="1:16">
      <c r="A59" s="1033" t="s">
        <v>87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80</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81</v>
      </c>
      <c r="B62" s="1033">
        <f>'将来負担比率（分子）の構造'!I$45</f>
        <v>2248</v>
      </c>
      <c r="C62" s="1033"/>
      <c r="D62" s="1033"/>
      <c r="E62" s="1033">
        <f>'将来負担比率（分子）の構造'!J$45</f>
        <v>1986</v>
      </c>
      <c r="F62" s="1033"/>
      <c r="G62" s="1033"/>
      <c r="H62" s="1033">
        <f>'将来負担比率（分子）の構造'!K$45</f>
        <v>2002</v>
      </c>
      <c r="I62" s="1033"/>
      <c r="J62" s="1033"/>
      <c r="K62" s="1033">
        <f>'将来負担比率（分子）の構造'!L$45</f>
        <v>2061</v>
      </c>
      <c r="L62" s="1033"/>
      <c r="M62" s="1033"/>
      <c r="N62" s="1033">
        <f>'将来負担比率（分子）の構造'!M$45</f>
        <v>2104</v>
      </c>
      <c r="O62" s="1033"/>
      <c r="P62" s="1033"/>
    </row>
    <row r="63" spans="1:16">
      <c r="A63" s="1033" t="s">
        <v>17</v>
      </c>
      <c r="B63" s="1033">
        <f>'将来負担比率（分子）の構造'!I$44</f>
        <v>107</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78</v>
      </c>
      <c r="B64" s="1033">
        <f>'将来負担比率（分子）の構造'!I$43</f>
        <v>2094</v>
      </c>
      <c r="C64" s="1033"/>
      <c r="D64" s="1033"/>
      <c r="E64" s="1033">
        <f>'将来負担比率（分子）の構造'!J$43</f>
        <v>1751</v>
      </c>
      <c r="F64" s="1033"/>
      <c r="G64" s="1033"/>
      <c r="H64" s="1033">
        <f>'将来負担比率（分子）の構造'!K$43</f>
        <v>1509</v>
      </c>
      <c r="I64" s="1033"/>
      <c r="J64" s="1033"/>
      <c r="K64" s="1033">
        <f>'将来負担比率（分子）の構造'!L$43</f>
        <v>1585</v>
      </c>
      <c r="L64" s="1033"/>
      <c r="M64" s="1033"/>
      <c r="N64" s="1033">
        <f>'将来負担比率（分子）の構造'!M$43</f>
        <v>1549</v>
      </c>
      <c r="O64" s="1033"/>
      <c r="P64" s="1033"/>
    </row>
    <row r="65" spans="1:16">
      <c r="A65" s="1033" t="s">
        <v>77</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69</v>
      </c>
      <c r="B66" s="1033">
        <f>'将来負担比率（分子）の構造'!I$41</f>
        <v>17401</v>
      </c>
      <c r="C66" s="1033"/>
      <c r="D66" s="1033"/>
      <c r="E66" s="1033">
        <f>'将来負担比率（分子）の構造'!J$41</f>
        <v>18804</v>
      </c>
      <c r="F66" s="1033"/>
      <c r="G66" s="1033"/>
      <c r="H66" s="1033">
        <f>'将来負担比率（分子）の構造'!K$41</f>
        <v>17764</v>
      </c>
      <c r="I66" s="1033"/>
      <c r="J66" s="1033"/>
      <c r="K66" s="1033">
        <f>'将来負担比率（分子）の構造'!L$41</f>
        <v>18572</v>
      </c>
      <c r="L66" s="1033"/>
      <c r="M66" s="1033"/>
      <c r="N66" s="1033">
        <f>'将来負担比率（分子）の構造'!M$41</f>
        <v>19152</v>
      </c>
      <c r="O66" s="1033"/>
      <c r="P66" s="1033"/>
    </row>
    <row r="67" spans="1:16">
      <c r="A67" s="1033" t="s">
        <v>96</v>
      </c>
      <c r="B67" s="1033" t="e">
        <f>NA()</f>
        <v>#N/A</v>
      </c>
      <c r="C67" s="1033">
        <f>IF(ISNUMBER('将来負担比率（分子）の構造'!I$53),IF('将来負担比率（分子）の構造'!I$53&lt;0,0,'将来負担比率（分子）の構造'!I$53),NA())</f>
        <v>4327</v>
      </c>
      <c r="D67" s="1033" t="e">
        <f>NA()</f>
        <v>#N/A</v>
      </c>
      <c r="E67" s="1033" t="e">
        <f>NA()</f>
        <v>#N/A</v>
      </c>
      <c r="F67" s="1033">
        <f>IF(ISNUMBER('将来負担比率（分子）の構造'!J$53),IF('将来負担比率（分子）の構造'!J$53&lt;0,0,'将来負担比率（分子）の構造'!J$53),NA())</f>
        <v>6065</v>
      </c>
      <c r="G67" s="1033" t="e">
        <f>NA()</f>
        <v>#N/A</v>
      </c>
      <c r="H67" s="1033" t="e">
        <f>NA()</f>
        <v>#N/A</v>
      </c>
      <c r="I67" s="1033">
        <f>IF(ISNUMBER('将来負担比率（分子）の構造'!K$53),IF('将来負担比率（分子）の構造'!K$53&lt;0,0,'将来負担比率（分子）の構造'!K$53),NA())</f>
        <v>5244</v>
      </c>
      <c r="J67" s="1033" t="e">
        <f>NA()</f>
        <v>#N/A</v>
      </c>
      <c r="K67" s="1033" t="e">
        <f>NA()</f>
        <v>#N/A</v>
      </c>
      <c r="L67" s="1033">
        <f>IF(ISNUMBER('将来負担比率（分子）の構造'!L$53),IF('将来負担比率（分子）の構造'!L$53&lt;0,0,'将来負担比率（分子）の構造'!L$53),NA())</f>
        <v>5450</v>
      </c>
      <c r="M67" s="1033" t="e">
        <f>NA()</f>
        <v>#N/A</v>
      </c>
      <c r="N67" s="1033" t="e">
        <f>NA()</f>
        <v>#N/A</v>
      </c>
      <c r="O67" s="1033">
        <f>IF(ISNUMBER('将来負担比率（分子）の構造'!M$53),IF('将来負担比率（分子）の構造'!M$53&lt;0,0,'将来負担比率（分子）の構造'!M$53),NA())</f>
        <v>5203</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1488</v>
      </c>
      <c r="C72" s="1037">
        <f>基金残高に係る経年分析!G55</f>
        <v>1559</v>
      </c>
      <c r="D72" s="1037">
        <f>基金残高に係る経年分析!H55</f>
        <v>1819</v>
      </c>
    </row>
    <row r="73" spans="1:16">
      <c r="A73" s="1035" t="s">
        <v>130</v>
      </c>
      <c r="B73" s="1037">
        <f>基金残高に係る経年分析!F56</f>
        <v>797</v>
      </c>
      <c r="C73" s="1037">
        <f>基金残高に係る経年分析!G56</f>
        <v>998</v>
      </c>
      <c r="D73" s="1037">
        <f>基金残高に係る経年分析!H56</f>
        <v>1100</v>
      </c>
    </row>
    <row r="74" spans="1:16">
      <c r="A74" s="1035" t="s">
        <v>132</v>
      </c>
      <c r="B74" s="1037">
        <f>基金残高に係る経年分析!F57</f>
        <v>2538</v>
      </c>
      <c r="C74" s="1037">
        <f>基金残高に係る経年分析!G57</f>
        <v>2679</v>
      </c>
      <c r="D74" s="1037">
        <f>基金残高に係る経年分析!H57</f>
        <v>2974</v>
      </c>
    </row>
  </sheetData>
  <sheetProtection algorithmName="SHA-512" hashValue="1RpA5u0ou8IXNe6sAmGhDa9Yd0QCiZi6YHshFnVfw9O7j2a4DibVsLZX0wtZx67NpiM5GV9bS/USNadjIS3RYw==" saltValue="cHdUsWI6vw2Wj0ULssmrG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228</v>
      </c>
      <c r="AA4" s="139"/>
      <c r="AB4" s="139"/>
      <c r="AC4" s="144"/>
      <c r="AD4" s="182" t="s">
        <v>257</v>
      </c>
      <c r="AE4" s="139"/>
      <c r="AF4" s="139"/>
      <c r="AG4" s="139"/>
      <c r="AH4" s="139"/>
      <c r="AI4" s="139"/>
      <c r="AJ4" s="139"/>
      <c r="AK4" s="144"/>
      <c r="AL4" s="182" t="s">
        <v>228</v>
      </c>
      <c r="AM4" s="139"/>
      <c r="AN4" s="139"/>
      <c r="AO4" s="144"/>
      <c r="AP4" s="298" t="s">
        <v>317</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228</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2709705</v>
      </c>
      <c r="S5" s="276"/>
      <c r="T5" s="276"/>
      <c r="U5" s="276"/>
      <c r="V5" s="276"/>
      <c r="W5" s="276"/>
      <c r="X5" s="276"/>
      <c r="Y5" s="278"/>
      <c r="Z5" s="281">
        <v>16.7</v>
      </c>
      <c r="AA5" s="281"/>
      <c r="AB5" s="281"/>
      <c r="AC5" s="281"/>
      <c r="AD5" s="286">
        <v>2709705</v>
      </c>
      <c r="AE5" s="286"/>
      <c r="AF5" s="286"/>
      <c r="AG5" s="286"/>
      <c r="AH5" s="286"/>
      <c r="AI5" s="286"/>
      <c r="AJ5" s="286"/>
      <c r="AK5" s="286"/>
      <c r="AL5" s="291">
        <v>33.799999999999997</v>
      </c>
      <c r="AM5" s="293"/>
      <c r="AN5" s="293"/>
      <c r="AO5" s="295"/>
      <c r="AP5" s="260" t="s">
        <v>320</v>
      </c>
      <c r="AQ5" s="265"/>
      <c r="AR5" s="265"/>
      <c r="AS5" s="265"/>
      <c r="AT5" s="265"/>
      <c r="AU5" s="265"/>
      <c r="AV5" s="265"/>
      <c r="AW5" s="265"/>
      <c r="AX5" s="265"/>
      <c r="AY5" s="265"/>
      <c r="AZ5" s="265"/>
      <c r="BA5" s="265"/>
      <c r="BB5" s="265"/>
      <c r="BC5" s="265"/>
      <c r="BD5" s="265"/>
      <c r="BE5" s="265"/>
      <c r="BF5" s="268"/>
      <c r="BG5" s="274">
        <v>2707475</v>
      </c>
      <c r="BH5" s="217"/>
      <c r="BI5" s="217"/>
      <c r="BJ5" s="217"/>
      <c r="BK5" s="217"/>
      <c r="BL5" s="217"/>
      <c r="BM5" s="217"/>
      <c r="BN5" s="279"/>
      <c r="BO5" s="282">
        <v>99.9</v>
      </c>
      <c r="BP5" s="282"/>
      <c r="BQ5" s="282"/>
      <c r="BR5" s="282"/>
      <c r="BS5" s="287">
        <v>111961</v>
      </c>
      <c r="BT5" s="287"/>
      <c r="BU5" s="287"/>
      <c r="BV5" s="287"/>
      <c r="BW5" s="287"/>
      <c r="BX5" s="287"/>
      <c r="BY5" s="287"/>
      <c r="BZ5" s="287"/>
      <c r="CA5" s="287"/>
      <c r="CB5" s="325"/>
      <c r="CD5" s="182" t="s">
        <v>317</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228</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109225</v>
      </c>
      <c r="S6" s="217"/>
      <c r="T6" s="217"/>
      <c r="U6" s="217"/>
      <c r="V6" s="217"/>
      <c r="W6" s="217"/>
      <c r="X6" s="217"/>
      <c r="Y6" s="279"/>
      <c r="Z6" s="282">
        <v>0.7</v>
      </c>
      <c r="AA6" s="282"/>
      <c r="AB6" s="282"/>
      <c r="AC6" s="282"/>
      <c r="AD6" s="287">
        <v>109225</v>
      </c>
      <c r="AE6" s="287"/>
      <c r="AF6" s="287"/>
      <c r="AG6" s="287"/>
      <c r="AH6" s="287"/>
      <c r="AI6" s="287"/>
      <c r="AJ6" s="287"/>
      <c r="AK6" s="287"/>
      <c r="AL6" s="283">
        <v>1.4</v>
      </c>
      <c r="AM6" s="238"/>
      <c r="AN6" s="238"/>
      <c r="AO6" s="296"/>
      <c r="AP6" s="261" t="s">
        <v>105</v>
      </c>
      <c r="AQ6" s="1"/>
      <c r="AR6" s="1"/>
      <c r="AS6" s="1"/>
      <c r="AT6" s="1"/>
      <c r="AU6" s="1"/>
      <c r="AV6" s="1"/>
      <c r="AW6" s="1"/>
      <c r="AX6" s="1"/>
      <c r="AY6" s="1"/>
      <c r="AZ6" s="1"/>
      <c r="BA6" s="1"/>
      <c r="BB6" s="1"/>
      <c r="BC6" s="1"/>
      <c r="BD6" s="1"/>
      <c r="BE6" s="1"/>
      <c r="BF6" s="269"/>
      <c r="BG6" s="274">
        <v>2707475</v>
      </c>
      <c r="BH6" s="217"/>
      <c r="BI6" s="217"/>
      <c r="BJ6" s="217"/>
      <c r="BK6" s="217"/>
      <c r="BL6" s="217"/>
      <c r="BM6" s="217"/>
      <c r="BN6" s="279"/>
      <c r="BO6" s="282">
        <v>99.9</v>
      </c>
      <c r="BP6" s="282"/>
      <c r="BQ6" s="282"/>
      <c r="BR6" s="282"/>
      <c r="BS6" s="287">
        <v>111961</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122051</v>
      </c>
      <c r="CS6" s="217"/>
      <c r="CT6" s="217"/>
      <c r="CU6" s="217"/>
      <c r="CV6" s="217"/>
      <c r="CW6" s="217"/>
      <c r="CX6" s="217"/>
      <c r="CY6" s="279"/>
      <c r="CZ6" s="291">
        <v>0.8</v>
      </c>
      <c r="DA6" s="293"/>
      <c r="DB6" s="293"/>
      <c r="DC6" s="337"/>
      <c r="DD6" s="288" t="s">
        <v>198</v>
      </c>
      <c r="DE6" s="217"/>
      <c r="DF6" s="217"/>
      <c r="DG6" s="217"/>
      <c r="DH6" s="217"/>
      <c r="DI6" s="217"/>
      <c r="DJ6" s="217"/>
      <c r="DK6" s="217"/>
      <c r="DL6" s="217"/>
      <c r="DM6" s="217"/>
      <c r="DN6" s="217"/>
      <c r="DO6" s="217"/>
      <c r="DP6" s="279"/>
      <c r="DQ6" s="288">
        <v>122051</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3098</v>
      </c>
      <c r="S7" s="217"/>
      <c r="T7" s="217"/>
      <c r="U7" s="217"/>
      <c r="V7" s="217"/>
      <c r="W7" s="217"/>
      <c r="X7" s="217"/>
      <c r="Y7" s="279"/>
      <c r="Z7" s="282">
        <v>0</v>
      </c>
      <c r="AA7" s="282"/>
      <c r="AB7" s="282"/>
      <c r="AC7" s="282"/>
      <c r="AD7" s="287">
        <v>3098</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1131565</v>
      </c>
      <c r="BH7" s="217"/>
      <c r="BI7" s="217"/>
      <c r="BJ7" s="217"/>
      <c r="BK7" s="217"/>
      <c r="BL7" s="217"/>
      <c r="BM7" s="217"/>
      <c r="BN7" s="279"/>
      <c r="BO7" s="282">
        <v>41.8</v>
      </c>
      <c r="BP7" s="282"/>
      <c r="BQ7" s="282"/>
      <c r="BR7" s="282"/>
      <c r="BS7" s="287">
        <v>30843</v>
      </c>
      <c r="BT7" s="287"/>
      <c r="BU7" s="287"/>
      <c r="BV7" s="287"/>
      <c r="BW7" s="287"/>
      <c r="BX7" s="287"/>
      <c r="BY7" s="287"/>
      <c r="BZ7" s="287"/>
      <c r="CA7" s="287"/>
      <c r="CB7" s="325"/>
      <c r="CD7" s="261" t="s">
        <v>192</v>
      </c>
      <c r="CE7" s="1"/>
      <c r="CF7" s="1"/>
      <c r="CG7" s="1"/>
      <c r="CH7" s="1"/>
      <c r="CI7" s="1"/>
      <c r="CJ7" s="1"/>
      <c r="CK7" s="1"/>
      <c r="CL7" s="1"/>
      <c r="CM7" s="1"/>
      <c r="CN7" s="1"/>
      <c r="CO7" s="1"/>
      <c r="CP7" s="1"/>
      <c r="CQ7" s="269"/>
      <c r="CR7" s="274">
        <v>3433598</v>
      </c>
      <c r="CS7" s="217"/>
      <c r="CT7" s="217"/>
      <c r="CU7" s="217"/>
      <c r="CV7" s="217"/>
      <c r="CW7" s="217"/>
      <c r="CX7" s="217"/>
      <c r="CY7" s="279"/>
      <c r="CZ7" s="282">
        <v>21.5</v>
      </c>
      <c r="DA7" s="282"/>
      <c r="DB7" s="282"/>
      <c r="DC7" s="282"/>
      <c r="DD7" s="288">
        <v>1578150</v>
      </c>
      <c r="DE7" s="217"/>
      <c r="DF7" s="217"/>
      <c r="DG7" s="217"/>
      <c r="DH7" s="217"/>
      <c r="DI7" s="217"/>
      <c r="DJ7" s="217"/>
      <c r="DK7" s="217"/>
      <c r="DL7" s="217"/>
      <c r="DM7" s="217"/>
      <c r="DN7" s="217"/>
      <c r="DO7" s="217"/>
      <c r="DP7" s="279"/>
      <c r="DQ7" s="288">
        <v>1481448</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11621</v>
      </c>
      <c r="S8" s="217"/>
      <c r="T8" s="217"/>
      <c r="U8" s="217"/>
      <c r="V8" s="217"/>
      <c r="W8" s="217"/>
      <c r="X8" s="217"/>
      <c r="Y8" s="279"/>
      <c r="Z8" s="282">
        <v>0.1</v>
      </c>
      <c r="AA8" s="282"/>
      <c r="AB8" s="282"/>
      <c r="AC8" s="282"/>
      <c r="AD8" s="287">
        <v>11621</v>
      </c>
      <c r="AE8" s="287"/>
      <c r="AF8" s="287"/>
      <c r="AG8" s="287"/>
      <c r="AH8" s="287"/>
      <c r="AI8" s="287"/>
      <c r="AJ8" s="287"/>
      <c r="AK8" s="287"/>
      <c r="AL8" s="283">
        <v>0.1</v>
      </c>
      <c r="AM8" s="238"/>
      <c r="AN8" s="238"/>
      <c r="AO8" s="296"/>
      <c r="AP8" s="261" t="s">
        <v>123</v>
      </c>
      <c r="AQ8" s="1"/>
      <c r="AR8" s="1"/>
      <c r="AS8" s="1"/>
      <c r="AT8" s="1"/>
      <c r="AU8" s="1"/>
      <c r="AV8" s="1"/>
      <c r="AW8" s="1"/>
      <c r="AX8" s="1"/>
      <c r="AY8" s="1"/>
      <c r="AZ8" s="1"/>
      <c r="BA8" s="1"/>
      <c r="BB8" s="1"/>
      <c r="BC8" s="1"/>
      <c r="BD8" s="1"/>
      <c r="BE8" s="1"/>
      <c r="BF8" s="269"/>
      <c r="BG8" s="274">
        <v>43968</v>
      </c>
      <c r="BH8" s="217"/>
      <c r="BI8" s="217"/>
      <c r="BJ8" s="217"/>
      <c r="BK8" s="217"/>
      <c r="BL8" s="217"/>
      <c r="BM8" s="217"/>
      <c r="BN8" s="279"/>
      <c r="BO8" s="282">
        <v>1.6</v>
      </c>
      <c r="BP8" s="282"/>
      <c r="BQ8" s="282"/>
      <c r="BR8" s="282"/>
      <c r="BS8" s="287" t="s">
        <v>198</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5450749</v>
      </c>
      <c r="CS8" s="217"/>
      <c r="CT8" s="217"/>
      <c r="CU8" s="217"/>
      <c r="CV8" s="217"/>
      <c r="CW8" s="217"/>
      <c r="CX8" s="217"/>
      <c r="CY8" s="279"/>
      <c r="CZ8" s="282">
        <v>34.1</v>
      </c>
      <c r="DA8" s="282"/>
      <c r="DB8" s="282"/>
      <c r="DC8" s="282"/>
      <c r="DD8" s="288">
        <v>11060</v>
      </c>
      <c r="DE8" s="217"/>
      <c r="DF8" s="217"/>
      <c r="DG8" s="217"/>
      <c r="DH8" s="217"/>
      <c r="DI8" s="217"/>
      <c r="DJ8" s="217"/>
      <c r="DK8" s="217"/>
      <c r="DL8" s="217"/>
      <c r="DM8" s="217"/>
      <c r="DN8" s="217"/>
      <c r="DO8" s="217"/>
      <c r="DP8" s="279"/>
      <c r="DQ8" s="288">
        <v>3113807</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13119</v>
      </c>
      <c r="S9" s="217"/>
      <c r="T9" s="217"/>
      <c r="U9" s="217"/>
      <c r="V9" s="217"/>
      <c r="W9" s="217"/>
      <c r="X9" s="217"/>
      <c r="Y9" s="279"/>
      <c r="Z9" s="282">
        <v>0.1</v>
      </c>
      <c r="AA9" s="282"/>
      <c r="AB9" s="282"/>
      <c r="AC9" s="282"/>
      <c r="AD9" s="287">
        <v>13119</v>
      </c>
      <c r="AE9" s="287"/>
      <c r="AF9" s="287"/>
      <c r="AG9" s="287"/>
      <c r="AH9" s="287"/>
      <c r="AI9" s="287"/>
      <c r="AJ9" s="287"/>
      <c r="AK9" s="287"/>
      <c r="AL9" s="283">
        <v>0.2</v>
      </c>
      <c r="AM9" s="238"/>
      <c r="AN9" s="238"/>
      <c r="AO9" s="296"/>
      <c r="AP9" s="261" t="s">
        <v>336</v>
      </c>
      <c r="AQ9" s="1"/>
      <c r="AR9" s="1"/>
      <c r="AS9" s="1"/>
      <c r="AT9" s="1"/>
      <c r="AU9" s="1"/>
      <c r="AV9" s="1"/>
      <c r="AW9" s="1"/>
      <c r="AX9" s="1"/>
      <c r="AY9" s="1"/>
      <c r="AZ9" s="1"/>
      <c r="BA9" s="1"/>
      <c r="BB9" s="1"/>
      <c r="BC9" s="1"/>
      <c r="BD9" s="1"/>
      <c r="BE9" s="1"/>
      <c r="BF9" s="269"/>
      <c r="BG9" s="274">
        <v>951937</v>
      </c>
      <c r="BH9" s="217"/>
      <c r="BI9" s="217"/>
      <c r="BJ9" s="217"/>
      <c r="BK9" s="217"/>
      <c r="BL9" s="217"/>
      <c r="BM9" s="217"/>
      <c r="BN9" s="279"/>
      <c r="BO9" s="282">
        <v>35.1</v>
      </c>
      <c r="BP9" s="282"/>
      <c r="BQ9" s="282"/>
      <c r="BR9" s="282"/>
      <c r="BS9" s="287" t="s">
        <v>198</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1679392</v>
      </c>
      <c r="CS9" s="217"/>
      <c r="CT9" s="217"/>
      <c r="CU9" s="217"/>
      <c r="CV9" s="217"/>
      <c r="CW9" s="217"/>
      <c r="CX9" s="217"/>
      <c r="CY9" s="279"/>
      <c r="CZ9" s="282">
        <v>10.5</v>
      </c>
      <c r="DA9" s="282"/>
      <c r="DB9" s="282"/>
      <c r="DC9" s="282"/>
      <c r="DD9" s="288">
        <v>47368</v>
      </c>
      <c r="DE9" s="217"/>
      <c r="DF9" s="217"/>
      <c r="DG9" s="217"/>
      <c r="DH9" s="217"/>
      <c r="DI9" s="217"/>
      <c r="DJ9" s="217"/>
      <c r="DK9" s="217"/>
      <c r="DL9" s="217"/>
      <c r="DM9" s="217"/>
      <c r="DN9" s="217"/>
      <c r="DO9" s="217"/>
      <c r="DP9" s="279"/>
      <c r="DQ9" s="288">
        <v>1298048</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198</v>
      </c>
      <c r="S10" s="217"/>
      <c r="T10" s="217"/>
      <c r="U10" s="217"/>
      <c r="V10" s="217"/>
      <c r="W10" s="217"/>
      <c r="X10" s="217"/>
      <c r="Y10" s="279"/>
      <c r="Z10" s="282" t="s">
        <v>198</v>
      </c>
      <c r="AA10" s="282"/>
      <c r="AB10" s="282"/>
      <c r="AC10" s="282"/>
      <c r="AD10" s="287" t="s">
        <v>198</v>
      </c>
      <c r="AE10" s="287"/>
      <c r="AF10" s="287"/>
      <c r="AG10" s="287"/>
      <c r="AH10" s="287"/>
      <c r="AI10" s="287"/>
      <c r="AJ10" s="287"/>
      <c r="AK10" s="287"/>
      <c r="AL10" s="283" t="s">
        <v>198</v>
      </c>
      <c r="AM10" s="238"/>
      <c r="AN10" s="238"/>
      <c r="AO10" s="296"/>
      <c r="AP10" s="261" t="s">
        <v>186</v>
      </c>
      <c r="AQ10" s="1"/>
      <c r="AR10" s="1"/>
      <c r="AS10" s="1"/>
      <c r="AT10" s="1"/>
      <c r="AU10" s="1"/>
      <c r="AV10" s="1"/>
      <c r="AW10" s="1"/>
      <c r="AX10" s="1"/>
      <c r="AY10" s="1"/>
      <c r="AZ10" s="1"/>
      <c r="BA10" s="1"/>
      <c r="BB10" s="1"/>
      <c r="BC10" s="1"/>
      <c r="BD10" s="1"/>
      <c r="BE10" s="1"/>
      <c r="BF10" s="269"/>
      <c r="BG10" s="274">
        <v>61905</v>
      </c>
      <c r="BH10" s="217"/>
      <c r="BI10" s="217"/>
      <c r="BJ10" s="217"/>
      <c r="BK10" s="217"/>
      <c r="BL10" s="217"/>
      <c r="BM10" s="217"/>
      <c r="BN10" s="279"/>
      <c r="BO10" s="282">
        <v>2.2999999999999998</v>
      </c>
      <c r="BP10" s="282"/>
      <c r="BQ10" s="282"/>
      <c r="BR10" s="282"/>
      <c r="BS10" s="287">
        <v>10310</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v>18379</v>
      </c>
      <c r="CS10" s="217"/>
      <c r="CT10" s="217"/>
      <c r="CU10" s="217"/>
      <c r="CV10" s="217"/>
      <c r="CW10" s="217"/>
      <c r="CX10" s="217"/>
      <c r="CY10" s="279"/>
      <c r="CZ10" s="282">
        <v>0.1</v>
      </c>
      <c r="DA10" s="282"/>
      <c r="DB10" s="282"/>
      <c r="DC10" s="282"/>
      <c r="DD10" s="288" t="s">
        <v>198</v>
      </c>
      <c r="DE10" s="217"/>
      <c r="DF10" s="217"/>
      <c r="DG10" s="217"/>
      <c r="DH10" s="217"/>
      <c r="DI10" s="217"/>
      <c r="DJ10" s="217"/>
      <c r="DK10" s="217"/>
      <c r="DL10" s="217"/>
      <c r="DM10" s="217"/>
      <c r="DN10" s="217"/>
      <c r="DO10" s="217"/>
      <c r="DP10" s="279"/>
      <c r="DQ10" s="288">
        <v>17659</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652187</v>
      </c>
      <c r="S11" s="217"/>
      <c r="T11" s="217"/>
      <c r="U11" s="217"/>
      <c r="V11" s="217"/>
      <c r="W11" s="217"/>
      <c r="X11" s="217"/>
      <c r="Y11" s="279"/>
      <c r="Z11" s="283">
        <v>4</v>
      </c>
      <c r="AA11" s="238"/>
      <c r="AB11" s="238"/>
      <c r="AC11" s="285"/>
      <c r="AD11" s="288">
        <v>652187</v>
      </c>
      <c r="AE11" s="217"/>
      <c r="AF11" s="217"/>
      <c r="AG11" s="217"/>
      <c r="AH11" s="217"/>
      <c r="AI11" s="217"/>
      <c r="AJ11" s="217"/>
      <c r="AK11" s="279"/>
      <c r="AL11" s="283">
        <v>8.1</v>
      </c>
      <c r="AM11" s="238"/>
      <c r="AN11" s="238"/>
      <c r="AO11" s="296"/>
      <c r="AP11" s="261" t="s">
        <v>342</v>
      </c>
      <c r="AQ11" s="1"/>
      <c r="AR11" s="1"/>
      <c r="AS11" s="1"/>
      <c r="AT11" s="1"/>
      <c r="AU11" s="1"/>
      <c r="AV11" s="1"/>
      <c r="AW11" s="1"/>
      <c r="AX11" s="1"/>
      <c r="AY11" s="1"/>
      <c r="AZ11" s="1"/>
      <c r="BA11" s="1"/>
      <c r="BB11" s="1"/>
      <c r="BC11" s="1"/>
      <c r="BD11" s="1"/>
      <c r="BE11" s="1"/>
      <c r="BF11" s="269"/>
      <c r="BG11" s="274">
        <v>73755</v>
      </c>
      <c r="BH11" s="217"/>
      <c r="BI11" s="217"/>
      <c r="BJ11" s="217"/>
      <c r="BK11" s="217"/>
      <c r="BL11" s="217"/>
      <c r="BM11" s="217"/>
      <c r="BN11" s="279"/>
      <c r="BO11" s="282">
        <v>2.7</v>
      </c>
      <c r="BP11" s="282"/>
      <c r="BQ11" s="282"/>
      <c r="BR11" s="282"/>
      <c r="BS11" s="287">
        <v>20533</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534040</v>
      </c>
      <c r="CS11" s="217"/>
      <c r="CT11" s="217"/>
      <c r="CU11" s="217"/>
      <c r="CV11" s="217"/>
      <c r="CW11" s="217"/>
      <c r="CX11" s="217"/>
      <c r="CY11" s="279"/>
      <c r="CZ11" s="282">
        <v>3.3</v>
      </c>
      <c r="DA11" s="282"/>
      <c r="DB11" s="282"/>
      <c r="DC11" s="282"/>
      <c r="DD11" s="288">
        <v>275588</v>
      </c>
      <c r="DE11" s="217"/>
      <c r="DF11" s="217"/>
      <c r="DG11" s="217"/>
      <c r="DH11" s="217"/>
      <c r="DI11" s="217"/>
      <c r="DJ11" s="217"/>
      <c r="DK11" s="217"/>
      <c r="DL11" s="217"/>
      <c r="DM11" s="217"/>
      <c r="DN11" s="217"/>
      <c r="DO11" s="217"/>
      <c r="DP11" s="279"/>
      <c r="DQ11" s="288">
        <v>230445</v>
      </c>
      <c r="DR11" s="217"/>
      <c r="DS11" s="217"/>
      <c r="DT11" s="217"/>
      <c r="DU11" s="217"/>
      <c r="DV11" s="217"/>
      <c r="DW11" s="217"/>
      <c r="DX11" s="217"/>
      <c r="DY11" s="217"/>
      <c r="DZ11" s="217"/>
      <c r="EA11" s="217"/>
      <c r="EB11" s="217"/>
      <c r="EC11" s="326"/>
    </row>
    <row r="12" spans="2:143" ht="11.25" customHeight="1">
      <c r="B12" s="261" t="s">
        <v>146</v>
      </c>
      <c r="C12" s="1"/>
      <c r="D12" s="1"/>
      <c r="E12" s="1"/>
      <c r="F12" s="1"/>
      <c r="G12" s="1"/>
      <c r="H12" s="1"/>
      <c r="I12" s="1"/>
      <c r="J12" s="1"/>
      <c r="K12" s="1"/>
      <c r="L12" s="1"/>
      <c r="M12" s="1"/>
      <c r="N12" s="1"/>
      <c r="O12" s="1"/>
      <c r="P12" s="1"/>
      <c r="Q12" s="269"/>
      <c r="R12" s="274" t="s">
        <v>198</v>
      </c>
      <c r="S12" s="217"/>
      <c r="T12" s="217"/>
      <c r="U12" s="217"/>
      <c r="V12" s="217"/>
      <c r="W12" s="217"/>
      <c r="X12" s="217"/>
      <c r="Y12" s="279"/>
      <c r="Z12" s="282" t="s">
        <v>198</v>
      </c>
      <c r="AA12" s="282"/>
      <c r="AB12" s="282"/>
      <c r="AC12" s="282"/>
      <c r="AD12" s="287" t="s">
        <v>198</v>
      </c>
      <c r="AE12" s="287"/>
      <c r="AF12" s="287"/>
      <c r="AG12" s="287"/>
      <c r="AH12" s="287"/>
      <c r="AI12" s="287"/>
      <c r="AJ12" s="287"/>
      <c r="AK12" s="287"/>
      <c r="AL12" s="283" t="s">
        <v>198</v>
      </c>
      <c r="AM12" s="238"/>
      <c r="AN12" s="238"/>
      <c r="AO12" s="296"/>
      <c r="AP12" s="261" t="s">
        <v>346</v>
      </c>
      <c r="AQ12" s="1"/>
      <c r="AR12" s="1"/>
      <c r="AS12" s="1"/>
      <c r="AT12" s="1"/>
      <c r="AU12" s="1"/>
      <c r="AV12" s="1"/>
      <c r="AW12" s="1"/>
      <c r="AX12" s="1"/>
      <c r="AY12" s="1"/>
      <c r="AZ12" s="1"/>
      <c r="BA12" s="1"/>
      <c r="BB12" s="1"/>
      <c r="BC12" s="1"/>
      <c r="BD12" s="1"/>
      <c r="BE12" s="1"/>
      <c r="BF12" s="269"/>
      <c r="BG12" s="274">
        <v>1223194</v>
      </c>
      <c r="BH12" s="217"/>
      <c r="BI12" s="217"/>
      <c r="BJ12" s="217"/>
      <c r="BK12" s="217"/>
      <c r="BL12" s="217"/>
      <c r="BM12" s="217"/>
      <c r="BN12" s="279"/>
      <c r="BO12" s="282">
        <v>45.1</v>
      </c>
      <c r="BP12" s="282"/>
      <c r="BQ12" s="282"/>
      <c r="BR12" s="282"/>
      <c r="BS12" s="287">
        <v>81118</v>
      </c>
      <c r="BT12" s="287"/>
      <c r="BU12" s="287"/>
      <c r="BV12" s="287"/>
      <c r="BW12" s="287"/>
      <c r="BX12" s="287"/>
      <c r="BY12" s="287"/>
      <c r="BZ12" s="287"/>
      <c r="CA12" s="287"/>
      <c r="CB12" s="325"/>
      <c r="CD12" s="261" t="s">
        <v>88</v>
      </c>
      <c r="CE12" s="1"/>
      <c r="CF12" s="1"/>
      <c r="CG12" s="1"/>
      <c r="CH12" s="1"/>
      <c r="CI12" s="1"/>
      <c r="CJ12" s="1"/>
      <c r="CK12" s="1"/>
      <c r="CL12" s="1"/>
      <c r="CM12" s="1"/>
      <c r="CN12" s="1"/>
      <c r="CO12" s="1"/>
      <c r="CP12" s="1"/>
      <c r="CQ12" s="269"/>
      <c r="CR12" s="274">
        <v>218619</v>
      </c>
      <c r="CS12" s="217"/>
      <c r="CT12" s="217"/>
      <c r="CU12" s="217"/>
      <c r="CV12" s="217"/>
      <c r="CW12" s="217"/>
      <c r="CX12" s="217"/>
      <c r="CY12" s="279"/>
      <c r="CZ12" s="282">
        <v>1.4</v>
      </c>
      <c r="DA12" s="282"/>
      <c r="DB12" s="282"/>
      <c r="DC12" s="282"/>
      <c r="DD12" s="288">
        <v>17958</v>
      </c>
      <c r="DE12" s="217"/>
      <c r="DF12" s="217"/>
      <c r="DG12" s="217"/>
      <c r="DH12" s="217"/>
      <c r="DI12" s="217"/>
      <c r="DJ12" s="217"/>
      <c r="DK12" s="217"/>
      <c r="DL12" s="217"/>
      <c r="DM12" s="217"/>
      <c r="DN12" s="217"/>
      <c r="DO12" s="217"/>
      <c r="DP12" s="279"/>
      <c r="DQ12" s="288">
        <v>134746</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198</v>
      </c>
      <c r="S13" s="217"/>
      <c r="T13" s="217"/>
      <c r="U13" s="217"/>
      <c r="V13" s="217"/>
      <c r="W13" s="217"/>
      <c r="X13" s="217"/>
      <c r="Y13" s="279"/>
      <c r="Z13" s="282" t="s">
        <v>198</v>
      </c>
      <c r="AA13" s="282"/>
      <c r="AB13" s="282"/>
      <c r="AC13" s="282"/>
      <c r="AD13" s="287" t="s">
        <v>198</v>
      </c>
      <c r="AE13" s="287"/>
      <c r="AF13" s="287"/>
      <c r="AG13" s="287"/>
      <c r="AH13" s="287"/>
      <c r="AI13" s="287"/>
      <c r="AJ13" s="287"/>
      <c r="AK13" s="287"/>
      <c r="AL13" s="283" t="s">
        <v>198</v>
      </c>
      <c r="AM13" s="238"/>
      <c r="AN13" s="238"/>
      <c r="AO13" s="296"/>
      <c r="AP13" s="261" t="s">
        <v>349</v>
      </c>
      <c r="AQ13" s="1"/>
      <c r="AR13" s="1"/>
      <c r="AS13" s="1"/>
      <c r="AT13" s="1"/>
      <c r="AU13" s="1"/>
      <c r="AV13" s="1"/>
      <c r="AW13" s="1"/>
      <c r="AX13" s="1"/>
      <c r="AY13" s="1"/>
      <c r="AZ13" s="1"/>
      <c r="BA13" s="1"/>
      <c r="BB13" s="1"/>
      <c r="BC13" s="1"/>
      <c r="BD13" s="1"/>
      <c r="BE13" s="1"/>
      <c r="BF13" s="269"/>
      <c r="BG13" s="274">
        <v>1219042</v>
      </c>
      <c r="BH13" s="217"/>
      <c r="BI13" s="217"/>
      <c r="BJ13" s="217"/>
      <c r="BK13" s="217"/>
      <c r="BL13" s="217"/>
      <c r="BM13" s="217"/>
      <c r="BN13" s="279"/>
      <c r="BO13" s="282">
        <v>45</v>
      </c>
      <c r="BP13" s="282"/>
      <c r="BQ13" s="282"/>
      <c r="BR13" s="282"/>
      <c r="BS13" s="287">
        <v>81118</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670900</v>
      </c>
      <c r="CS13" s="217"/>
      <c r="CT13" s="217"/>
      <c r="CU13" s="217"/>
      <c r="CV13" s="217"/>
      <c r="CW13" s="217"/>
      <c r="CX13" s="217"/>
      <c r="CY13" s="279"/>
      <c r="CZ13" s="282">
        <v>4.2</v>
      </c>
      <c r="DA13" s="282"/>
      <c r="DB13" s="282"/>
      <c r="DC13" s="282"/>
      <c r="DD13" s="288">
        <v>306413</v>
      </c>
      <c r="DE13" s="217"/>
      <c r="DF13" s="217"/>
      <c r="DG13" s="217"/>
      <c r="DH13" s="217"/>
      <c r="DI13" s="217"/>
      <c r="DJ13" s="217"/>
      <c r="DK13" s="217"/>
      <c r="DL13" s="217"/>
      <c r="DM13" s="217"/>
      <c r="DN13" s="217"/>
      <c r="DO13" s="217"/>
      <c r="DP13" s="279"/>
      <c r="DQ13" s="288">
        <v>362095</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202</v>
      </c>
      <c r="S14" s="217"/>
      <c r="T14" s="217"/>
      <c r="U14" s="217"/>
      <c r="V14" s="217"/>
      <c r="W14" s="217"/>
      <c r="X14" s="217"/>
      <c r="Y14" s="279"/>
      <c r="Z14" s="282">
        <v>0</v>
      </c>
      <c r="AA14" s="282"/>
      <c r="AB14" s="282"/>
      <c r="AC14" s="282"/>
      <c r="AD14" s="287">
        <v>202</v>
      </c>
      <c r="AE14" s="287"/>
      <c r="AF14" s="287"/>
      <c r="AG14" s="287"/>
      <c r="AH14" s="287"/>
      <c r="AI14" s="287"/>
      <c r="AJ14" s="287"/>
      <c r="AK14" s="287"/>
      <c r="AL14" s="283">
        <v>0</v>
      </c>
      <c r="AM14" s="238"/>
      <c r="AN14" s="238"/>
      <c r="AO14" s="296"/>
      <c r="AP14" s="261" t="s">
        <v>216</v>
      </c>
      <c r="AQ14" s="1"/>
      <c r="AR14" s="1"/>
      <c r="AS14" s="1"/>
      <c r="AT14" s="1"/>
      <c r="AU14" s="1"/>
      <c r="AV14" s="1"/>
      <c r="AW14" s="1"/>
      <c r="AX14" s="1"/>
      <c r="AY14" s="1"/>
      <c r="AZ14" s="1"/>
      <c r="BA14" s="1"/>
      <c r="BB14" s="1"/>
      <c r="BC14" s="1"/>
      <c r="BD14" s="1"/>
      <c r="BE14" s="1"/>
      <c r="BF14" s="269"/>
      <c r="BG14" s="274">
        <v>126362</v>
      </c>
      <c r="BH14" s="217"/>
      <c r="BI14" s="217"/>
      <c r="BJ14" s="217"/>
      <c r="BK14" s="217"/>
      <c r="BL14" s="217"/>
      <c r="BM14" s="217"/>
      <c r="BN14" s="279"/>
      <c r="BO14" s="282">
        <v>4.7</v>
      </c>
      <c r="BP14" s="282"/>
      <c r="BQ14" s="282"/>
      <c r="BR14" s="282"/>
      <c r="BS14" s="287" t="s">
        <v>198</v>
      </c>
      <c r="BT14" s="287"/>
      <c r="BU14" s="287"/>
      <c r="BV14" s="287"/>
      <c r="BW14" s="287"/>
      <c r="BX14" s="287"/>
      <c r="BY14" s="287"/>
      <c r="BZ14" s="287"/>
      <c r="CA14" s="287"/>
      <c r="CB14" s="325"/>
      <c r="CD14" s="261" t="s">
        <v>67</v>
      </c>
      <c r="CE14" s="1"/>
      <c r="CF14" s="1"/>
      <c r="CG14" s="1"/>
      <c r="CH14" s="1"/>
      <c r="CI14" s="1"/>
      <c r="CJ14" s="1"/>
      <c r="CK14" s="1"/>
      <c r="CL14" s="1"/>
      <c r="CM14" s="1"/>
      <c r="CN14" s="1"/>
      <c r="CO14" s="1"/>
      <c r="CP14" s="1"/>
      <c r="CQ14" s="269"/>
      <c r="CR14" s="274">
        <v>1278475</v>
      </c>
      <c r="CS14" s="217"/>
      <c r="CT14" s="217"/>
      <c r="CU14" s="217"/>
      <c r="CV14" s="217"/>
      <c r="CW14" s="217"/>
      <c r="CX14" s="217"/>
      <c r="CY14" s="279"/>
      <c r="CZ14" s="282">
        <v>8</v>
      </c>
      <c r="DA14" s="282"/>
      <c r="DB14" s="282"/>
      <c r="DC14" s="282"/>
      <c r="DD14" s="288">
        <v>644176</v>
      </c>
      <c r="DE14" s="217"/>
      <c r="DF14" s="217"/>
      <c r="DG14" s="217"/>
      <c r="DH14" s="217"/>
      <c r="DI14" s="217"/>
      <c r="DJ14" s="217"/>
      <c r="DK14" s="217"/>
      <c r="DL14" s="217"/>
      <c r="DM14" s="217"/>
      <c r="DN14" s="217"/>
      <c r="DO14" s="217"/>
      <c r="DP14" s="279"/>
      <c r="DQ14" s="288">
        <v>508101</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198</v>
      </c>
      <c r="S15" s="217"/>
      <c r="T15" s="217"/>
      <c r="U15" s="217"/>
      <c r="V15" s="217"/>
      <c r="W15" s="217"/>
      <c r="X15" s="217"/>
      <c r="Y15" s="279"/>
      <c r="Z15" s="282" t="s">
        <v>198</v>
      </c>
      <c r="AA15" s="282"/>
      <c r="AB15" s="282"/>
      <c r="AC15" s="282"/>
      <c r="AD15" s="287" t="s">
        <v>198</v>
      </c>
      <c r="AE15" s="287"/>
      <c r="AF15" s="287"/>
      <c r="AG15" s="287"/>
      <c r="AH15" s="287"/>
      <c r="AI15" s="287"/>
      <c r="AJ15" s="287"/>
      <c r="AK15" s="287"/>
      <c r="AL15" s="283" t="s">
        <v>198</v>
      </c>
      <c r="AM15" s="238"/>
      <c r="AN15" s="238"/>
      <c r="AO15" s="296"/>
      <c r="AP15" s="261" t="s">
        <v>140</v>
      </c>
      <c r="AQ15" s="1"/>
      <c r="AR15" s="1"/>
      <c r="AS15" s="1"/>
      <c r="AT15" s="1"/>
      <c r="AU15" s="1"/>
      <c r="AV15" s="1"/>
      <c r="AW15" s="1"/>
      <c r="AX15" s="1"/>
      <c r="AY15" s="1"/>
      <c r="AZ15" s="1"/>
      <c r="BA15" s="1"/>
      <c r="BB15" s="1"/>
      <c r="BC15" s="1"/>
      <c r="BD15" s="1"/>
      <c r="BE15" s="1"/>
      <c r="BF15" s="269"/>
      <c r="BG15" s="274">
        <v>226354</v>
      </c>
      <c r="BH15" s="217"/>
      <c r="BI15" s="217"/>
      <c r="BJ15" s="217"/>
      <c r="BK15" s="217"/>
      <c r="BL15" s="217"/>
      <c r="BM15" s="217"/>
      <c r="BN15" s="279"/>
      <c r="BO15" s="282">
        <v>8.4</v>
      </c>
      <c r="BP15" s="282"/>
      <c r="BQ15" s="282"/>
      <c r="BR15" s="282"/>
      <c r="BS15" s="287" t="s">
        <v>198</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976034</v>
      </c>
      <c r="CS15" s="217"/>
      <c r="CT15" s="217"/>
      <c r="CU15" s="217"/>
      <c r="CV15" s="217"/>
      <c r="CW15" s="217"/>
      <c r="CX15" s="217"/>
      <c r="CY15" s="279"/>
      <c r="CZ15" s="282">
        <v>6.1</v>
      </c>
      <c r="DA15" s="282"/>
      <c r="DB15" s="282"/>
      <c r="DC15" s="282"/>
      <c r="DD15" s="288">
        <v>77048</v>
      </c>
      <c r="DE15" s="217"/>
      <c r="DF15" s="217"/>
      <c r="DG15" s="217"/>
      <c r="DH15" s="217"/>
      <c r="DI15" s="217"/>
      <c r="DJ15" s="217"/>
      <c r="DK15" s="217"/>
      <c r="DL15" s="217"/>
      <c r="DM15" s="217"/>
      <c r="DN15" s="217"/>
      <c r="DO15" s="217"/>
      <c r="DP15" s="279"/>
      <c r="DQ15" s="288">
        <v>748796</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6520</v>
      </c>
      <c r="S16" s="217"/>
      <c r="T16" s="217"/>
      <c r="U16" s="217"/>
      <c r="V16" s="217"/>
      <c r="W16" s="217"/>
      <c r="X16" s="217"/>
      <c r="Y16" s="279"/>
      <c r="Z16" s="282">
        <v>0</v>
      </c>
      <c r="AA16" s="282"/>
      <c r="AB16" s="282"/>
      <c r="AC16" s="282"/>
      <c r="AD16" s="287">
        <v>6520</v>
      </c>
      <c r="AE16" s="287"/>
      <c r="AF16" s="287"/>
      <c r="AG16" s="287"/>
      <c r="AH16" s="287"/>
      <c r="AI16" s="287"/>
      <c r="AJ16" s="287"/>
      <c r="AK16" s="287"/>
      <c r="AL16" s="283">
        <v>0.1</v>
      </c>
      <c r="AM16" s="238"/>
      <c r="AN16" s="238"/>
      <c r="AO16" s="296"/>
      <c r="AP16" s="261" t="s">
        <v>355</v>
      </c>
      <c r="AQ16" s="1"/>
      <c r="AR16" s="1"/>
      <c r="AS16" s="1"/>
      <c r="AT16" s="1"/>
      <c r="AU16" s="1"/>
      <c r="AV16" s="1"/>
      <c r="AW16" s="1"/>
      <c r="AX16" s="1"/>
      <c r="AY16" s="1"/>
      <c r="AZ16" s="1"/>
      <c r="BA16" s="1"/>
      <c r="BB16" s="1"/>
      <c r="BC16" s="1"/>
      <c r="BD16" s="1"/>
      <c r="BE16" s="1"/>
      <c r="BF16" s="269"/>
      <c r="BG16" s="274" t="s">
        <v>198</v>
      </c>
      <c r="BH16" s="217"/>
      <c r="BI16" s="217"/>
      <c r="BJ16" s="217"/>
      <c r="BK16" s="217"/>
      <c r="BL16" s="217"/>
      <c r="BM16" s="217"/>
      <c r="BN16" s="279"/>
      <c r="BO16" s="282" t="s">
        <v>198</v>
      </c>
      <c r="BP16" s="282"/>
      <c r="BQ16" s="282"/>
      <c r="BR16" s="282"/>
      <c r="BS16" s="287" t="s">
        <v>198</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13258</v>
      </c>
      <c r="CS16" s="217"/>
      <c r="CT16" s="217"/>
      <c r="CU16" s="217"/>
      <c r="CV16" s="217"/>
      <c r="CW16" s="217"/>
      <c r="CX16" s="217"/>
      <c r="CY16" s="279"/>
      <c r="CZ16" s="282">
        <v>0.1</v>
      </c>
      <c r="DA16" s="282"/>
      <c r="DB16" s="282"/>
      <c r="DC16" s="282"/>
      <c r="DD16" s="288" t="s">
        <v>198</v>
      </c>
      <c r="DE16" s="217"/>
      <c r="DF16" s="217"/>
      <c r="DG16" s="217"/>
      <c r="DH16" s="217"/>
      <c r="DI16" s="217"/>
      <c r="DJ16" s="217"/>
      <c r="DK16" s="217"/>
      <c r="DL16" s="217"/>
      <c r="DM16" s="217"/>
      <c r="DN16" s="217"/>
      <c r="DO16" s="217"/>
      <c r="DP16" s="279"/>
      <c r="DQ16" s="288">
        <v>298</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31153</v>
      </c>
      <c r="S17" s="217"/>
      <c r="T17" s="217"/>
      <c r="U17" s="217"/>
      <c r="V17" s="217"/>
      <c r="W17" s="217"/>
      <c r="X17" s="217"/>
      <c r="Y17" s="279"/>
      <c r="Z17" s="282">
        <v>0.2</v>
      </c>
      <c r="AA17" s="282"/>
      <c r="AB17" s="282"/>
      <c r="AC17" s="282"/>
      <c r="AD17" s="287">
        <v>31153</v>
      </c>
      <c r="AE17" s="287"/>
      <c r="AF17" s="287"/>
      <c r="AG17" s="287"/>
      <c r="AH17" s="287"/>
      <c r="AI17" s="287"/>
      <c r="AJ17" s="287"/>
      <c r="AK17" s="287"/>
      <c r="AL17" s="283">
        <v>0.4</v>
      </c>
      <c r="AM17" s="238"/>
      <c r="AN17" s="238"/>
      <c r="AO17" s="296"/>
      <c r="AP17" s="261" t="s">
        <v>358</v>
      </c>
      <c r="AQ17" s="1"/>
      <c r="AR17" s="1"/>
      <c r="AS17" s="1"/>
      <c r="AT17" s="1"/>
      <c r="AU17" s="1"/>
      <c r="AV17" s="1"/>
      <c r="AW17" s="1"/>
      <c r="AX17" s="1"/>
      <c r="AY17" s="1"/>
      <c r="AZ17" s="1"/>
      <c r="BA17" s="1"/>
      <c r="BB17" s="1"/>
      <c r="BC17" s="1"/>
      <c r="BD17" s="1"/>
      <c r="BE17" s="1"/>
      <c r="BF17" s="269"/>
      <c r="BG17" s="274" t="s">
        <v>198</v>
      </c>
      <c r="BH17" s="217"/>
      <c r="BI17" s="217"/>
      <c r="BJ17" s="217"/>
      <c r="BK17" s="217"/>
      <c r="BL17" s="217"/>
      <c r="BM17" s="217"/>
      <c r="BN17" s="279"/>
      <c r="BO17" s="282" t="s">
        <v>198</v>
      </c>
      <c r="BP17" s="282"/>
      <c r="BQ17" s="282"/>
      <c r="BR17" s="282"/>
      <c r="BS17" s="287" t="s">
        <v>198</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1602416</v>
      </c>
      <c r="CS17" s="217"/>
      <c r="CT17" s="217"/>
      <c r="CU17" s="217"/>
      <c r="CV17" s="217"/>
      <c r="CW17" s="217"/>
      <c r="CX17" s="217"/>
      <c r="CY17" s="279"/>
      <c r="CZ17" s="282">
        <v>10</v>
      </c>
      <c r="DA17" s="282"/>
      <c r="DB17" s="282"/>
      <c r="DC17" s="282"/>
      <c r="DD17" s="288" t="s">
        <v>198</v>
      </c>
      <c r="DE17" s="217"/>
      <c r="DF17" s="217"/>
      <c r="DG17" s="217"/>
      <c r="DH17" s="217"/>
      <c r="DI17" s="217"/>
      <c r="DJ17" s="217"/>
      <c r="DK17" s="217"/>
      <c r="DL17" s="217"/>
      <c r="DM17" s="217"/>
      <c r="DN17" s="217"/>
      <c r="DO17" s="217"/>
      <c r="DP17" s="279"/>
      <c r="DQ17" s="288">
        <v>1590082</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21563</v>
      </c>
      <c r="S18" s="217"/>
      <c r="T18" s="217"/>
      <c r="U18" s="217"/>
      <c r="V18" s="217"/>
      <c r="W18" s="217"/>
      <c r="X18" s="217"/>
      <c r="Y18" s="279"/>
      <c r="Z18" s="282">
        <v>0.1</v>
      </c>
      <c r="AA18" s="282"/>
      <c r="AB18" s="282"/>
      <c r="AC18" s="282"/>
      <c r="AD18" s="287">
        <v>21563</v>
      </c>
      <c r="AE18" s="287"/>
      <c r="AF18" s="287"/>
      <c r="AG18" s="287"/>
      <c r="AH18" s="287"/>
      <c r="AI18" s="287"/>
      <c r="AJ18" s="287"/>
      <c r="AK18" s="287"/>
      <c r="AL18" s="283">
        <v>0.3</v>
      </c>
      <c r="AM18" s="238"/>
      <c r="AN18" s="238"/>
      <c r="AO18" s="296"/>
      <c r="AP18" s="261" t="s">
        <v>99</v>
      </c>
      <c r="AQ18" s="1"/>
      <c r="AR18" s="1"/>
      <c r="AS18" s="1"/>
      <c r="AT18" s="1"/>
      <c r="AU18" s="1"/>
      <c r="AV18" s="1"/>
      <c r="AW18" s="1"/>
      <c r="AX18" s="1"/>
      <c r="AY18" s="1"/>
      <c r="AZ18" s="1"/>
      <c r="BA18" s="1"/>
      <c r="BB18" s="1"/>
      <c r="BC18" s="1"/>
      <c r="BD18" s="1"/>
      <c r="BE18" s="1"/>
      <c r="BF18" s="269"/>
      <c r="BG18" s="274" t="s">
        <v>198</v>
      </c>
      <c r="BH18" s="217"/>
      <c r="BI18" s="217"/>
      <c r="BJ18" s="217"/>
      <c r="BK18" s="217"/>
      <c r="BL18" s="217"/>
      <c r="BM18" s="217"/>
      <c r="BN18" s="279"/>
      <c r="BO18" s="282" t="s">
        <v>198</v>
      </c>
      <c r="BP18" s="282"/>
      <c r="BQ18" s="282"/>
      <c r="BR18" s="282"/>
      <c r="BS18" s="287" t="s">
        <v>198</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198</v>
      </c>
      <c r="CS18" s="217"/>
      <c r="CT18" s="217"/>
      <c r="CU18" s="217"/>
      <c r="CV18" s="217"/>
      <c r="CW18" s="217"/>
      <c r="CX18" s="217"/>
      <c r="CY18" s="279"/>
      <c r="CZ18" s="282" t="s">
        <v>198</v>
      </c>
      <c r="DA18" s="282"/>
      <c r="DB18" s="282"/>
      <c r="DC18" s="282"/>
      <c r="DD18" s="288" t="s">
        <v>198</v>
      </c>
      <c r="DE18" s="217"/>
      <c r="DF18" s="217"/>
      <c r="DG18" s="217"/>
      <c r="DH18" s="217"/>
      <c r="DI18" s="217"/>
      <c r="DJ18" s="217"/>
      <c r="DK18" s="217"/>
      <c r="DL18" s="217"/>
      <c r="DM18" s="217"/>
      <c r="DN18" s="217"/>
      <c r="DO18" s="217"/>
      <c r="DP18" s="279"/>
      <c r="DQ18" s="288" t="s">
        <v>198</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20891</v>
      </c>
      <c r="S19" s="217"/>
      <c r="T19" s="217"/>
      <c r="U19" s="217"/>
      <c r="V19" s="217"/>
      <c r="W19" s="217"/>
      <c r="X19" s="217"/>
      <c r="Y19" s="279"/>
      <c r="Z19" s="282">
        <v>0.1</v>
      </c>
      <c r="AA19" s="282"/>
      <c r="AB19" s="282"/>
      <c r="AC19" s="282"/>
      <c r="AD19" s="287">
        <v>20891</v>
      </c>
      <c r="AE19" s="287"/>
      <c r="AF19" s="287"/>
      <c r="AG19" s="287"/>
      <c r="AH19" s="287"/>
      <c r="AI19" s="287"/>
      <c r="AJ19" s="287"/>
      <c r="AK19" s="287"/>
      <c r="AL19" s="283">
        <v>0.3</v>
      </c>
      <c r="AM19" s="238"/>
      <c r="AN19" s="238"/>
      <c r="AO19" s="296"/>
      <c r="AP19" s="261" t="s">
        <v>255</v>
      </c>
      <c r="AQ19" s="1"/>
      <c r="AR19" s="1"/>
      <c r="AS19" s="1"/>
      <c r="AT19" s="1"/>
      <c r="AU19" s="1"/>
      <c r="AV19" s="1"/>
      <c r="AW19" s="1"/>
      <c r="AX19" s="1"/>
      <c r="AY19" s="1"/>
      <c r="AZ19" s="1"/>
      <c r="BA19" s="1"/>
      <c r="BB19" s="1"/>
      <c r="BC19" s="1"/>
      <c r="BD19" s="1"/>
      <c r="BE19" s="1"/>
      <c r="BF19" s="269"/>
      <c r="BG19" s="274">
        <v>2230</v>
      </c>
      <c r="BH19" s="217"/>
      <c r="BI19" s="217"/>
      <c r="BJ19" s="217"/>
      <c r="BK19" s="217"/>
      <c r="BL19" s="217"/>
      <c r="BM19" s="217"/>
      <c r="BN19" s="279"/>
      <c r="BO19" s="282">
        <v>0.1</v>
      </c>
      <c r="BP19" s="282"/>
      <c r="BQ19" s="282"/>
      <c r="BR19" s="282"/>
      <c r="BS19" s="287" t="s">
        <v>198</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198</v>
      </c>
      <c r="CS19" s="217"/>
      <c r="CT19" s="217"/>
      <c r="CU19" s="217"/>
      <c r="CV19" s="217"/>
      <c r="CW19" s="217"/>
      <c r="CX19" s="217"/>
      <c r="CY19" s="279"/>
      <c r="CZ19" s="282" t="s">
        <v>198</v>
      </c>
      <c r="DA19" s="282"/>
      <c r="DB19" s="282"/>
      <c r="DC19" s="282"/>
      <c r="DD19" s="288" t="s">
        <v>198</v>
      </c>
      <c r="DE19" s="217"/>
      <c r="DF19" s="217"/>
      <c r="DG19" s="217"/>
      <c r="DH19" s="217"/>
      <c r="DI19" s="217"/>
      <c r="DJ19" s="217"/>
      <c r="DK19" s="217"/>
      <c r="DL19" s="217"/>
      <c r="DM19" s="217"/>
      <c r="DN19" s="217"/>
      <c r="DO19" s="217"/>
      <c r="DP19" s="279"/>
      <c r="DQ19" s="288" t="s">
        <v>198</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672</v>
      </c>
      <c r="S20" s="217"/>
      <c r="T20" s="217"/>
      <c r="U20" s="217"/>
      <c r="V20" s="217"/>
      <c r="W20" s="217"/>
      <c r="X20" s="217"/>
      <c r="Y20" s="279"/>
      <c r="Z20" s="282">
        <v>0</v>
      </c>
      <c r="AA20" s="282"/>
      <c r="AB20" s="282"/>
      <c r="AC20" s="282"/>
      <c r="AD20" s="287">
        <v>672</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2230</v>
      </c>
      <c r="BH20" s="217"/>
      <c r="BI20" s="217"/>
      <c r="BJ20" s="217"/>
      <c r="BK20" s="217"/>
      <c r="BL20" s="217"/>
      <c r="BM20" s="217"/>
      <c r="BN20" s="279"/>
      <c r="BO20" s="282">
        <v>0.1</v>
      </c>
      <c r="BP20" s="282"/>
      <c r="BQ20" s="282"/>
      <c r="BR20" s="282"/>
      <c r="BS20" s="287" t="s">
        <v>198</v>
      </c>
      <c r="BT20" s="287"/>
      <c r="BU20" s="287"/>
      <c r="BV20" s="287"/>
      <c r="BW20" s="287"/>
      <c r="BX20" s="287"/>
      <c r="BY20" s="287"/>
      <c r="BZ20" s="287"/>
      <c r="CA20" s="287"/>
      <c r="CB20" s="325"/>
      <c r="CD20" s="261" t="s">
        <v>190</v>
      </c>
      <c r="CE20" s="1"/>
      <c r="CF20" s="1"/>
      <c r="CG20" s="1"/>
      <c r="CH20" s="1"/>
      <c r="CI20" s="1"/>
      <c r="CJ20" s="1"/>
      <c r="CK20" s="1"/>
      <c r="CL20" s="1"/>
      <c r="CM20" s="1"/>
      <c r="CN20" s="1"/>
      <c r="CO20" s="1"/>
      <c r="CP20" s="1"/>
      <c r="CQ20" s="269"/>
      <c r="CR20" s="274">
        <v>15997911</v>
      </c>
      <c r="CS20" s="217"/>
      <c r="CT20" s="217"/>
      <c r="CU20" s="217"/>
      <c r="CV20" s="217"/>
      <c r="CW20" s="217"/>
      <c r="CX20" s="217"/>
      <c r="CY20" s="279"/>
      <c r="CZ20" s="282">
        <v>100</v>
      </c>
      <c r="DA20" s="282"/>
      <c r="DB20" s="282"/>
      <c r="DC20" s="282"/>
      <c r="DD20" s="288">
        <v>2957761</v>
      </c>
      <c r="DE20" s="217"/>
      <c r="DF20" s="217"/>
      <c r="DG20" s="217"/>
      <c r="DH20" s="217"/>
      <c r="DI20" s="217"/>
      <c r="DJ20" s="217"/>
      <c r="DK20" s="217"/>
      <c r="DL20" s="217"/>
      <c r="DM20" s="217"/>
      <c r="DN20" s="217"/>
      <c r="DO20" s="217"/>
      <c r="DP20" s="279"/>
      <c r="DQ20" s="288">
        <v>9607576</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5240917</v>
      </c>
      <c r="S21" s="217"/>
      <c r="T21" s="217"/>
      <c r="U21" s="217"/>
      <c r="V21" s="217"/>
      <c r="W21" s="217"/>
      <c r="X21" s="217"/>
      <c r="Y21" s="279"/>
      <c r="Z21" s="282">
        <v>32.4</v>
      </c>
      <c r="AA21" s="282"/>
      <c r="AB21" s="282"/>
      <c r="AC21" s="282"/>
      <c r="AD21" s="287">
        <v>4458931</v>
      </c>
      <c r="AE21" s="287"/>
      <c r="AF21" s="287"/>
      <c r="AG21" s="287"/>
      <c r="AH21" s="287"/>
      <c r="AI21" s="287"/>
      <c r="AJ21" s="287"/>
      <c r="AK21" s="287"/>
      <c r="AL21" s="283">
        <v>55.6</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2230</v>
      </c>
      <c r="BH21" s="217"/>
      <c r="BI21" s="217"/>
      <c r="BJ21" s="217"/>
      <c r="BK21" s="217"/>
      <c r="BL21" s="217"/>
      <c r="BM21" s="217"/>
      <c r="BN21" s="279"/>
      <c r="BO21" s="282">
        <v>0.1</v>
      </c>
      <c r="BP21" s="282"/>
      <c r="BQ21" s="282"/>
      <c r="BR21" s="282"/>
      <c r="BS21" s="287" t="s">
        <v>198</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4458931</v>
      </c>
      <c r="S22" s="217"/>
      <c r="T22" s="217"/>
      <c r="U22" s="217"/>
      <c r="V22" s="217"/>
      <c r="W22" s="217"/>
      <c r="X22" s="217"/>
      <c r="Y22" s="279"/>
      <c r="Z22" s="282">
        <v>27.5</v>
      </c>
      <c r="AA22" s="282"/>
      <c r="AB22" s="282"/>
      <c r="AC22" s="282"/>
      <c r="AD22" s="287">
        <v>4458931</v>
      </c>
      <c r="AE22" s="287"/>
      <c r="AF22" s="287"/>
      <c r="AG22" s="287"/>
      <c r="AH22" s="287"/>
      <c r="AI22" s="287"/>
      <c r="AJ22" s="287"/>
      <c r="AK22" s="287"/>
      <c r="AL22" s="283">
        <v>55.6</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198</v>
      </c>
      <c r="BH22" s="217"/>
      <c r="BI22" s="217"/>
      <c r="BJ22" s="217"/>
      <c r="BK22" s="217"/>
      <c r="BL22" s="217"/>
      <c r="BM22" s="217"/>
      <c r="BN22" s="279"/>
      <c r="BO22" s="282" t="s">
        <v>198</v>
      </c>
      <c r="BP22" s="282"/>
      <c r="BQ22" s="282"/>
      <c r="BR22" s="282"/>
      <c r="BS22" s="287" t="s">
        <v>198</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781986</v>
      </c>
      <c r="S23" s="217"/>
      <c r="T23" s="217"/>
      <c r="U23" s="217"/>
      <c r="V23" s="217"/>
      <c r="W23" s="217"/>
      <c r="X23" s="217"/>
      <c r="Y23" s="279"/>
      <c r="Z23" s="282">
        <v>4.8</v>
      </c>
      <c r="AA23" s="282"/>
      <c r="AB23" s="282"/>
      <c r="AC23" s="282"/>
      <c r="AD23" s="287" t="s">
        <v>198</v>
      </c>
      <c r="AE23" s="287"/>
      <c r="AF23" s="287"/>
      <c r="AG23" s="287"/>
      <c r="AH23" s="287"/>
      <c r="AI23" s="287"/>
      <c r="AJ23" s="287"/>
      <c r="AK23" s="287"/>
      <c r="AL23" s="283" t="s">
        <v>198</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198</v>
      </c>
      <c r="BH23" s="217"/>
      <c r="BI23" s="217"/>
      <c r="BJ23" s="217"/>
      <c r="BK23" s="217"/>
      <c r="BL23" s="217"/>
      <c r="BM23" s="217"/>
      <c r="BN23" s="279"/>
      <c r="BO23" s="282" t="s">
        <v>198</v>
      </c>
      <c r="BP23" s="282"/>
      <c r="BQ23" s="282"/>
      <c r="BR23" s="282"/>
      <c r="BS23" s="287" t="s">
        <v>198</v>
      </c>
      <c r="BT23" s="287"/>
      <c r="BU23" s="287"/>
      <c r="BV23" s="287"/>
      <c r="BW23" s="287"/>
      <c r="BX23" s="287"/>
      <c r="BY23" s="287"/>
      <c r="BZ23" s="287"/>
      <c r="CA23" s="287"/>
      <c r="CB23" s="325"/>
      <c r="CD23" s="182" t="s">
        <v>317</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373</v>
      </c>
      <c r="DA23" s="139"/>
      <c r="DB23" s="139"/>
      <c r="DC23" s="144"/>
      <c r="DD23" s="182" t="s">
        <v>303</v>
      </c>
      <c r="DE23" s="139"/>
      <c r="DF23" s="139"/>
      <c r="DG23" s="139"/>
      <c r="DH23" s="139"/>
      <c r="DI23" s="139"/>
      <c r="DJ23" s="139"/>
      <c r="DK23" s="144"/>
      <c r="DL23" s="345" t="s">
        <v>375</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198</v>
      </c>
      <c r="S24" s="217"/>
      <c r="T24" s="217"/>
      <c r="U24" s="217"/>
      <c r="V24" s="217"/>
      <c r="W24" s="217"/>
      <c r="X24" s="217"/>
      <c r="Y24" s="279"/>
      <c r="Z24" s="282" t="s">
        <v>198</v>
      </c>
      <c r="AA24" s="282"/>
      <c r="AB24" s="282"/>
      <c r="AC24" s="282"/>
      <c r="AD24" s="287" t="s">
        <v>198</v>
      </c>
      <c r="AE24" s="287"/>
      <c r="AF24" s="287"/>
      <c r="AG24" s="287"/>
      <c r="AH24" s="287"/>
      <c r="AI24" s="287"/>
      <c r="AJ24" s="287"/>
      <c r="AK24" s="287"/>
      <c r="AL24" s="283" t="s">
        <v>198</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198</v>
      </c>
      <c r="BH24" s="217"/>
      <c r="BI24" s="217"/>
      <c r="BJ24" s="217"/>
      <c r="BK24" s="217"/>
      <c r="BL24" s="217"/>
      <c r="BM24" s="217"/>
      <c r="BN24" s="279"/>
      <c r="BO24" s="282" t="s">
        <v>198</v>
      </c>
      <c r="BP24" s="282"/>
      <c r="BQ24" s="282"/>
      <c r="BR24" s="282"/>
      <c r="BS24" s="287" t="s">
        <v>198</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6781420</v>
      </c>
      <c r="CS24" s="276"/>
      <c r="CT24" s="276"/>
      <c r="CU24" s="276"/>
      <c r="CV24" s="276"/>
      <c r="CW24" s="276"/>
      <c r="CX24" s="276"/>
      <c r="CY24" s="278"/>
      <c r="CZ24" s="291">
        <v>42.4</v>
      </c>
      <c r="DA24" s="293"/>
      <c r="DB24" s="293"/>
      <c r="DC24" s="337"/>
      <c r="DD24" s="341">
        <v>4680295</v>
      </c>
      <c r="DE24" s="276"/>
      <c r="DF24" s="276"/>
      <c r="DG24" s="276"/>
      <c r="DH24" s="276"/>
      <c r="DI24" s="276"/>
      <c r="DJ24" s="276"/>
      <c r="DK24" s="278"/>
      <c r="DL24" s="341">
        <v>4559863</v>
      </c>
      <c r="DM24" s="276"/>
      <c r="DN24" s="276"/>
      <c r="DO24" s="276"/>
      <c r="DP24" s="276"/>
      <c r="DQ24" s="276"/>
      <c r="DR24" s="276"/>
      <c r="DS24" s="276"/>
      <c r="DT24" s="276"/>
      <c r="DU24" s="276"/>
      <c r="DV24" s="278"/>
      <c r="DW24" s="291">
        <v>56.1</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8799310</v>
      </c>
      <c r="S25" s="217"/>
      <c r="T25" s="217"/>
      <c r="U25" s="217"/>
      <c r="V25" s="217"/>
      <c r="W25" s="217"/>
      <c r="X25" s="217"/>
      <c r="Y25" s="279"/>
      <c r="Z25" s="282">
        <v>54.3</v>
      </c>
      <c r="AA25" s="282"/>
      <c r="AB25" s="282"/>
      <c r="AC25" s="282"/>
      <c r="AD25" s="287">
        <v>8017324</v>
      </c>
      <c r="AE25" s="287"/>
      <c r="AF25" s="287"/>
      <c r="AG25" s="287"/>
      <c r="AH25" s="287"/>
      <c r="AI25" s="287"/>
      <c r="AJ25" s="287"/>
      <c r="AK25" s="287"/>
      <c r="AL25" s="283">
        <v>99.9</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198</v>
      </c>
      <c r="BH25" s="217"/>
      <c r="BI25" s="217"/>
      <c r="BJ25" s="217"/>
      <c r="BK25" s="217"/>
      <c r="BL25" s="217"/>
      <c r="BM25" s="217"/>
      <c r="BN25" s="279"/>
      <c r="BO25" s="282" t="s">
        <v>198</v>
      </c>
      <c r="BP25" s="282"/>
      <c r="BQ25" s="282"/>
      <c r="BR25" s="282"/>
      <c r="BS25" s="287" t="s">
        <v>198</v>
      </c>
      <c r="BT25" s="287"/>
      <c r="BU25" s="287"/>
      <c r="BV25" s="287"/>
      <c r="BW25" s="287"/>
      <c r="BX25" s="287"/>
      <c r="BY25" s="287"/>
      <c r="BZ25" s="287"/>
      <c r="CA25" s="287"/>
      <c r="CB25" s="325"/>
      <c r="CD25" s="261" t="s">
        <v>196</v>
      </c>
      <c r="CE25" s="1"/>
      <c r="CF25" s="1"/>
      <c r="CG25" s="1"/>
      <c r="CH25" s="1"/>
      <c r="CI25" s="1"/>
      <c r="CJ25" s="1"/>
      <c r="CK25" s="1"/>
      <c r="CL25" s="1"/>
      <c r="CM25" s="1"/>
      <c r="CN25" s="1"/>
      <c r="CO25" s="1"/>
      <c r="CP25" s="1"/>
      <c r="CQ25" s="269"/>
      <c r="CR25" s="274">
        <v>2164821</v>
      </c>
      <c r="CS25" s="313"/>
      <c r="CT25" s="313"/>
      <c r="CU25" s="313"/>
      <c r="CV25" s="313"/>
      <c r="CW25" s="313"/>
      <c r="CX25" s="313"/>
      <c r="CY25" s="332"/>
      <c r="CZ25" s="283">
        <v>13.5</v>
      </c>
      <c r="DA25" s="335"/>
      <c r="DB25" s="335"/>
      <c r="DC25" s="338"/>
      <c r="DD25" s="288">
        <v>1947906</v>
      </c>
      <c r="DE25" s="313"/>
      <c r="DF25" s="313"/>
      <c r="DG25" s="313"/>
      <c r="DH25" s="313"/>
      <c r="DI25" s="313"/>
      <c r="DJ25" s="313"/>
      <c r="DK25" s="332"/>
      <c r="DL25" s="288">
        <v>1890652</v>
      </c>
      <c r="DM25" s="313"/>
      <c r="DN25" s="313"/>
      <c r="DO25" s="313"/>
      <c r="DP25" s="313"/>
      <c r="DQ25" s="313"/>
      <c r="DR25" s="313"/>
      <c r="DS25" s="313"/>
      <c r="DT25" s="313"/>
      <c r="DU25" s="313"/>
      <c r="DV25" s="332"/>
      <c r="DW25" s="283">
        <v>23.3</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2217</v>
      </c>
      <c r="S26" s="217"/>
      <c r="T26" s="217"/>
      <c r="U26" s="217"/>
      <c r="V26" s="217"/>
      <c r="W26" s="217"/>
      <c r="X26" s="217"/>
      <c r="Y26" s="279"/>
      <c r="Z26" s="282">
        <v>0</v>
      </c>
      <c r="AA26" s="282"/>
      <c r="AB26" s="282"/>
      <c r="AC26" s="282"/>
      <c r="AD26" s="287">
        <v>2217</v>
      </c>
      <c r="AE26" s="287"/>
      <c r="AF26" s="287"/>
      <c r="AG26" s="287"/>
      <c r="AH26" s="287"/>
      <c r="AI26" s="287"/>
      <c r="AJ26" s="287"/>
      <c r="AK26" s="287"/>
      <c r="AL26" s="283">
        <v>0</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198</v>
      </c>
      <c r="BH26" s="217"/>
      <c r="BI26" s="217"/>
      <c r="BJ26" s="217"/>
      <c r="BK26" s="217"/>
      <c r="BL26" s="217"/>
      <c r="BM26" s="217"/>
      <c r="BN26" s="279"/>
      <c r="BO26" s="282" t="s">
        <v>198</v>
      </c>
      <c r="BP26" s="282"/>
      <c r="BQ26" s="282"/>
      <c r="BR26" s="282"/>
      <c r="BS26" s="287" t="s">
        <v>198</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1301861</v>
      </c>
      <c r="CS26" s="217"/>
      <c r="CT26" s="217"/>
      <c r="CU26" s="217"/>
      <c r="CV26" s="217"/>
      <c r="CW26" s="217"/>
      <c r="CX26" s="217"/>
      <c r="CY26" s="279"/>
      <c r="CZ26" s="283">
        <v>8.1</v>
      </c>
      <c r="DA26" s="335"/>
      <c r="DB26" s="335"/>
      <c r="DC26" s="338"/>
      <c r="DD26" s="288">
        <v>1159173</v>
      </c>
      <c r="DE26" s="217"/>
      <c r="DF26" s="217"/>
      <c r="DG26" s="217"/>
      <c r="DH26" s="217"/>
      <c r="DI26" s="217"/>
      <c r="DJ26" s="217"/>
      <c r="DK26" s="279"/>
      <c r="DL26" s="288" t="s">
        <v>198</v>
      </c>
      <c r="DM26" s="217"/>
      <c r="DN26" s="217"/>
      <c r="DO26" s="217"/>
      <c r="DP26" s="217"/>
      <c r="DQ26" s="217"/>
      <c r="DR26" s="217"/>
      <c r="DS26" s="217"/>
      <c r="DT26" s="217"/>
      <c r="DU26" s="217"/>
      <c r="DV26" s="279"/>
      <c r="DW26" s="283" t="s">
        <v>198</v>
      </c>
      <c r="DX26" s="335"/>
      <c r="DY26" s="335"/>
      <c r="DZ26" s="335"/>
      <c r="EA26" s="335"/>
      <c r="EB26" s="335"/>
      <c r="EC26" s="360"/>
    </row>
    <row r="27" spans="2:133" ht="11.25" customHeight="1">
      <c r="B27" s="261" t="s">
        <v>155</v>
      </c>
      <c r="C27" s="1"/>
      <c r="D27" s="1"/>
      <c r="E27" s="1"/>
      <c r="F27" s="1"/>
      <c r="G27" s="1"/>
      <c r="H27" s="1"/>
      <c r="I27" s="1"/>
      <c r="J27" s="1"/>
      <c r="K27" s="1"/>
      <c r="L27" s="1"/>
      <c r="M27" s="1"/>
      <c r="N27" s="1"/>
      <c r="O27" s="1"/>
      <c r="P27" s="1"/>
      <c r="Q27" s="269"/>
      <c r="R27" s="274">
        <v>34959</v>
      </c>
      <c r="S27" s="217"/>
      <c r="T27" s="217"/>
      <c r="U27" s="217"/>
      <c r="V27" s="217"/>
      <c r="W27" s="217"/>
      <c r="X27" s="217"/>
      <c r="Y27" s="279"/>
      <c r="Z27" s="282">
        <v>0.2</v>
      </c>
      <c r="AA27" s="282"/>
      <c r="AB27" s="282"/>
      <c r="AC27" s="282"/>
      <c r="AD27" s="287" t="s">
        <v>198</v>
      </c>
      <c r="AE27" s="287"/>
      <c r="AF27" s="287"/>
      <c r="AG27" s="287"/>
      <c r="AH27" s="287"/>
      <c r="AI27" s="287"/>
      <c r="AJ27" s="287"/>
      <c r="AK27" s="287"/>
      <c r="AL27" s="283" t="s">
        <v>198</v>
      </c>
      <c r="AM27" s="238"/>
      <c r="AN27" s="238"/>
      <c r="AO27" s="296"/>
      <c r="AP27" s="261" t="s">
        <v>385</v>
      </c>
      <c r="AQ27" s="1"/>
      <c r="AR27" s="1"/>
      <c r="AS27" s="1"/>
      <c r="AT27" s="1"/>
      <c r="AU27" s="1"/>
      <c r="AV27" s="1"/>
      <c r="AW27" s="1"/>
      <c r="AX27" s="1"/>
      <c r="AY27" s="1"/>
      <c r="AZ27" s="1"/>
      <c r="BA27" s="1"/>
      <c r="BB27" s="1"/>
      <c r="BC27" s="1"/>
      <c r="BD27" s="1"/>
      <c r="BE27" s="1"/>
      <c r="BF27" s="269"/>
      <c r="BG27" s="274">
        <v>2709705</v>
      </c>
      <c r="BH27" s="217"/>
      <c r="BI27" s="217"/>
      <c r="BJ27" s="217"/>
      <c r="BK27" s="217"/>
      <c r="BL27" s="217"/>
      <c r="BM27" s="217"/>
      <c r="BN27" s="279"/>
      <c r="BO27" s="282">
        <v>100</v>
      </c>
      <c r="BP27" s="282"/>
      <c r="BQ27" s="282"/>
      <c r="BR27" s="282"/>
      <c r="BS27" s="287">
        <v>111961</v>
      </c>
      <c r="BT27" s="287"/>
      <c r="BU27" s="287"/>
      <c r="BV27" s="287"/>
      <c r="BW27" s="287"/>
      <c r="BX27" s="287"/>
      <c r="BY27" s="287"/>
      <c r="BZ27" s="287"/>
      <c r="CA27" s="287"/>
      <c r="CB27" s="325"/>
      <c r="CD27" s="261" t="s">
        <v>220</v>
      </c>
      <c r="CE27" s="1"/>
      <c r="CF27" s="1"/>
      <c r="CG27" s="1"/>
      <c r="CH27" s="1"/>
      <c r="CI27" s="1"/>
      <c r="CJ27" s="1"/>
      <c r="CK27" s="1"/>
      <c r="CL27" s="1"/>
      <c r="CM27" s="1"/>
      <c r="CN27" s="1"/>
      <c r="CO27" s="1"/>
      <c r="CP27" s="1"/>
      <c r="CQ27" s="269"/>
      <c r="CR27" s="274">
        <v>3014183</v>
      </c>
      <c r="CS27" s="313"/>
      <c r="CT27" s="313"/>
      <c r="CU27" s="313"/>
      <c r="CV27" s="313"/>
      <c r="CW27" s="313"/>
      <c r="CX27" s="313"/>
      <c r="CY27" s="332"/>
      <c r="CZ27" s="283">
        <v>18.8</v>
      </c>
      <c r="DA27" s="335"/>
      <c r="DB27" s="335"/>
      <c r="DC27" s="338"/>
      <c r="DD27" s="288">
        <v>1142307</v>
      </c>
      <c r="DE27" s="313"/>
      <c r="DF27" s="313"/>
      <c r="DG27" s="313"/>
      <c r="DH27" s="313"/>
      <c r="DI27" s="313"/>
      <c r="DJ27" s="313"/>
      <c r="DK27" s="332"/>
      <c r="DL27" s="288">
        <v>1079129</v>
      </c>
      <c r="DM27" s="313"/>
      <c r="DN27" s="313"/>
      <c r="DO27" s="313"/>
      <c r="DP27" s="313"/>
      <c r="DQ27" s="313"/>
      <c r="DR27" s="313"/>
      <c r="DS27" s="313"/>
      <c r="DT27" s="313"/>
      <c r="DU27" s="313"/>
      <c r="DV27" s="332"/>
      <c r="DW27" s="283">
        <v>13.3</v>
      </c>
      <c r="DX27" s="335"/>
      <c r="DY27" s="335"/>
      <c r="DZ27" s="335"/>
      <c r="EA27" s="335"/>
      <c r="EB27" s="335"/>
      <c r="EC27" s="360"/>
    </row>
    <row r="28" spans="2:133" ht="11.25" customHeight="1">
      <c r="B28" s="261" t="s">
        <v>229</v>
      </c>
      <c r="C28" s="1"/>
      <c r="D28" s="1"/>
      <c r="E28" s="1"/>
      <c r="F28" s="1"/>
      <c r="G28" s="1"/>
      <c r="H28" s="1"/>
      <c r="I28" s="1"/>
      <c r="J28" s="1"/>
      <c r="K28" s="1"/>
      <c r="L28" s="1"/>
      <c r="M28" s="1"/>
      <c r="N28" s="1"/>
      <c r="O28" s="1"/>
      <c r="P28" s="1"/>
      <c r="Q28" s="269"/>
      <c r="R28" s="274">
        <v>138265</v>
      </c>
      <c r="S28" s="217"/>
      <c r="T28" s="217"/>
      <c r="U28" s="217"/>
      <c r="V28" s="217"/>
      <c r="W28" s="217"/>
      <c r="X28" s="217"/>
      <c r="Y28" s="279"/>
      <c r="Z28" s="282">
        <v>0.9</v>
      </c>
      <c r="AA28" s="282"/>
      <c r="AB28" s="282"/>
      <c r="AC28" s="282"/>
      <c r="AD28" s="287">
        <v>5382</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1602416</v>
      </c>
      <c r="CS28" s="217"/>
      <c r="CT28" s="217"/>
      <c r="CU28" s="217"/>
      <c r="CV28" s="217"/>
      <c r="CW28" s="217"/>
      <c r="CX28" s="217"/>
      <c r="CY28" s="279"/>
      <c r="CZ28" s="283">
        <v>10</v>
      </c>
      <c r="DA28" s="335"/>
      <c r="DB28" s="335"/>
      <c r="DC28" s="338"/>
      <c r="DD28" s="288">
        <v>1590082</v>
      </c>
      <c r="DE28" s="217"/>
      <c r="DF28" s="217"/>
      <c r="DG28" s="217"/>
      <c r="DH28" s="217"/>
      <c r="DI28" s="217"/>
      <c r="DJ28" s="217"/>
      <c r="DK28" s="279"/>
      <c r="DL28" s="288">
        <v>1590082</v>
      </c>
      <c r="DM28" s="217"/>
      <c r="DN28" s="217"/>
      <c r="DO28" s="217"/>
      <c r="DP28" s="217"/>
      <c r="DQ28" s="217"/>
      <c r="DR28" s="217"/>
      <c r="DS28" s="217"/>
      <c r="DT28" s="217"/>
      <c r="DU28" s="217"/>
      <c r="DV28" s="279"/>
      <c r="DW28" s="283">
        <v>19.600000000000001</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68871</v>
      </c>
      <c r="S29" s="217"/>
      <c r="T29" s="217"/>
      <c r="U29" s="217"/>
      <c r="V29" s="217"/>
      <c r="W29" s="217"/>
      <c r="X29" s="217"/>
      <c r="Y29" s="279"/>
      <c r="Z29" s="282">
        <v>0.4</v>
      </c>
      <c r="AA29" s="282"/>
      <c r="AB29" s="282"/>
      <c r="AC29" s="282"/>
      <c r="AD29" s="287" t="s">
        <v>198</v>
      </c>
      <c r="AE29" s="287"/>
      <c r="AF29" s="287"/>
      <c r="AG29" s="287"/>
      <c r="AH29" s="287"/>
      <c r="AI29" s="287"/>
      <c r="AJ29" s="287"/>
      <c r="AK29" s="287"/>
      <c r="AL29" s="283" t="s">
        <v>198</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172</v>
      </c>
      <c r="CE29" s="41"/>
      <c r="CF29" s="261" t="s">
        <v>25</v>
      </c>
      <c r="CG29" s="1"/>
      <c r="CH29" s="1"/>
      <c r="CI29" s="1"/>
      <c r="CJ29" s="1"/>
      <c r="CK29" s="1"/>
      <c r="CL29" s="1"/>
      <c r="CM29" s="1"/>
      <c r="CN29" s="1"/>
      <c r="CO29" s="1"/>
      <c r="CP29" s="1"/>
      <c r="CQ29" s="269"/>
      <c r="CR29" s="274">
        <v>1602413</v>
      </c>
      <c r="CS29" s="313"/>
      <c r="CT29" s="313"/>
      <c r="CU29" s="313"/>
      <c r="CV29" s="313"/>
      <c r="CW29" s="313"/>
      <c r="CX29" s="313"/>
      <c r="CY29" s="332"/>
      <c r="CZ29" s="283">
        <v>10</v>
      </c>
      <c r="DA29" s="335"/>
      <c r="DB29" s="335"/>
      <c r="DC29" s="338"/>
      <c r="DD29" s="288">
        <v>1590079</v>
      </c>
      <c r="DE29" s="313"/>
      <c r="DF29" s="313"/>
      <c r="DG29" s="313"/>
      <c r="DH29" s="313"/>
      <c r="DI29" s="313"/>
      <c r="DJ29" s="313"/>
      <c r="DK29" s="332"/>
      <c r="DL29" s="288">
        <v>1590079</v>
      </c>
      <c r="DM29" s="313"/>
      <c r="DN29" s="313"/>
      <c r="DO29" s="313"/>
      <c r="DP29" s="313"/>
      <c r="DQ29" s="313"/>
      <c r="DR29" s="313"/>
      <c r="DS29" s="313"/>
      <c r="DT29" s="313"/>
      <c r="DU29" s="313"/>
      <c r="DV29" s="332"/>
      <c r="DW29" s="283">
        <v>19.600000000000001</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2493839</v>
      </c>
      <c r="S30" s="217"/>
      <c r="T30" s="217"/>
      <c r="U30" s="217"/>
      <c r="V30" s="217"/>
      <c r="W30" s="217"/>
      <c r="X30" s="217"/>
      <c r="Y30" s="279"/>
      <c r="Z30" s="282">
        <v>15.4</v>
      </c>
      <c r="AA30" s="282"/>
      <c r="AB30" s="282"/>
      <c r="AC30" s="282"/>
      <c r="AD30" s="287" t="s">
        <v>198</v>
      </c>
      <c r="AE30" s="287"/>
      <c r="AF30" s="287"/>
      <c r="AG30" s="287"/>
      <c r="AH30" s="287"/>
      <c r="AI30" s="287"/>
      <c r="AJ30" s="287"/>
      <c r="AK30" s="287"/>
      <c r="AL30" s="283" t="s">
        <v>198</v>
      </c>
      <c r="AM30" s="238"/>
      <c r="AN30" s="238"/>
      <c r="AO30" s="296"/>
      <c r="AP30" s="182" t="s">
        <v>317</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389</v>
      </c>
      <c r="CG30" s="1"/>
      <c r="CH30" s="1"/>
      <c r="CI30" s="1"/>
      <c r="CJ30" s="1"/>
      <c r="CK30" s="1"/>
      <c r="CL30" s="1"/>
      <c r="CM30" s="1"/>
      <c r="CN30" s="1"/>
      <c r="CO30" s="1"/>
      <c r="CP30" s="1"/>
      <c r="CQ30" s="269"/>
      <c r="CR30" s="274">
        <v>1532234</v>
      </c>
      <c r="CS30" s="217"/>
      <c r="CT30" s="217"/>
      <c r="CU30" s="217"/>
      <c r="CV30" s="217"/>
      <c r="CW30" s="217"/>
      <c r="CX30" s="217"/>
      <c r="CY30" s="279"/>
      <c r="CZ30" s="283">
        <v>9.6</v>
      </c>
      <c r="DA30" s="335"/>
      <c r="DB30" s="335"/>
      <c r="DC30" s="338"/>
      <c r="DD30" s="288">
        <v>1521454</v>
      </c>
      <c r="DE30" s="217"/>
      <c r="DF30" s="217"/>
      <c r="DG30" s="217"/>
      <c r="DH30" s="217"/>
      <c r="DI30" s="217"/>
      <c r="DJ30" s="217"/>
      <c r="DK30" s="279"/>
      <c r="DL30" s="288">
        <v>1521454</v>
      </c>
      <c r="DM30" s="217"/>
      <c r="DN30" s="217"/>
      <c r="DO30" s="217"/>
      <c r="DP30" s="217"/>
      <c r="DQ30" s="217"/>
      <c r="DR30" s="217"/>
      <c r="DS30" s="217"/>
      <c r="DT30" s="217"/>
      <c r="DU30" s="217"/>
      <c r="DV30" s="279"/>
      <c r="DW30" s="283">
        <v>18.7</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198</v>
      </c>
      <c r="S31" s="217"/>
      <c r="T31" s="217"/>
      <c r="U31" s="217"/>
      <c r="V31" s="217"/>
      <c r="W31" s="217"/>
      <c r="X31" s="217"/>
      <c r="Y31" s="279"/>
      <c r="Z31" s="282" t="s">
        <v>198</v>
      </c>
      <c r="AA31" s="282"/>
      <c r="AB31" s="282"/>
      <c r="AC31" s="282"/>
      <c r="AD31" s="287" t="s">
        <v>198</v>
      </c>
      <c r="AE31" s="287"/>
      <c r="AF31" s="287"/>
      <c r="AG31" s="287"/>
      <c r="AH31" s="287"/>
      <c r="AI31" s="287"/>
      <c r="AJ31" s="287"/>
      <c r="AK31" s="287"/>
      <c r="AL31" s="283" t="s">
        <v>198</v>
      </c>
      <c r="AM31" s="238"/>
      <c r="AN31" s="238"/>
      <c r="AO31" s="296"/>
      <c r="AP31" s="163" t="s">
        <v>4</v>
      </c>
      <c r="AQ31" s="178"/>
      <c r="AR31" s="178"/>
      <c r="AS31" s="178"/>
      <c r="AT31" s="306" t="s">
        <v>390</v>
      </c>
      <c r="AU31" s="265"/>
      <c r="AV31" s="265"/>
      <c r="AW31" s="265"/>
      <c r="AX31" s="260" t="s">
        <v>274</v>
      </c>
      <c r="AY31" s="265"/>
      <c r="AZ31" s="265"/>
      <c r="BA31" s="265"/>
      <c r="BB31" s="265"/>
      <c r="BC31" s="265"/>
      <c r="BD31" s="265"/>
      <c r="BE31" s="265"/>
      <c r="BF31" s="268"/>
      <c r="BG31" s="318">
        <v>99.5</v>
      </c>
      <c r="BH31" s="322"/>
      <c r="BI31" s="322"/>
      <c r="BJ31" s="322"/>
      <c r="BK31" s="322"/>
      <c r="BL31" s="322"/>
      <c r="BM31" s="293">
        <v>97.8</v>
      </c>
      <c r="BN31" s="322"/>
      <c r="BO31" s="322"/>
      <c r="BP31" s="322"/>
      <c r="BQ31" s="324"/>
      <c r="BR31" s="318">
        <v>99.5</v>
      </c>
      <c r="BS31" s="322"/>
      <c r="BT31" s="322"/>
      <c r="BU31" s="322"/>
      <c r="BV31" s="322"/>
      <c r="BW31" s="322"/>
      <c r="BX31" s="293">
        <v>97.2</v>
      </c>
      <c r="BY31" s="322"/>
      <c r="BZ31" s="322"/>
      <c r="CA31" s="322"/>
      <c r="CB31" s="324"/>
      <c r="CD31" s="134"/>
      <c r="CE31" s="42"/>
      <c r="CF31" s="261" t="s">
        <v>316</v>
      </c>
      <c r="CG31" s="1"/>
      <c r="CH31" s="1"/>
      <c r="CI31" s="1"/>
      <c r="CJ31" s="1"/>
      <c r="CK31" s="1"/>
      <c r="CL31" s="1"/>
      <c r="CM31" s="1"/>
      <c r="CN31" s="1"/>
      <c r="CO31" s="1"/>
      <c r="CP31" s="1"/>
      <c r="CQ31" s="269"/>
      <c r="CR31" s="274">
        <v>70179</v>
      </c>
      <c r="CS31" s="313"/>
      <c r="CT31" s="313"/>
      <c r="CU31" s="313"/>
      <c r="CV31" s="313"/>
      <c r="CW31" s="313"/>
      <c r="CX31" s="313"/>
      <c r="CY31" s="332"/>
      <c r="CZ31" s="283">
        <v>0.4</v>
      </c>
      <c r="DA31" s="335"/>
      <c r="DB31" s="335"/>
      <c r="DC31" s="338"/>
      <c r="DD31" s="288">
        <v>68625</v>
      </c>
      <c r="DE31" s="313"/>
      <c r="DF31" s="313"/>
      <c r="DG31" s="313"/>
      <c r="DH31" s="313"/>
      <c r="DI31" s="313"/>
      <c r="DJ31" s="313"/>
      <c r="DK31" s="332"/>
      <c r="DL31" s="288">
        <v>68625</v>
      </c>
      <c r="DM31" s="313"/>
      <c r="DN31" s="313"/>
      <c r="DO31" s="313"/>
      <c r="DP31" s="313"/>
      <c r="DQ31" s="313"/>
      <c r="DR31" s="313"/>
      <c r="DS31" s="313"/>
      <c r="DT31" s="313"/>
      <c r="DU31" s="313"/>
      <c r="DV31" s="332"/>
      <c r="DW31" s="283">
        <v>0.8</v>
      </c>
      <c r="DX31" s="335"/>
      <c r="DY31" s="335"/>
      <c r="DZ31" s="335"/>
      <c r="EA31" s="335"/>
      <c r="EB31" s="335"/>
      <c r="EC31" s="360"/>
    </row>
    <row r="32" spans="2:133" ht="11.25" customHeight="1">
      <c r="B32" s="261" t="s">
        <v>391</v>
      </c>
      <c r="C32" s="1"/>
      <c r="D32" s="1"/>
      <c r="E32" s="1"/>
      <c r="F32" s="1"/>
      <c r="G32" s="1"/>
      <c r="H32" s="1"/>
      <c r="I32" s="1"/>
      <c r="J32" s="1"/>
      <c r="K32" s="1"/>
      <c r="L32" s="1"/>
      <c r="M32" s="1"/>
      <c r="N32" s="1"/>
      <c r="O32" s="1"/>
      <c r="P32" s="1"/>
      <c r="Q32" s="269"/>
      <c r="R32" s="274">
        <v>1134230</v>
      </c>
      <c r="S32" s="217"/>
      <c r="T32" s="217"/>
      <c r="U32" s="217"/>
      <c r="V32" s="217"/>
      <c r="W32" s="217"/>
      <c r="X32" s="217"/>
      <c r="Y32" s="279"/>
      <c r="Z32" s="282">
        <v>7</v>
      </c>
      <c r="AA32" s="282"/>
      <c r="AB32" s="282"/>
      <c r="AC32" s="282"/>
      <c r="AD32" s="287" t="s">
        <v>198</v>
      </c>
      <c r="AE32" s="287"/>
      <c r="AF32" s="287"/>
      <c r="AG32" s="287"/>
      <c r="AH32" s="287"/>
      <c r="AI32" s="287"/>
      <c r="AJ32" s="287"/>
      <c r="AK32" s="287"/>
      <c r="AL32" s="283" t="s">
        <v>198</v>
      </c>
      <c r="AM32" s="238"/>
      <c r="AN32" s="238"/>
      <c r="AO32" s="296"/>
      <c r="AP32" s="299"/>
      <c r="AQ32" s="29"/>
      <c r="AR32" s="29"/>
      <c r="AS32" s="29"/>
      <c r="AT32" s="307"/>
      <c r="AU32" s="1" t="s">
        <v>249</v>
      </c>
      <c r="AX32" s="261" t="s">
        <v>290</v>
      </c>
      <c r="AY32" s="1"/>
      <c r="AZ32" s="1"/>
      <c r="BA32" s="1"/>
      <c r="BB32" s="1"/>
      <c r="BC32" s="1"/>
      <c r="BD32" s="1"/>
      <c r="BE32" s="1"/>
      <c r="BF32" s="269"/>
      <c r="BG32" s="319">
        <v>99.5</v>
      </c>
      <c r="BH32" s="313"/>
      <c r="BI32" s="313"/>
      <c r="BJ32" s="313"/>
      <c r="BK32" s="313"/>
      <c r="BL32" s="313"/>
      <c r="BM32" s="238">
        <v>98.2</v>
      </c>
      <c r="BN32" s="313"/>
      <c r="BO32" s="313"/>
      <c r="BP32" s="313"/>
      <c r="BQ32" s="316"/>
      <c r="BR32" s="319">
        <v>99.7</v>
      </c>
      <c r="BS32" s="313"/>
      <c r="BT32" s="313"/>
      <c r="BU32" s="313"/>
      <c r="BV32" s="313"/>
      <c r="BW32" s="313"/>
      <c r="BX32" s="238">
        <v>97.7</v>
      </c>
      <c r="BY32" s="313"/>
      <c r="BZ32" s="313"/>
      <c r="CA32" s="313"/>
      <c r="CB32" s="316"/>
      <c r="CD32" s="135"/>
      <c r="CE32" s="142"/>
      <c r="CF32" s="261" t="s">
        <v>393</v>
      </c>
      <c r="CG32" s="1"/>
      <c r="CH32" s="1"/>
      <c r="CI32" s="1"/>
      <c r="CJ32" s="1"/>
      <c r="CK32" s="1"/>
      <c r="CL32" s="1"/>
      <c r="CM32" s="1"/>
      <c r="CN32" s="1"/>
      <c r="CO32" s="1"/>
      <c r="CP32" s="1"/>
      <c r="CQ32" s="269"/>
      <c r="CR32" s="274">
        <v>3</v>
      </c>
      <c r="CS32" s="217"/>
      <c r="CT32" s="217"/>
      <c r="CU32" s="217"/>
      <c r="CV32" s="217"/>
      <c r="CW32" s="217"/>
      <c r="CX32" s="217"/>
      <c r="CY32" s="279"/>
      <c r="CZ32" s="283">
        <v>0</v>
      </c>
      <c r="DA32" s="335"/>
      <c r="DB32" s="335"/>
      <c r="DC32" s="338"/>
      <c r="DD32" s="288">
        <v>3</v>
      </c>
      <c r="DE32" s="217"/>
      <c r="DF32" s="217"/>
      <c r="DG32" s="217"/>
      <c r="DH32" s="217"/>
      <c r="DI32" s="217"/>
      <c r="DJ32" s="217"/>
      <c r="DK32" s="279"/>
      <c r="DL32" s="288">
        <v>3</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63978</v>
      </c>
      <c r="S33" s="217"/>
      <c r="T33" s="217"/>
      <c r="U33" s="217"/>
      <c r="V33" s="217"/>
      <c r="W33" s="217"/>
      <c r="X33" s="217"/>
      <c r="Y33" s="279"/>
      <c r="Z33" s="282">
        <v>0.4</v>
      </c>
      <c r="AA33" s="282"/>
      <c r="AB33" s="282"/>
      <c r="AC33" s="282"/>
      <c r="AD33" s="287" t="s">
        <v>198</v>
      </c>
      <c r="AE33" s="287"/>
      <c r="AF33" s="287"/>
      <c r="AG33" s="287"/>
      <c r="AH33" s="287"/>
      <c r="AI33" s="287"/>
      <c r="AJ33" s="287"/>
      <c r="AK33" s="287"/>
      <c r="AL33" s="283" t="s">
        <v>198</v>
      </c>
      <c r="AM33" s="238"/>
      <c r="AN33" s="238"/>
      <c r="AO33" s="296"/>
      <c r="AP33" s="177"/>
      <c r="AQ33" s="179"/>
      <c r="AR33" s="179"/>
      <c r="AS33" s="179"/>
      <c r="AT33" s="308"/>
      <c r="AU33" s="267"/>
      <c r="AV33" s="267"/>
      <c r="AW33" s="267"/>
      <c r="AX33" s="263" t="s">
        <v>159</v>
      </c>
      <c r="AY33" s="267"/>
      <c r="AZ33" s="267"/>
      <c r="BA33" s="267"/>
      <c r="BB33" s="267"/>
      <c r="BC33" s="267"/>
      <c r="BD33" s="267"/>
      <c r="BE33" s="267"/>
      <c r="BF33" s="271"/>
      <c r="BG33" s="320">
        <v>99.4</v>
      </c>
      <c r="BH33" s="312"/>
      <c r="BI33" s="312"/>
      <c r="BJ33" s="312"/>
      <c r="BK33" s="312"/>
      <c r="BL33" s="312"/>
      <c r="BM33" s="294">
        <v>97</v>
      </c>
      <c r="BN33" s="312"/>
      <c r="BO33" s="312"/>
      <c r="BP33" s="312"/>
      <c r="BQ33" s="317"/>
      <c r="BR33" s="320">
        <v>99.3</v>
      </c>
      <c r="BS33" s="312"/>
      <c r="BT33" s="312"/>
      <c r="BU33" s="312"/>
      <c r="BV33" s="312"/>
      <c r="BW33" s="312"/>
      <c r="BX33" s="294">
        <v>96.3</v>
      </c>
      <c r="BY33" s="312"/>
      <c r="BZ33" s="312"/>
      <c r="CA33" s="312"/>
      <c r="CB33" s="317"/>
      <c r="CD33" s="261" t="s">
        <v>394</v>
      </c>
      <c r="CE33" s="1"/>
      <c r="CF33" s="1"/>
      <c r="CG33" s="1"/>
      <c r="CH33" s="1"/>
      <c r="CI33" s="1"/>
      <c r="CJ33" s="1"/>
      <c r="CK33" s="1"/>
      <c r="CL33" s="1"/>
      <c r="CM33" s="1"/>
      <c r="CN33" s="1"/>
      <c r="CO33" s="1"/>
      <c r="CP33" s="1"/>
      <c r="CQ33" s="269"/>
      <c r="CR33" s="274">
        <v>6245472</v>
      </c>
      <c r="CS33" s="313"/>
      <c r="CT33" s="313"/>
      <c r="CU33" s="313"/>
      <c r="CV33" s="313"/>
      <c r="CW33" s="313"/>
      <c r="CX33" s="313"/>
      <c r="CY33" s="332"/>
      <c r="CZ33" s="283">
        <v>39</v>
      </c>
      <c r="DA33" s="335"/>
      <c r="DB33" s="335"/>
      <c r="DC33" s="338"/>
      <c r="DD33" s="288">
        <v>4460338</v>
      </c>
      <c r="DE33" s="313"/>
      <c r="DF33" s="313"/>
      <c r="DG33" s="313"/>
      <c r="DH33" s="313"/>
      <c r="DI33" s="313"/>
      <c r="DJ33" s="313"/>
      <c r="DK33" s="332"/>
      <c r="DL33" s="288">
        <v>2427644</v>
      </c>
      <c r="DM33" s="313"/>
      <c r="DN33" s="313"/>
      <c r="DO33" s="313"/>
      <c r="DP33" s="313"/>
      <c r="DQ33" s="313"/>
      <c r="DR33" s="313"/>
      <c r="DS33" s="313"/>
      <c r="DT33" s="313"/>
      <c r="DU33" s="313"/>
      <c r="DV33" s="332"/>
      <c r="DW33" s="283">
        <v>29.9</v>
      </c>
      <c r="DX33" s="335"/>
      <c r="DY33" s="335"/>
      <c r="DZ33" s="335"/>
      <c r="EA33" s="335"/>
      <c r="EB33" s="335"/>
      <c r="EC33" s="360"/>
    </row>
    <row r="34" spans="2:133" ht="11.25" customHeight="1">
      <c r="B34" s="261" t="s">
        <v>147</v>
      </c>
      <c r="C34" s="1"/>
      <c r="D34" s="1"/>
      <c r="E34" s="1"/>
      <c r="F34" s="1"/>
      <c r="G34" s="1"/>
      <c r="H34" s="1"/>
      <c r="I34" s="1"/>
      <c r="J34" s="1"/>
      <c r="K34" s="1"/>
      <c r="L34" s="1"/>
      <c r="M34" s="1"/>
      <c r="N34" s="1"/>
      <c r="O34" s="1"/>
      <c r="P34" s="1"/>
      <c r="Q34" s="269"/>
      <c r="R34" s="274">
        <v>450054</v>
      </c>
      <c r="S34" s="217"/>
      <c r="T34" s="217"/>
      <c r="U34" s="217"/>
      <c r="V34" s="217"/>
      <c r="W34" s="217"/>
      <c r="X34" s="217"/>
      <c r="Y34" s="279"/>
      <c r="Z34" s="282">
        <v>2.8</v>
      </c>
      <c r="AA34" s="282"/>
      <c r="AB34" s="282"/>
      <c r="AC34" s="282"/>
      <c r="AD34" s="287" t="s">
        <v>198</v>
      </c>
      <c r="AE34" s="287"/>
      <c r="AF34" s="287"/>
      <c r="AG34" s="287"/>
      <c r="AH34" s="287"/>
      <c r="AI34" s="287"/>
      <c r="AJ34" s="287"/>
      <c r="AK34" s="287"/>
      <c r="AL34" s="283" t="s">
        <v>198</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397</v>
      </c>
      <c r="CE34" s="1"/>
      <c r="CF34" s="1"/>
      <c r="CG34" s="1"/>
      <c r="CH34" s="1"/>
      <c r="CI34" s="1"/>
      <c r="CJ34" s="1"/>
      <c r="CK34" s="1"/>
      <c r="CL34" s="1"/>
      <c r="CM34" s="1"/>
      <c r="CN34" s="1"/>
      <c r="CO34" s="1"/>
      <c r="CP34" s="1"/>
      <c r="CQ34" s="269"/>
      <c r="CR34" s="274">
        <v>2151403</v>
      </c>
      <c r="CS34" s="217"/>
      <c r="CT34" s="217"/>
      <c r="CU34" s="217"/>
      <c r="CV34" s="217"/>
      <c r="CW34" s="217"/>
      <c r="CX34" s="217"/>
      <c r="CY34" s="279"/>
      <c r="CZ34" s="283">
        <v>13.4</v>
      </c>
      <c r="DA34" s="335"/>
      <c r="DB34" s="335"/>
      <c r="DC34" s="338"/>
      <c r="DD34" s="288">
        <v>1394584</v>
      </c>
      <c r="DE34" s="217"/>
      <c r="DF34" s="217"/>
      <c r="DG34" s="217"/>
      <c r="DH34" s="217"/>
      <c r="DI34" s="217"/>
      <c r="DJ34" s="217"/>
      <c r="DK34" s="279"/>
      <c r="DL34" s="288">
        <v>649654</v>
      </c>
      <c r="DM34" s="217"/>
      <c r="DN34" s="217"/>
      <c r="DO34" s="217"/>
      <c r="DP34" s="217"/>
      <c r="DQ34" s="217"/>
      <c r="DR34" s="217"/>
      <c r="DS34" s="217"/>
      <c r="DT34" s="217"/>
      <c r="DU34" s="217"/>
      <c r="DV34" s="279"/>
      <c r="DW34" s="283">
        <v>8</v>
      </c>
      <c r="DX34" s="335"/>
      <c r="DY34" s="335"/>
      <c r="DZ34" s="335"/>
      <c r="EA34" s="335"/>
      <c r="EB34" s="335"/>
      <c r="EC34" s="360"/>
    </row>
    <row r="35" spans="2:133" ht="11.25" customHeight="1">
      <c r="B35" s="261" t="s">
        <v>399</v>
      </c>
      <c r="C35" s="1"/>
      <c r="D35" s="1"/>
      <c r="E35" s="1"/>
      <c r="F35" s="1"/>
      <c r="G35" s="1"/>
      <c r="H35" s="1"/>
      <c r="I35" s="1"/>
      <c r="J35" s="1"/>
      <c r="K35" s="1"/>
      <c r="L35" s="1"/>
      <c r="M35" s="1"/>
      <c r="N35" s="1"/>
      <c r="O35" s="1"/>
      <c r="P35" s="1"/>
      <c r="Q35" s="269"/>
      <c r="R35" s="274">
        <v>138982</v>
      </c>
      <c r="S35" s="217"/>
      <c r="T35" s="217"/>
      <c r="U35" s="217"/>
      <c r="V35" s="217"/>
      <c r="W35" s="217"/>
      <c r="X35" s="217"/>
      <c r="Y35" s="279"/>
      <c r="Z35" s="282">
        <v>0.9</v>
      </c>
      <c r="AA35" s="282"/>
      <c r="AB35" s="282"/>
      <c r="AC35" s="282"/>
      <c r="AD35" s="287" t="s">
        <v>198</v>
      </c>
      <c r="AE35" s="287"/>
      <c r="AF35" s="287"/>
      <c r="AG35" s="287"/>
      <c r="AH35" s="287"/>
      <c r="AI35" s="287"/>
      <c r="AJ35" s="287"/>
      <c r="AK35" s="287"/>
      <c r="AL35" s="283" t="s">
        <v>198</v>
      </c>
      <c r="AM35" s="238"/>
      <c r="AN35" s="238"/>
      <c r="AO35" s="296"/>
      <c r="AP35" s="95"/>
      <c r="AQ35" s="182" t="s">
        <v>400</v>
      </c>
      <c r="AR35" s="139"/>
      <c r="AS35" s="139"/>
      <c r="AT35" s="139"/>
      <c r="AU35" s="139"/>
      <c r="AV35" s="139"/>
      <c r="AW35" s="139"/>
      <c r="AX35" s="139"/>
      <c r="AY35" s="139"/>
      <c r="AZ35" s="139"/>
      <c r="BA35" s="139"/>
      <c r="BB35" s="139"/>
      <c r="BC35" s="139"/>
      <c r="BD35" s="139"/>
      <c r="BE35" s="139"/>
      <c r="BF35" s="144"/>
      <c r="BG35" s="182"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401</v>
      </c>
      <c r="CE35" s="1"/>
      <c r="CF35" s="1"/>
      <c r="CG35" s="1"/>
      <c r="CH35" s="1"/>
      <c r="CI35" s="1"/>
      <c r="CJ35" s="1"/>
      <c r="CK35" s="1"/>
      <c r="CL35" s="1"/>
      <c r="CM35" s="1"/>
      <c r="CN35" s="1"/>
      <c r="CO35" s="1"/>
      <c r="CP35" s="1"/>
      <c r="CQ35" s="269"/>
      <c r="CR35" s="274">
        <v>23284</v>
      </c>
      <c r="CS35" s="313"/>
      <c r="CT35" s="313"/>
      <c r="CU35" s="313"/>
      <c r="CV35" s="313"/>
      <c r="CW35" s="313"/>
      <c r="CX35" s="313"/>
      <c r="CY35" s="332"/>
      <c r="CZ35" s="283">
        <v>0.1</v>
      </c>
      <c r="DA35" s="335"/>
      <c r="DB35" s="335"/>
      <c r="DC35" s="338"/>
      <c r="DD35" s="288">
        <v>23054</v>
      </c>
      <c r="DE35" s="313"/>
      <c r="DF35" s="313"/>
      <c r="DG35" s="313"/>
      <c r="DH35" s="313"/>
      <c r="DI35" s="313"/>
      <c r="DJ35" s="313"/>
      <c r="DK35" s="332"/>
      <c r="DL35" s="288">
        <v>20902</v>
      </c>
      <c r="DM35" s="313"/>
      <c r="DN35" s="313"/>
      <c r="DO35" s="313"/>
      <c r="DP35" s="313"/>
      <c r="DQ35" s="313"/>
      <c r="DR35" s="313"/>
      <c r="DS35" s="313"/>
      <c r="DT35" s="313"/>
      <c r="DU35" s="313"/>
      <c r="DV35" s="332"/>
      <c r="DW35" s="283">
        <v>0.3</v>
      </c>
      <c r="DX35" s="335"/>
      <c r="DY35" s="335"/>
      <c r="DZ35" s="335"/>
      <c r="EA35" s="335"/>
      <c r="EB35" s="335"/>
      <c r="EC35" s="360"/>
    </row>
    <row r="36" spans="2:133" ht="11.25" customHeight="1">
      <c r="B36" s="261" t="s">
        <v>291</v>
      </c>
      <c r="C36" s="1"/>
      <c r="D36" s="1"/>
      <c r="E36" s="1"/>
      <c r="F36" s="1"/>
      <c r="G36" s="1"/>
      <c r="H36" s="1"/>
      <c r="I36" s="1"/>
      <c r="J36" s="1"/>
      <c r="K36" s="1"/>
      <c r="L36" s="1"/>
      <c r="M36" s="1"/>
      <c r="N36" s="1"/>
      <c r="O36" s="1"/>
      <c r="P36" s="1"/>
      <c r="Q36" s="269"/>
      <c r="R36" s="274">
        <v>471681</v>
      </c>
      <c r="S36" s="217"/>
      <c r="T36" s="217"/>
      <c r="U36" s="217"/>
      <c r="V36" s="217"/>
      <c r="W36" s="217"/>
      <c r="X36" s="217"/>
      <c r="Y36" s="279"/>
      <c r="Z36" s="282">
        <v>2.9</v>
      </c>
      <c r="AA36" s="282"/>
      <c r="AB36" s="282"/>
      <c r="AC36" s="282"/>
      <c r="AD36" s="287" t="s">
        <v>198</v>
      </c>
      <c r="AE36" s="287"/>
      <c r="AF36" s="287"/>
      <c r="AG36" s="287"/>
      <c r="AH36" s="287"/>
      <c r="AI36" s="287"/>
      <c r="AJ36" s="287"/>
      <c r="AK36" s="287"/>
      <c r="AL36" s="283" t="s">
        <v>198</v>
      </c>
      <c r="AM36" s="238"/>
      <c r="AN36" s="238"/>
      <c r="AO36" s="296"/>
      <c r="AP36" s="95"/>
      <c r="AQ36" s="301" t="s">
        <v>385</v>
      </c>
      <c r="AR36" s="304"/>
      <c r="AS36" s="304"/>
      <c r="AT36" s="304"/>
      <c r="AU36" s="304"/>
      <c r="AV36" s="304"/>
      <c r="AW36" s="304"/>
      <c r="AX36" s="304"/>
      <c r="AY36" s="309"/>
      <c r="AZ36" s="273">
        <v>2092310</v>
      </c>
      <c r="BA36" s="276"/>
      <c r="BB36" s="276"/>
      <c r="BC36" s="276"/>
      <c r="BD36" s="276"/>
      <c r="BE36" s="276"/>
      <c r="BF36" s="315"/>
      <c r="BG36" s="260" t="s">
        <v>404</v>
      </c>
      <c r="BH36" s="265"/>
      <c r="BI36" s="265"/>
      <c r="BJ36" s="265"/>
      <c r="BK36" s="265"/>
      <c r="BL36" s="265"/>
      <c r="BM36" s="265"/>
      <c r="BN36" s="265"/>
      <c r="BO36" s="265"/>
      <c r="BP36" s="265"/>
      <c r="BQ36" s="265"/>
      <c r="BR36" s="265"/>
      <c r="BS36" s="265"/>
      <c r="BT36" s="265"/>
      <c r="BU36" s="268"/>
      <c r="BV36" s="273">
        <v>-37030</v>
      </c>
      <c r="BW36" s="276"/>
      <c r="BX36" s="276"/>
      <c r="BY36" s="276"/>
      <c r="BZ36" s="276"/>
      <c r="CA36" s="276"/>
      <c r="CB36" s="315"/>
      <c r="CD36" s="261" t="s">
        <v>32</v>
      </c>
      <c r="CE36" s="1"/>
      <c r="CF36" s="1"/>
      <c r="CG36" s="1"/>
      <c r="CH36" s="1"/>
      <c r="CI36" s="1"/>
      <c r="CJ36" s="1"/>
      <c r="CK36" s="1"/>
      <c r="CL36" s="1"/>
      <c r="CM36" s="1"/>
      <c r="CN36" s="1"/>
      <c r="CO36" s="1"/>
      <c r="CP36" s="1"/>
      <c r="CQ36" s="269"/>
      <c r="CR36" s="274">
        <v>1668751</v>
      </c>
      <c r="CS36" s="217"/>
      <c r="CT36" s="217"/>
      <c r="CU36" s="217"/>
      <c r="CV36" s="217"/>
      <c r="CW36" s="217"/>
      <c r="CX36" s="217"/>
      <c r="CY36" s="279"/>
      <c r="CZ36" s="283">
        <v>10.4</v>
      </c>
      <c r="DA36" s="335"/>
      <c r="DB36" s="335"/>
      <c r="DC36" s="338"/>
      <c r="DD36" s="288">
        <v>1281363</v>
      </c>
      <c r="DE36" s="217"/>
      <c r="DF36" s="217"/>
      <c r="DG36" s="217"/>
      <c r="DH36" s="217"/>
      <c r="DI36" s="217"/>
      <c r="DJ36" s="217"/>
      <c r="DK36" s="279"/>
      <c r="DL36" s="288">
        <v>628053</v>
      </c>
      <c r="DM36" s="217"/>
      <c r="DN36" s="217"/>
      <c r="DO36" s="217"/>
      <c r="DP36" s="217"/>
      <c r="DQ36" s="217"/>
      <c r="DR36" s="217"/>
      <c r="DS36" s="217"/>
      <c r="DT36" s="217"/>
      <c r="DU36" s="217"/>
      <c r="DV36" s="279"/>
      <c r="DW36" s="283">
        <v>7.7</v>
      </c>
      <c r="DX36" s="335"/>
      <c r="DY36" s="335"/>
      <c r="DZ36" s="335"/>
      <c r="EA36" s="335"/>
      <c r="EB36" s="335"/>
      <c r="EC36" s="360"/>
    </row>
    <row r="37" spans="2:133" ht="11.25" customHeight="1">
      <c r="B37" s="261" t="s">
        <v>395</v>
      </c>
      <c r="C37" s="1"/>
      <c r="D37" s="1"/>
      <c r="E37" s="1"/>
      <c r="F37" s="1"/>
      <c r="G37" s="1"/>
      <c r="H37" s="1"/>
      <c r="I37" s="1"/>
      <c r="J37" s="1"/>
      <c r="K37" s="1"/>
      <c r="L37" s="1"/>
      <c r="M37" s="1"/>
      <c r="N37" s="1"/>
      <c r="O37" s="1"/>
      <c r="P37" s="1"/>
      <c r="Q37" s="269"/>
      <c r="R37" s="274">
        <v>286093</v>
      </c>
      <c r="S37" s="217"/>
      <c r="T37" s="217"/>
      <c r="U37" s="217"/>
      <c r="V37" s="217"/>
      <c r="W37" s="217"/>
      <c r="X37" s="217"/>
      <c r="Y37" s="279"/>
      <c r="Z37" s="282">
        <v>1.8</v>
      </c>
      <c r="AA37" s="282"/>
      <c r="AB37" s="282"/>
      <c r="AC37" s="282"/>
      <c r="AD37" s="287">
        <v>1</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347992</v>
      </c>
      <c r="BA37" s="217"/>
      <c r="BB37" s="217"/>
      <c r="BC37" s="217"/>
      <c r="BD37" s="313"/>
      <c r="BE37" s="313"/>
      <c r="BF37" s="316"/>
      <c r="BG37" s="261" t="s">
        <v>410</v>
      </c>
      <c r="BH37" s="1"/>
      <c r="BI37" s="1"/>
      <c r="BJ37" s="1"/>
      <c r="BK37" s="1"/>
      <c r="BL37" s="1"/>
      <c r="BM37" s="1"/>
      <c r="BN37" s="1"/>
      <c r="BO37" s="1"/>
      <c r="BP37" s="1"/>
      <c r="BQ37" s="1"/>
      <c r="BR37" s="1"/>
      <c r="BS37" s="1"/>
      <c r="BT37" s="1"/>
      <c r="BU37" s="269"/>
      <c r="BV37" s="274">
        <v>-94298</v>
      </c>
      <c r="BW37" s="217"/>
      <c r="BX37" s="217"/>
      <c r="BY37" s="217"/>
      <c r="BZ37" s="217"/>
      <c r="CA37" s="217"/>
      <c r="CB37" s="326"/>
      <c r="CD37" s="261" t="s">
        <v>158</v>
      </c>
      <c r="CE37" s="1"/>
      <c r="CF37" s="1"/>
      <c r="CG37" s="1"/>
      <c r="CH37" s="1"/>
      <c r="CI37" s="1"/>
      <c r="CJ37" s="1"/>
      <c r="CK37" s="1"/>
      <c r="CL37" s="1"/>
      <c r="CM37" s="1"/>
      <c r="CN37" s="1"/>
      <c r="CO37" s="1"/>
      <c r="CP37" s="1"/>
      <c r="CQ37" s="269"/>
      <c r="CR37" s="274">
        <v>348382</v>
      </c>
      <c r="CS37" s="313"/>
      <c r="CT37" s="313"/>
      <c r="CU37" s="313"/>
      <c r="CV37" s="313"/>
      <c r="CW37" s="313"/>
      <c r="CX37" s="313"/>
      <c r="CY37" s="332"/>
      <c r="CZ37" s="283">
        <v>2.2000000000000002</v>
      </c>
      <c r="DA37" s="335"/>
      <c r="DB37" s="335"/>
      <c r="DC37" s="338"/>
      <c r="DD37" s="288">
        <v>348382</v>
      </c>
      <c r="DE37" s="313"/>
      <c r="DF37" s="313"/>
      <c r="DG37" s="313"/>
      <c r="DH37" s="313"/>
      <c r="DI37" s="313"/>
      <c r="DJ37" s="313"/>
      <c r="DK37" s="332"/>
      <c r="DL37" s="288">
        <v>339734</v>
      </c>
      <c r="DM37" s="313"/>
      <c r="DN37" s="313"/>
      <c r="DO37" s="313"/>
      <c r="DP37" s="313"/>
      <c r="DQ37" s="313"/>
      <c r="DR37" s="313"/>
      <c r="DS37" s="313"/>
      <c r="DT37" s="313"/>
      <c r="DU37" s="313"/>
      <c r="DV37" s="332"/>
      <c r="DW37" s="283">
        <v>4.2</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2112098</v>
      </c>
      <c r="S38" s="217"/>
      <c r="T38" s="217"/>
      <c r="U38" s="217"/>
      <c r="V38" s="217"/>
      <c r="W38" s="217"/>
      <c r="X38" s="217"/>
      <c r="Y38" s="279"/>
      <c r="Z38" s="282">
        <v>13</v>
      </c>
      <c r="AA38" s="282"/>
      <c r="AB38" s="282"/>
      <c r="AC38" s="282"/>
      <c r="AD38" s="287" t="s">
        <v>198</v>
      </c>
      <c r="AE38" s="287"/>
      <c r="AF38" s="287"/>
      <c r="AG38" s="287"/>
      <c r="AH38" s="287"/>
      <c r="AI38" s="287"/>
      <c r="AJ38" s="287"/>
      <c r="AK38" s="287"/>
      <c r="AL38" s="283" t="s">
        <v>198</v>
      </c>
      <c r="AM38" s="238"/>
      <c r="AN38" s="238"/>
      <c r="AO38" s="296"/>
      <c r="AQ38" s="302" t="s">
        <v>306</v>
      </c>
      <c r="AR38" s="111"/>
      <c r="AS38" s="111"/>
      <c r="AT38" s="111"/>
      <c r="AU38" s="111"/>
      <c r="AV38" s="111"/>
      <c r="AW38" s="111"/>
      <c r="AX38" s="111"/>
      <c r="AY38" s="310"/>
      <c r="AZ38" s="274">
        <v>113474</v>
      </c>
      <c r="BA38" s="217"/>
      <c r="BB38" s="217"/>
      <c r="BC38" s="217"/>
      <c r="BD38" s="313"/>
      <c r="BE38" s="313"/>
      <c r="BF38" s="316"/>
      <c r="BG38" s="261" t="s">
        <v>412</v>
      </c>
      <c r="BH38" s="1"/>
      <c r="BI38" s="1"/>
      <c r="BJ38" s="1"/>
      <c r="BK38" s="1"/>
      <c r="BL38" s="1"/>
      <c r="BM38" s="1"/>
      <c r="BN38" s="1"/>
      <c r="BO38" s="1"/>
      <c r="BP38" s="1"/>
      <c r="BQ38" s="1"/>
      <c r="BR38" s="1"/>
      <c r="BS38" s="1"/>
      <c r="BT38" s="1"/>
      <c r="BU38" s="269"/>
      <c r="BV38" s="274">
        <v>4196</v>
      </c>
      <c r="BW38" s="217"/>
      <c r="BX38" s="217"/>
      <c r="BY38" s="217"/>
      <c r="BZ38" s="217"/>
      <c r="CA38" s="217"/>
      <c r="CB38" s="326"/>
      <c r="CD38" s="261" t="s">
        <v>413</v>
      </c>
      <c r="CE38" s="1"/>
      <c r="CF38" s="1"/>
      <c r="CG38" s="1"/>
      <c r="CH38" s="1"/>
      <c r="CI38" s="1"/>
      <c r="CJ38" s="1"/>
      <c r="CK38" s="1"/>
      <c r="CL38" s="1"/>
      <c r="CM38" s="1"/>
      <c r="CN38" s="1"/>
      <c r="CO38" s="1"/>
      <c r="CP38" s="1"/>
      <c r="CQ38" s="269"/>
      <c r="CR38" s="274">
        <v>1630807</v>
      </c>
      <c r="CS38" s="217"/>
      <c r="CT38" s="217"/>
      <c r="CU38" s="217"/>
      <c r="CV38" s="217"/>
      <c r="CW38" s="217"/>
      <c r="CX38" s="217"/>
      <c r="CY38" s="279"/>
      <c r="CZ38" s="283">
        <v>10.199999999999999</v>
      </c>
      <c r="DA38" s="335"/>
      <c r="DB38" s="335"/>
      <c r="DC38" s="338"/>
      <c r="DD38" s="288">
        <v>1339206</v>
      </c>
      <c r="DE38" s="217"/>
      <c r="DF38" s="217"/>
      <c r="DG38" s="217"/>
      <c r="DH38" s="217"/>
      <c r="DI38" s="217"/>
      <c r="DJ38" s="217"/>
      <c r="DK38" s="279"/>
      <c r="DL38" s="288">
        <v>1129035</v>
      </c>
      <c r="DM38" s="217"/>
      <c r="DN38" s="217"/>
      <c r="DO38" s="217"/>
      <c r="DP38" s="217"/>
      <c r="DQ38" s="217"/>
      <c r="DR38" s="217"/>
      <c r="DS38" s="217"/>
      <c r="DT38" s="217"/>
      <c r="DU38" s="217"/>
      <c r="DV38" s="279"/>
      <c r="DW38" s="283">
        <v>13.9</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198</v>
      </c>
      <c r="S39" s="217"/>
      <c r="T39" s="217"/>
      <c r="U39" s="217"/>
      <c r="V39" s="217"/>
      <c r="W39" s="217"/>
      <c r="X39" s="217"/>
      <c r="Y39" s="279"/>
      <c r="Z39" s="282" t="s">
        <v>198</v>
      </c>
      <c r="AA39" s="282"/>
      <c r="AB39" s="282"/>
      <c r="AC39" s="282"/>
      <c r="AD39" s="287" t="s">
        <v>198</v>
      </c>
      <c r="AE39" s="287"/>
      <c r="AF39" s="287"/>
      <c r="AG39" s="287"/>
      <c r="AH39" s="287"/>
      <c r="AI39" s="287"/>
      <c r="AJ39" s="287"/>
      <c r="AK39" s="287"/>
      <c r="AL39" s="283" t="s">
        <v>198</v>
      </c>
      <c r="AM39" s="238"/>
      <c r="AN39" s="238"/>
      <c r="AO39" s="296"/>
      <c r="AQ39" s="302" t="s">
        <v>415</v>
      </c>
      <c r="AR39" s="111"/>
      <c r="AS39" s="111"/>
      <c r="AT39" s="111"/>
      <c r="AU39" s="111"/>
      <c r="AV39" s="111"/>
      <c r="AW39" s="111"/>
      <c r="AX39" s="111"/>
      <c r="AY39" s="310"/>
      <c r="AZ39" s="274">
        <v>8940</v>
      </c>
      <c r="BA39" s="217"/>
      <c r="BB39" s="217"/>
      <c r="BC39" s="217"/>
      <c r="BD39" s="313"/>
      <c r="BE39" s="313"/>
      <c r="BF39" s="316"/>
      <c r="BG39" s="261" t="s">
        <v>338</v>
      </c>
      <c r="BH39" s="1"/>
      <c r="BI39" s="1"/>
      <c r="BJ39" s="1"/>
      <c r="BK39" s="1"/>
      <c r="BL39" s="1"/>
      <c r="BM39" s="1"/>
      <c r="BN39" s="1"/>
      <c r="BO39" s="1"/>
      <c r="BP39" s="1"/>
      <c r="BQ39" s="1"/>
      <c r="BR39" s="1"/>
      <c r="BS39" s="1"/>
      <c r="BT39" s="1"/>
      <c r="BU39" s="269"/>
      <c r="BV39" s="274">
        <v>6663</v>
      </c>
      <c r="BW39" s="217"/>
      <c r="BX39" s="217"/>
      <c r="BY39" s="217"/>
      <c r="BZ39" s="217"/>
      <c r="CA39" s="217"/>
      <c r="CB39" s="326"/>
      <c r="CD39" s="261" t="s">
        <v>419</v>
      </c>
      <c r="CE39" s="1"/>
      <c r="CF39" s="1"/>
      <c r="CG39" s="1"/>
      <c r="CH39" s="1"/>
      <c r="CI39" s="1"/>
      <c r="CJ39" s="1"/>
      <c r="CK39" s="1"/>
      <c r="CL39" s="1"/>
      <c r="CM39" s="1"/>
      <c r="CN39" s="1"/>
      <c r="CO39" s="1"/>
      <c r="CP39" s="1"/>
      <c r="CQ39" s="269"/>
      <c r="CR39" s="274">
        <v>516653</v>
      </c>
      <c r="CS39" s="313"/>
      <c r="CT39" s="313"/>
      <c r="CU39" s="313"/>
      <c r="CV39" s="313"/>
      <c r="CW39" s="313"/>
      <c r="CX39" s="313"/>
      <c r="CY39" s="332"/>
      <c r="CZ39" s="283">
        <v>3.2</v>
      </c>
      <c r="DA39" s="335"/>
      <c r="DB39" s="335"/>
      <c r="DC39" s="338"/>
      <c r="DD39" s="288">
        <v>259857</v>
      </c>
      <c r="DE39" s="313"/>
      <c r="DF39" s="313"/>
      <c r="DG39" s="313"/>
      <c r="DH39" s="313"/>
      <c r="DI39" s="313"/>
      <c r="DJ39" s="313"/>
      <c r="DK39" s="332"/>
      <c r="DL39" s="288" t="s">
        <v>198</v>
      </c>
      <c r="DM39" s="313"/>
      <c r="DN39" s="313"/>
      <c r="DO39" s="313"/>
      <c r="DP39" s="313"/>
      <c r="DQ39" s="313"/>
      <c r="DR39" s="313"/>
      <c r="DS39" s="313"/>
      <c r="DT39" s="313"/>
      <c r="DU39" s="313"/>
      <c r="DV39" s="332"/>
      <c r="DW39" s="283" t="s">
        <v>198</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100298</v>
      </c>
      <c r="S40" s="217"/>
      <c r="T40" s="217"/>
      <c r="U40" s="217"/>
      <c r="V40" s="217"/>
      <c r="W40" s="217"/>
      <c r="X40" s="217"/>
      <c r="Y40" s="279"/>
      <c r="Z40" s="282">
        <v>0.6</v>
      </c>
      <c r="AA40" s="282"/>
      <c r="AB40" s="282"/>
      <c r="AC40" s="282"/>
      <c r="AD40" s="287" t="s">
        <v>198</v>
      </c>
      <c r="AE40" s="287"/>
      <c r="AF40" s="287"/>
      <c r="AG40" s="287"/>
      <c r="AH40" s="287"/>
      <c r="AI40" s="287"/>
      <c r="AJ40" s="287"/>
      <c r="AK40" s="287"/>
      <c r="AL40" s="283" t="s">
        <v>198</v>
      </c>
      <c r="AM40" s="238"/>
      <c r="AN40" s="238"/>
      <c r="AO40" s="296"/>
      <c r="AQ40" s="302" t="s">
        <v>422</v>
      </c>
      <c r="AR40" s="111"/>
      <c r="AS40" s="111"/>
      <c r="AT40" s="111"/>
      <c r="AU40" s="111"/>
      <c r="AV40" s="111"/>
      <c r="AW40" s="111"/>
      <c r="AX40" s="111"/>
      <c r="AY40" s="310"/>
      <c r="AZ40" s="274">
        <v>37</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104</v>
      </c>
      <c r="BW40" s="217"/>
      <c r="BX40" s="217"/>
      <c r="BY40" s="217"/>
      <c r="BZ40" s="217"/>
      <c r="CA40" s="217"/>
      <c r="CB40" s="326"/>
      <c r="CD40" s="261" t="s">
        <v>369</v>
      </c>
      <c r="CE40" s="1"/>
      <c r="CF40" s="1"/>
      <c r="CG40" s="1"/>
      <c r="CH40" s="1"/>
      <c r="CI40" s="1"/>
      <c r="CJ40" s="1"/>
      <c r="CK40" s="1"/>
      <c r="CL40" s="1"/>
      <c r="CM40" s="1"/>
      <c r="CN40" s="1"/>
      <c r="CO40" s="1"/>
      <c r="CP40" s="1"/>
      <c r="CQ40" s="269"/>
      <c r="CR40" s="274">
        <v>254574</v>
      </c>
      <c r="CS40" s="217"/>
      <c r="CT40" s="217"/>
      <c r="CU40" s="217"/>
      <c r="CV40" s="217"/>
      <c r="CW40" s="217"/>
      <c r="CX40" s="217"/>
      <c r="CY40" s="279"/>
      <c r="CZ40" s="283">
        <v>1.6</v>
      </c>
      <c r="DA40" s="335"/>
      <c r="DB40" s="335"/>
      <c r="DC40" s="338"/>
      <c r="DD40" s="288">
        <v>162274</v>
      </c>
      <c r="DE40" s="217"/>
      <c r="DF40" s="217"/>
      <c r="DG40" s="217"/>
      <c r="DH40" s="217"/>
      <c r="DI40" s="217"/>
      <c r="DJ40" s="217"/>
      <c r="DK40" s="279"/>
      <c r="DL40" s="288" t="s">
        <v>198</v>
      </c>
      <c r="DM40" s="217"/>
      <c r="DN40" s="217"/>
      <c r="DO40" s="217"/>
      <c r="DP40" s="217"/>
      <c r="DQ40" s="217"/>
      <c r="DR40" s="217"/>
      <c r="DS40" s="217"/>
      <c r="DT40" s="217"/>
      <c r="DU40" s="217"/>
      <c r="DV40" s="279"/>
      <c r="DW40" s="283" t="s">
        <v>198</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16194577</v>
      </c>
      <c r="S41" s="277"/>
      <c r="T41" s="277"/>
      <c r="U41" s="277"/>
      <c r="V41" s="277"/>
      <c r="W41" s="277"/>
      <c r="X41" s="277"/>
      <c r="Y41" s="280"/>
      <c r="Z41" s="284">
        <v>100</v>
      </c>
      <c r="AA41" s="284"/>
      <c r="AB41" s="284"/>
      <c r="AC41" s="284"/>
      <c r="AD41" s="289">
        <v>8024924</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350742</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198</v>
      </c>
      <c r="BW41" s="217"/>
      <c r="BX41" s="217"/>
      <c r="BY41" s="217"/>
      <c r="BZ41" s="217"/>
      <c r="CA41" s="217"/>
      <c r="CB41" s="326"/>
      <c r="CD41" s="261" t="s">
        <v>285</v>
      </c>
      <c r="CE41" s="1"/>
      <c r="CF41" s="1"/>
      <c r="CG41" s="1"/>
      <c r="CH41" s="1"/>
      <c r="CI41" s="1"/>
      <c r="CJ41" s="1"/>
      <c r="CK41" s="1"/>
      <c r="CL41" s="1"/>
      <c r="CM41" s="1"/>
      <c r="CN41" s="1"/>
      <c r="CO41" s="1"/>
      <c r="CP41" s="1"/>
      <c r="CQ41" s="269"/>
      <c r="CR41" s="274" t="s">
        <v>198</v>
      </c>
      <c r="CS41" s="313"/>
      <c r="CT41" s="313"/>
      <c r="CU41" s="313"/>
      <c r="CV41" s="313"/>
      <c r="CW41" s="313"/>
      <c r="CX41" s="313"/>
      <c r="CY41" s="332"/>
      <c r="CZ41" s="283" t="s">
        <v>198</v>
      </c>
      <c r="DA41" s="335"/>
      <c r="DB41" s="335"/>
      <c r="DC41" s="338"/>
      <c r="DD41" s="288" t="s">
        <v>198</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422</v>
      </c>
      <c r="AR42" s="305"/>
      <c r="AS42" s="305"/>
      <c r="AT42" s="305"/>
      <c r="AU42" s="305"/>
      <c r="AV42" s="305"/>
      <c r="AW42" s="305"/>
      <c r="AX42" s="305"/>
      <c r="AY42" s="311"/>
      <c r="AZ42" s="275">
        <v>1271125</v>
      </c>
      <c r="BA42" s="277"/>
      <c r="BB42" s="277"/>
      <c r="BC42" s="277"/>
      <c r="BD42" s="312"/>
      <c r="BE42" s="312"/>
      <c r="BF42" s="317"/>
      <c r="BG42" s="177"/>
      <c r="BH42" s="179"/>
      <c r="BI42" s="179"/>
      <c r="BJ42" s="179"/>
      <c r="BK42" s="179"/>
      <c r="BL42" s="179"/>
      <c r="BM42" s="267" t="s">
        <v>426</v>
      </c>
      <c r="BN42" s="267"/>
      <c r="BO42" s="267"/>
      <c r="BP42" s="267"/>
      <c r="BQ42" s="267"/>
      <c r="BR42" s="267"/>
      <c r="BS42" s="267"/>
      <c r="BT42" s="267"/>
      <c r="BU42" s="271"/>
      <c r="BV42" s="275">
        <v>442</v>
      </c>
      <c r="BW42" s="277"/>
      <c r="BX42" s="277"/>
      <c r="BY42" s="277"/>
      <c r="BZ42" s="277"/>
      <c r="CA42" s="277"/>
      <c r="CB42" s="327"/>
      <c r="CD42" s="261" t="s">
        <v>278</v>
      </c>
      <c r="CE42" s="1"/>
      <c r="CF42" s="1"/>
      <c r="CG42" s="1"/>
      <c r="CH42" s="1"/>
      <c r="CI42" s="1"/>
      <c r="CJ42" s="1"/>
      <c r="CK42" s="1"/>
      <c r="CL42" s="1"/>
      <c r="CM42" s="1"/>
      <c r="CN42" s="1"/>
      <c r="CO42" s="1"/>
      <c r="CP42" s="1"/>
      <c r="CQ42" s="269"/>
      <c r="CR42" s="274">
        <v>2971019</v>
      </c>
      <c r="CS42" s="313"/>
      <c r="CT42" s="313"/>
      <c r="CU42" s="313"/>
      <c r="CV42" s="313"/>
      <c r="CW42" s="313"/>
      <c r="CX42" s="313"/>
      <c r="CY42" s="332"/>
      <c r="CZ42" s="283">
        <v>18.600000000000001</v>
      </c>
      <c r="DA42" s="335"/>
      <c r="DB42" s="335"/>
      <c r="DC42" s="338"/>
      <c r="DD42" s="288">
        <v>466943</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60</v>
      </c>
      <c r="CE43" s="1"/>
      <c r="CF43" s="1"/>
      <c r="CG43" s="1"/>
      <c r="CH43" s="1"/>
      <c r="CI43" s="1"/>
      <c r="CJ43" s="1"/>
      <c r="CK43" s="1"/>
      <c r="CL43" s="1"/>
      <c r="CM43" s="1"/>
      <c r="CN43" s="1"/>
      <c r="CO43" s="1"/>
      <c r="CP43" s="1"/>
      <c r="CQ43" s="269"/>
      <c r="CR43" s="274">
        <v>78151</v>
      </c>
      <c r="CS43" s="313"/>
      <c r="CT43" s="313"/>
      <c r="CU43" s="313"/>
      <c r="CV43" s="313"/>
      <c r="CW43" s="313"/>
      <c r="CX43" s="313"/>
      <c r="CY43" s="332"/>
      <c r="CZ43" s="283">
        <v>0.5</v>
      </c>
      <c r="DA43" s="335"/>
      <c r="DB43" s="335"/>
      <c r="DC43" s="338"/>
      <c r="DD43" s="288">
        <v>55251</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172</v>
      </c>
      <c r="CE44" s="41"/>
      <c r="CF44" s="261" t="s">
        <v>427</v>
      </c>
      <c r="CG44" s="1"/>
      <c r="CH44" s="1"/>
      <c r="CI44" s="1"/>
      <c r="CJ44" s="1"/>
      <c r="CK44" s="1"/>
      <c r="CL44" s="1"/>
      <c r="CM44" s="1"/>
      <c r="CN44" s="1"/>
      <c r="CO44" s="1"/>
      <c r="CP44" s="1"/>
      <c r="CQ44" s="269"/>
      <c r="CR44" s="274">
        <v>2957761</v>
      </c>
      <c r="CS44" s="217"/>
      <c r="CT44" s="217"/>
      <c r="CU44" s="217"/>
      <c r="CV44" s="217"/>
      <c r="CW44" s="217"/>
      <c r="CX44" s="217"/>
      <c r="CY44" s="279"/>
      <c r="CZ44" s="283">
        <v>18.5</v>
      </c>
      <c r="DA44" s="238"/>
      <c r="DB44" s="238"/>
      <c r="DC44" s="285"/>
      <c r="DD44" s="288">
        <v>466645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428</v>
      </c>
      <c r="CG45" s="1"/>
      <c r="CH45" s="1"/>
      <c r="CI45" s="1"/>
      <c r="CJ45" s="1"/>
      <c r="CK45" s="1"/>
      <c r="CL45" s="1"/>
      <c r="CM45" s="1"/>
      <c r="CN45" s="1"/>
      <c r="CO45" s="1"/>
      <c r="CP45" s="1"/>
      <c r="CQ45" s="269"/>
      <c r="CR45" s="274">
        <v>465528</v>
      </c>
      <c r="CS45" s="313"/>
      <c r="CT45" s="313"/>
      <c r="CU45" s="313"/>
      <c r="CV45" s="313"/>
      <c r="CW45" s="313"/>
      <c r="CX45" s="313"/>
      <c r="CY45" s="332"/>
      <c r="CZ45" s="283">
        <v>2.9</v>
      </c>
      <c r="DA45" s="335"/>
      <c r="DB45" s="335"/>
      <c r="DC45" s="338"/>
      <c r="DD45" s="288">
        <v>15513</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2398074</v>
      </c>
      <c r="CS46" s="217"/>
      <c r="CT46" s="217"/>
      <c r="CU46" s="217"/>
      <c r="CV46" s="217"/>
      <c r="CW46" s="217"/>
      <c r="CX46" s="217"/>
      <c r="CY46" s="279"/>
      <c r="CZ46" s="283">
        <v>15</v>
      </c>
      <c r="DA46" s="238"/>
      <c r="DB46" s="238"/>
      <c r="DC46" s="285"/>
      <c r="DD46" s="288">
        <v>447045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v>13258</v>
      </c>
      <c r="CS47" s="313"/>
      <c r="CT47" s="313"/>
      <c r="CU47" s="313"/>
      <c r="CV47" s="313"/>
      <c r="CW47" s="313"/>
      <c r="CX47" s="313"/>
      <c r="CY47" s="332"/>
      <c r="CZ47" s="283">
        <v>0.1</v>
      </c>
      <c r="DA47" s="335"/>
      <c r="DB47" s="335"/>
      <c r="DC47" s="338"/>
      <c r="DD47" s="288">
        <v>298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433</v>
      </c>
      <c r="CG48" s="1"/>
      <c r="CH48" s="1"/>
      <c r="CI48" s="1"/>
      <c r="CJ48" s="1"/>
      <c r="CK48" s="1"/>
      <c r="CL48" s="1"/>
      <c r="CM48" s="1"/>
      <c r="CN48" s="1"/>
      <c r="CO48" s="1"/>
      <c r="CP48" s="1"/>
      <c r="CQ48" s="269"/>
      <c r="CR48" s="274" t="s">
        <v>198</v>
      </c>
      <c r="CS48" s="217"/>
      <c r="CT48" s="217"/>
      <c r="CU48" s="217"/>
      <c r="CV48" s="217"/>
      <c r="CW48" s="217"/>
      <c r="CX48" s="217"/>
      <c r="CY48" s="279"/>
      <c r="CZ48" s="283" t="s">
        <v>198</v>
      </c>
      <c r="DA48" s="238"/>
      <c r="DB48" s="238"/>
      <c r="DC48" s="285"/>
      <c r="DD48" s="288" t="s">
        <v>198</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190</v>
      </c>
      <c r="CE49" s="267"/>
      <c r="CF49" s="267"/>
      <c r="CG49" s="267"/>
      <c r="CH49" s="267"/>
      <c r="CI49" s="267"/>
      <c r="CJ49" s="267"/>
      <c r="CK49" s="267"/>
      <c r="CL49" s="267"/>
      <c r="CM49" s="267"/>
      <c r="CN49" s="267"/>
      <c r="CO49" s="267"/>
      <c r="CP49" s="267"/>
      <c r="CQ49" s="271"/>
      <c r="CR49" s="275">
        <v>15997911</v>
      </c>
      <c r="CS49" s="312"/>
      <c r="CT49" s="312"/>
      <c r="CU49" s="312"/>
      <c r="CV49" s="312"/>
      <c r="CW49" s="312"/>
      <c r="CX49" s="312"/>
      <c r="CY49" s="333"/>
      <c r="CZ49" s="292">
        <v>100</v>
      </c>
      <c r="DA49" s="336"/>
      <c r="DB49" s="336"/>
      <c r="DC49" s="339"/>
      <c r="DD49" s="342">
        <v>9607576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NO1MT+3xjlrSHxAOHShWZIe4rQSV0xodOkzqh3wWG2CI/IE7NP/J1nr5q60uCG9rXL0gUv8ZNkK/Jb3QJ1YHbA==" saltValue="vVJ77tqCKfQpGCai47Ey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8" scale="88" fitToWidth="1" fitToHeight="1" orientation="landscape" usePrinterDefaults="1"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176</v>
      </c>
      <c r="R5" s="447"/>
      <c r="S5" s="447"/>
      <c r="T5" s="447"/>
      <c r="U5" s="458"/>
      <c r="V5" s="435" t="s">
        <v>437</v>
      </c>
      <c r="W5" s="447"/>
      <c r="X5" s="447"/>
      <c r="Y5" s="447"/>
      <c r="Z5" s="458"/>
      <c r="AA5" s="435" t="s">
        <v>438</v>
      </c>
      <c r="AB5" s="447"/>
      <c r="AC5" s="447"/>
      <c r="AD5" s="447"/>
      <c r="AE5" s="447"/>
      <c r="AF5" s="504" t="s">
        <v>173</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322</v>
      </c>
      <c r="CN5" s="447"/>
      <c r="CO5" s="447"/>
      <c r="CP5" s="447"/>
      <c r="CQ5" s="458"/>
      <c r="CR5" s="435" t="s">
        <v>243</v>
      </c>
      <c r="CS5" s="447"/>
      <c r="CT5" s="447"/>
      <c r="CU5" s="447"/>
      <c r="CV5" s="458"/>
      <c r="CW5" s="435" t="s">
        <v>52</v>
      </c>
      <c r="CX5" s="447"/>
      <c r="CY5" s="447"/>
      <c r="CZ5" s="447"/>
      <c r="DA5" s="458"/>
      <c r="DB5" s="435" t="s">
        <v>407</v>
      </c>
      <c r="DC5" s="447"/>
      <c r="DD5" s="447"/>
      <c r="DE5" s="447"/>
      <c r="DF5" s="458"/>
      <c r="DG5" s="700" t="s">
        <v>241</v>
      </c>
      <c r="DH5" s="703"/>
      <c r="DI5" s="703"/>
      <c r="DJ5" s="703"/>
      <c r="DK5" s="708"/>
      <c r="DL5" s="700" t="s">
        <v>444</v>
      </c>
      <c r="DM5" s="703"/>
      <c r="DN5" s="703"/>
      <c r="DO5" s="703"/>
      <c r="DP5" s="708"/>
      <c r="DQ5" s="435" t="s">
        <v>446</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16731</v>
      </c>
      <c r="R7" s="449"/>
      <c r="S7" s="449"/>
      <c r="T7" s="449"/>
      <c r="U7" s="449"/>
      <c r="V7" s="449">
        <v>16536</v>
      </c>
      <c r="W7" s="449"/>
      <c r="X7" s="449"/>
      <c r="Y7" s="449"/>
      <c r="Z7" s="449"/>
      <c r="AA7" s="449">
        <v>195</v>
      </c>
      <c r="AB7" s="449"/>
      <c r="AC7" s="449"/>
      <c r="AD7" s="449"/>
      <c r="AE7" s="492"/>
      <c r="AF7" s="506">
        <v>95</v>
      </c>
      <c r="AG7" s="519"/>
      <c r="AH7" s="519"/>
      <c r="AI7" s="519"/>
      <c r="AJ7" s="524"/>
      <c r="AK7" s="532">
        <v>139</v>
      </c>
      <c r="AL7" s="449"/>
      <c r="AM7" s="449"/>
      <c r="AN7" s="449"/>
      <c r="AO7" s="449"/>
      <c r="AP7" s="449">
        <v>19152</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546</v>
      </c>
      <c r="BT7" s="419"/>
      <c r="BU7" s="419"/>
      <c r="BV7" s="419"/>
      <c r="BW7" s="419"/>
      <c r="BX7" s="419"/>
      <c r="BY7" s="419"/>
      <c r="BZ7" s="419"/>
      <c r="CA7" s="419"/>
      <c r="CB7" s="419"/>
      <c r="CC7" s="419"/>
      <c r="CD7" s="419"/>
      <c r="CE7" s="419"/>
      <c r="CF7" s="419"/>
      <c r="CG7" s="431"/>
      <c r="CH7" s="663">
        <v>0</v>
      </c>
      <c r="CI7" s="666"/>
      <c r="CJ7" s="666"/>
      <c r="CK7" s="666"/>
      <c r="CL7" s="681"/>
      <c r="CM7" s="663">
        <v>20</v>
      </c>
      <c r="CN7" s="666"/>
      <c r="CO7" s="666"/>
      <c r="CP7" s="666"/>
      <c r="CQ7" s="681"/>
      <c r="CR7" s="663">
        <v>5</v>
      </c>
      <c r="CS7" s="666"/>
      <c r="CT7" s="666"/>
      <c r="CU7" s="666"/>
      <c r="CV7" s="681"/>
      <c r="CW7" s="663">
        <v>0</v>
      </c>
      <c r="CX7" s="666"/>
      <c r="CY7" s="666"/>
      <c r="CZ7" s="666"/>
      <c r="DA7" s="681"/>
      <c r="DB7" s="663">
        <v>0</v>
      </c>
      <c r="DC7" s="666"/>
      <c r="DD7" s="666"/>
      <c r="DE7" s="666"/>
      <c r="DF7" s="681"/>
      <c r="DG7" s="663" t="s">
        <v>198</v>
      </c>
      <c r="DH7" s="666"/>
      <c r="DI7" s="666"/>
      <c r="DJ7" s="666"/>
      <c r="DK7" s="681"/>
      <c r="DL7" s="663" t="s">
        <v>198</v>
      </c>
      <c r="DM7" s="666"/>
      <c r="DN7" s="666"/>
      <c r="DO7" s="666"/>
      <c r="DP7" s="681"/>
      <c r="DQ7" s="663">
        <v>0</v>
      </c>
      <c r="DR7" s="666"/>
      <c r="DS7" s="666"/>
      <c r="DT7" s="666"/>
      <c r="DU7" s="681"/>
      <c r="DV7" s="399"/>
      <c r="DW7" s="419"/>
      <c r="DX7" s="419"/>
      <c r="DY7" s="419"/>
      <c r="DZ7" s="717"/>
      <c r="EA7" s="576"/>
    </row>
    <row r="8" spans="1:131" s="364" customFormat="1" ht="26.25" customHeight="1">
      <c r="A8" s="373">
        <v>2</v>
      </c>
      <c r="B8" s="400" t="s">
        <v>251</v>
      </c>
      <c r="C8" s="420"/>
      <c r="D8" s="420"/>
      <c r="E8" s="420"/>
      <c r="F8" s="420"/>
      <c r="G8" s="420"/>
      <c r="H8" s="420"/>
      <c r="I8" s="420"/>
      <c r="J8" s="420"/>
      <c r="K8" s="420"/>
      <c r="L8" s="420"/>
      <c r="M8" s="420"/>
      <c r="N8" s="420"/>
      <c r="O8" s="420"/>
      <c r="P8" s="432"/>
      <c r="Q8" s="438">
        <v>0</v>
      </c>
      <c r="R8" s="450"/>
      <c r="S8" s="450"/>
      <c r="T8" s="450"/>
      <c r="U8" s="450"/>
      <c r="V8" s="450">
        <v>0</v>
      </c>
      <c r="W8" s="450"/>
      <c r="X8" s="450"/>
      <c r="Y8" s="450"/>
      <c r="Z8" s="450"/>
      <c r="AA8" s="450" t="s">
        <v>198</v>
      </c>
      <c r="AB8" s="450"/>
      <c r="AC8" s="450"/>
      <c r="AD8" s="450"/>
      <c r="AE8" s="461"/>
      <c r="AF8" s="507" t="s">
        <v>198</v>
      </c>
      <c r="AG8" s="456"/>
      <c r="AH8" s="456"/>
      <c r="AI8" s="456"/>
      <c r="AJ8" s="525"/>
      <c r="AK8" s="460" t="s">
        <v>198</v>
      </c>
      <c r="AL8" s="450"/>
      <c r="AM8" s="450"/>
      <c r="AN8" s="450"/>
      <c r="AO8" s="450"/>
      <c r="AP8" s="450" t="s">
        <v>198</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188</v>
      </c>
      <c r="C9" s="420"/>
      <c r="D9" s="420"/>
      <c r="E9" s="420"/>
      <c r="F9" s="420"/>
      <c r="G9" s="420"/>
      <c r="H9" s="420"/>
      <c r="I9" s="420"/>
      <c r="J9" s="420"/>
      <c r="K9" s="420"/>
      <c r="L9" s="420"/>
      <c r="M9" s="420"/>
      <c r="N9" s="420"/>
      <c r="O9" s="420"/>
      <c r="P9" s="432"/>
      <c r="Q9" s="438">
        <v>6</v>
      </c>
      <c r="R9" s="450"/>
      <c r="S9" s="450"/>
      <c r="T9" s="450"/>
      <c r="U9" s="450"/>
      <c r="V9" s="450">
        <v>5</v>
      </c>
      <c r="W9" s="450"/>
      <c r="X9" s="450"/>
      <c r="Y9" s="450"/>
      <c r="Z9" s="450"/>
      <c r="AA9" s="450">
        <v>1</v>
      </c>
      <c r="AB9" s="450"/>
      <c r="AC9" s="450"/>
      <c r="AD9" s="450"/>
      <c r="AE9" s="461"/>
      <c r="AF9" s="507">
        <v>1</v>
      </c>
      <c r="AG9" s="456"/>
      <c r="AH9" s="456"/>
      <c r="AI9" s="456"/>
      <c r="AJ9" s="525"/>
      <c r="AK9" s="460" t="s">
        <v>198</v>
      </c>
      <c r="AL9" s="450"/>
      <c r="AM9" s="450"/>
      <c r="AN9" s="450"/>
      <c r="AO9" s="450"/>
      <c r="AP9" s="450" t="s">
        <v>198</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t="s">
        <v>450</v>
      </c>
      <c r="C10" s="420"/>
      <c r="D10" s="420"/>
      <c r="E10" s="420"/>
      <c r="F10" s="420"/>
      <c r="G10" s="420"/>
      <c r="H10" s="420"/>
      <c r="I10" s="420"/>
      <c r="J10" s="420"/>
      <c r="K10" s="420"/>
      <c r="L10" s="420"/>
      <c r="M10" s="420"/>
      <c r="N10" s="420"/>
      <c r="O10" s="420"/>
      <c r="P10" s="432"/>
      <c r="Q10" s="438">
        <v>226</v>
      </c>
      <c r="R10" s="450"/>
      <c r="S10" s="450"/>
      <c r="T10" s="450"/>
      <c r="U10" s="450"/>
      <c r="V10" s="450">
        <v>225</v>
      </c>
      <c r="W10" s="450"/>
      <c r="X10" s="450"/>
      <c r="Y10" s="450"/>
      <c r="Z10" s="450"/>
      <c r="AA10" s="450">
        <v>1</v>
      </c>
      <c r="AB10" s="450"/>
      <c r="AC10" s="450"/>
      <c r="AD10" s="450"/>
      <c r="AE10" s="461"/>
      <c r="AF10" s="507">
        <v>1</v>
      </c>
      <c r="AG10" s="456"/>
      <c r="AH10" s="456"/>
      <c r="AI10" s="456"/>
      <c r="AJ10" s="525"/>
      <c r="AK10" s="460">
        <v>149</v>
      </c>
      <c r="AL10" s="450"/>
      <c r="AM10" s="450"/>
      <c r="AN10" s="450"/>
      <c r="AO10" s="450"/>
      <c r="AP10" s="450" t="s">
        <v>198</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t="s">
        <v>301</v>
      </c>
      <c r="C11" s="420"/>
      <c r="D11" s="420"/>
      <c r="E11" s="420"/>
      <c r="F11" s="420"/>
      <c r="G11" s="420"/>
      <c r="H11" s="420"/>
      <c r="I11" s="420"/>
      <c r="J11" s="420"/>
      <c r="K11" s="420"/>
      <c r="L11" s="420"/>
      <c r="M11" s="420"/>
      <c r="N11" s="420"/>
      <c r="O11" s="420"/>
      <c r="P11" s="432"/>
      <c r="Q11" s="438">
        <v>147</v>
      </c>
      <c r="R11" s="450"/>
      <c r="S11" s="450"/>
      <c r="T11" s="450"/>
      <c r="U11" s="450"/>
      <c r="V11" s="450">
        <v>147</v>
      </c>
      <c r="W11" s="450"/>
      <c r="X11" s="450"/>
      <c r="Y11" s="450"/>
      <c r="Z11" s="450"/>
      <c r="AA11" s="450" t="s">
        <v>198</v>
      </c>
      <c r="AB11" s="450"/>
      <c r="AC11" s="450"/>
      <c r="AD11" s="450"/>
      <c r="AE11" s="461"/>
      <c r="AF11" s="507" t="s">
        <v>198</v>
      </c>
      <c r="AG11" s="456"/>
      <c r="AH11" s="456"/>
      <c r="AI11" s="456"/>
      <c r="AJ11" s="525"/>
      <c r="AK11" s="460">
        <v>147</v>
      </c>
      <c r="AL11" s="450"/>
      <c r="AM11" s="450"/>
      <c r="AN11" s="450"/>
      <c r="AO11" s="450"/>
      <c r="AP11" s="450" t="s">
        <v>198</v>
      </c>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451</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309</v>
      </c>
      <c r="C23" s="421"/>
      <c r="D23" s="421"/>
      <c r="E23" s="421"/>
      <c r="F23" s="421"/>
      <c r="G23" s="421"/>
      <c r="H23" s="421"/>
      <c r="I23" s="421"/>
      <c r="J23" s="421"/>
      <c r="K23" s="421"/>
      <c r="L23" s="421"/>
      <c r="M23" s="421"/>
      <c r="N23" s="421"/>
      <c r="O23" s="421"/>
      <c r="P23" s="433"/>
      <c r="Q23" s="440">
        <v>16195</v>
      </c>
      <c r="R23" s="452"/>
      <c r="S23" s="452"/>
      <c r="T23" s="452"/>
      <c r="U23" s="452"/>
      <c r="V23" s="452">
        <v>15998</v>
      </c>
      <c r="W23" s="452"/>
      <c r="X23" s="452"/>
      <c r="Y23" s="452"/>
      <c r="Z23" s="452"/>
      <c r="AA23" s="452">
        <v>197</v>
      </c>
      <c r="AB23" s="452"/>
      <c r="AC23" s="452"/>
      <c r="AD23" s="452"/>
      <c r="AE23" s="494"/>
      <c r="AF23" s="508">
        <v>96</v>
      </c>
      <c r="AG23" s="452"/>
      <c r="AH23" s="452"/>
      <c r="AI23" s="452"/>
      <c r="AJ23" s="526"/>
      <c r="AK23" s="534"/>
      <c r="AL23" s="455"/>
      <c r="AM23" s="455"/>
      <c r="AN23" s="455"/>
      <c r="AO23" s="455"/>
      <c r="AP23" s="452">
        <v>19152</v>
      </c>
      <c r="AQ23" s="452"/>
      <c r="AR23" s="452"/>
      <c r="AS23" s="452"/>
      <c r="AT23" s="452"/>
      <c r="AU23" s="567"/>
      <c r="AV23" s="567"/>
      <c r="AW23" s="567"/>
      <c r="AX23" s="567"/>
      <c r="AY23" s="590"/>
      <c r="AZ23" s="595" t="s">
        <v>198</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436</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247</v>
      </c>
      <c r="AG26" s="520"/>
      <c r="AH26" s="520"/>
      <c r="AI26" s="520"/>
      <c r="AJ26" s="527"/>
      <c r="AK26" s="447" t="s">
        <v>386</v>
      </c>
      <c r="AL26" s="447"/>
      <c r="AM26" s="447"/>
      <c r="AN26" s="447"/>
      <c r="AO26" s="458"/>
      <c r="AP26" s="435" t="s">
        <v>359</v>
      </c>
      <c r="AQ26" s="447"/>
      <c r="AR26" s="447"/>
      <c r="AS26" s="447"/>
      <c r="AT26" s="458"/>
      <c r="AU26" s="435" t="s">
        <v>456</v>
      </c>
      <c r="AV26" s="447"/>
      <c r="AW26" s="447"/>
      <c r="AX26" s="447"/>
      <c r="AY26" s="458"/>
      <c r="AZ26" s="435" t="s">
        <v>457</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458</v>
      </c>
      <c r="C28" s="419"/>
      <c r="D28" s="419"/>
      <c r="E28" s="419"/>
      <c r="F28" s="419"/>
      <c r="G28" s="419"/>
      <c r="H28" s="419"/>
      <c r="I28" s="419"/>
      <c r="J28" s="419"/>
      <c r="K28" s="419"/>
      <c r="L28" s="419"/>
      <c r="M28" s="419"/>
      <c r="N28" s="419"/>
      <c r="O28" s="419"/>
      <c r="P28" s="431"/>
      <c r="Q28" s="441">
        <v>4043</v>
      </c>
      <c r="R28" s="453"/>
      <c r="S28" s="453"/>
      <c r="T28" s="453"/>
      <c r="U28" s="453"/>
      <c r="V28" s="453">
        <v>4080</v>
      </c>
      <c r="W28" s="453"/>
      <c r="X28" s="453"/>
      <c r="Y28" s="453"/>
      <c r="Z28" s="453"/>
      <c r="AA28" s="453">
        <v>-37</v>
      </c>
      <c r="AB28" s="453"/>
      <c r="AC28" s="453"/>
      <c r="AD28" s="453"/>
      <c r="AE28" s="495"/>
      <c r="AF28" s="511">
        <v>-37</v>
      </c>
      <c r="AG28" s="453"/>
      <c r="AH28" s="453"/>
      <c r="AI28" s="453"/>
      <c r="AJ28" s="529"/>
      <c r="AK28" s="535">
        <v>351</v>
      </c>
      <c r="AL28" s="453"/>
      <c r="AM28" s="453"/>
      <c r="AN28" s="453"/>
      <c r="AO28" s="453"/>
      <c r="AP28" s="453"/>
      <c r="AQ28" s="453"/>
      <c r="AR28" s="453"/>
      <c r="AS28" s="453"/>
      <c r="AT28" s="453"/>
      <c r="AU28" s="453"/>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v>
      </c>
      <c r="C29" s="420"/>
      <c r="D29" s="420"/>
      <c r="E29" s="420"/>
      <c r="F29" s="420"/>
      <c r="G29" s="420"/>
      <c r="H29" s="420"/>
      <c r="I29" s="420"/>
      <c r="J29" s="420"/>
      <c r="K29" s="420"/>
      <c r="L29" s="420"/>
      <c r="M29" s="420"/>
      <c r="N29" s="420"/>
      <c r="O29" s="420"/>
      <c r="P29" s="432"/>
      <c r="Q29" s="438">
        <v>3034</v>
      </c>
      <c r="R29" s="450"/>
      <c r="S29" s="450"/>
      <c r="T29" s="450"/>
      <c r="U29" s="450"/>
      <c r="V29" s="450">
        <v>3002</v>
      </c>
      <c r="W29" s="450"/>
      <c r="X29" s="450"/>
      <c r="Y29" s="450"/>
      <c r="Z29" s="450"/>
      <c r="AA29" s="450">
        <v>32</v>
      </c>
      <c r="AB29" s="450"/>
      <c r="AC29" s="450"/>
      <c r="AD29" s="450"/>
      <c r="AE29" s="461"/>
      <c r="AF29" s="507">
        <v>32</v>
      </c>
      <c r="AG29" s="456"/>
      <c r="AH29" s="456"/>
      <c r="AI29" s="456"/>
      <c r="AJ29" s="525"/>
      <c r="AK29" s="460">
        <v>478</v>
      </c>
      <c r="AL29" s="450"/>
      <c r="AM29" s="450"/>
      <c r="AN29" s="450"/>
      <c r="AO29" s="450"/>
      <c r="AP29" s="450"/>
      <c r="AQ29" s="450"/>
      <c r="AR29" s="450"/>
      <c r="AS29" s="450"/>
      <c r="AT29" s="450"/>
      <c r="AU29" s="450"/>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224</v>
      </c>
      <c r="C30" s="420"/>
      <c r="D30" s="420"/>
      <c r="E30" s="420"/>
      <c r="F30" s="420"/>
      <c r="G30" s="420"/>
      <c r="H30" s="420"/>
      <c r="I30" s="420"/>
      <c r="J30" s="420"/>
      <c r="K30" s="420"/>
      <c r="L30" s="420"/>
      <c r="M30" s="420"/>
      <c r="N30" s="420"/>
      <c r="O30" s="420"/>
      <c r="P30" s="432"/>
      <c r="Q30" s="438">
        <v>535</v>
      </c>
      <c r="R30" s="450"/>
      <c r="S30" s="450"/>
      <c r="T30" s="450"/>
      <c r="U30" s="450"/>
      <c r="V30" s="450">
        <v>521</v>
      </c>
      <c r="W30" s="450"/>
      <c r="X30" s="450"/>
      <c r="Y30" s="450"/>
      <c r="Z30" s="450"/>
      <c r="AA30" s="450">
        <v>13</v>
      </c>
      <c r="AB30" s="450"/>
      <c r="AC30" s="450"/>
      <c r="AD30" s="450"/>
      <c r="AE30" s="461"/>
      <c r="AF30" s="507">
        <v>13</v>
      </c>
      <c r="AG30" s="456"/>
      <c r="AH30" s="456"/>
      <c r="AI30" s="456"/>
      <c r="AJ30" s="525"/>
      <c r="AK30" s="460">
        <v>143</v>
      </c>
      <c r="AL30" s="450"/>
      <c r="AM30" s="450"/>
      <c r="AN30" s="450"/>
      <c r="AO30" s="450"/>
      <c r="AP30" s="450"/>
      <c r="AQ30" s="450"/>
      <c r="AR30" s="450"/>
      <c r="AS30" s="450"/>
      <c r="AT30" s="450"/>
      <c r="AU30" s="450"/>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459</v>
      </c>
      <c r="C31" s="420"/>
      <c r="D31" s="420"/>
      <c r="E31" s="420"/>
      <c r="F31" s="420"/>
      <c r="G31" s="420"/>
      <c r="H31" s="420"/>
      <c r="I31" s="420"/>
      <c r="J31" s="420"/>
      <c r="K31" s="420"/>
      <c r="L31" s="420"/>
      <c r="M31" s="420"/>
      <c r="N31" s="420"/>
      <c r="O31" s="420"/>
      <c r="P31" s="432"/>
      <c r="Q31" s="438">
        <v>399</v>
      </c>
      <c r="R31" s="450"/>
      <c r="S31" s="450"/>
      <c r="T31" s="450"/>
      <c r="U31" s="450"/>
      <c r="V31" s="450">
        <v>360</v>
      </c>
      <c r="W31" s="450"/>
      <c r="X31" s="450"/>
      <c r="Y31" s="450"/>
      <c r="Z31" s="450"/>
      <c r="AA31" s="450">
        <v>40</v>
      </c>
      <c r="AB31" s="450"/>
      <c r="AC31" s="450"/>
      <c r="AD31" s="450"/>
      <c r="AE31" s="461"/>
      <c r="AF31" s="507">
        <v>1598</v>
      </c>
      <c r="AG31" s="456"/>
      <c r="AH31" s="456"/>
      <c r="AI31" s="456"/>
      <c r="AJ31" s="525"/>
      <c r="AK31" s="460">
        <v>113</v>
      </c>
      <c r="AL31" s="450"/>
      <c r="AM31" s="450"/>
      <c r="AN31" s="450"/>
      <c r="AO31" s="450"/>
      <c r="AP31" s="450">
        <v>3138</v>
      </c>
      <c r="AQ31" s="450"/>
      <c r="AR31" s="450"/>
      <c r="AS31" s="450"/>
      <c r="AT31" s="450"/>
      <c r="AU31" s="450">
        <v>0</v>
      </c>
      <c r="AV31" s="450"/>
      <c r="AW31" s="450"/>
      <c r="AX31" s="450"/>
      <c r="AY31" s="450"/>
      <c r="AZ31" s="597"/>
      <c r="BA31" s="597"/>
      <c r="BB31" s="597"/>
      <c r="BC31" s="597"/>
      <c r="BD31" s="597"/>
      <c r="BE31" s="565" t="s">
        <v>460</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461</v>
      </c>
      <c r="C32" s="420"/>
      <c r="D32" s="420"/>
      <c r="E32" s="420"/>
      <c r="F32" s="420"/>
      <c r="G32" s="420"/>
      <c r="H32" s="420"/>
      <c r="I32" s="420"/>
      <c r="J32" s="420"/>
      <c r="K32" s="420"/>
      <c r="L32" s="420"/>
      <c r="M32" s="420"/>
      <c r="N32" s="420"/>
      <c r="O32" s="420"/>
      <c r="P32" s="432"/>
      <c r="Q32" s="438">
        <v>4610</v>
      </c>
      <c r="R32" s="450"/>
      <c r="S32" s="450"/>
      <c r="T32" s="450"/>
      <c r="U32" s="450"/>
      <c r="V32" s="450">
        <v>3778</v>
      </c>
      <c r="W32" s="450"/>
      <c r="X32" s="450"/>
      <c r="Y32" s="450"/>
      <c r="Z32" s="450"/>
      <c r="AA32" s="450">
        <v>832</v>
      </c>
      <c r="AB32" s="450"/>
      <c r="AC32" s="450"/>
      <c r="AD32" s="450"/>
      <c r="AE32" s="461"/>
      <c r="AF32" s="507">
        <v>4938</v>
      </c>
      <c r="AG32" s="456"/>
      <c r="AH32" s="456"/>
      <c r="AI32" s="456"/>
      <c r="AJ32" s="525"/>
      <c r="AK32" s="460">
        <v>348</v>
      </c>
      <c r="AL32" s="450"/>
      <c r="AM32" s="450"/>
      <c r="AN32" s="450"/>
      <c r="AO32" s="450"/>
      <c r="AP32" s="450">
        <v>2871</v>
      </c>
      <c r="AQ32" s="450"/>
      <c r="AR32" s="450"/>
      <c r="AS32" s="450"/>
      <c r="AT32" s="450"/>
      <c r="AU32" s="450">
        <v>1492</v>
      </c>
      <c r="AV32" s="450"/>
      <c r="AW32" s="450"/>
      <c r="AX32" s="450"/>
      <c r="AY32" s="450"/>
      <c r="AZ32" s="597"/>
      <c r="BA32" s="597"/>
      <c r="BB32" s="597"/>
      <c r="BC32" s="597"/>
      <c r="BD32" s="597"/>
      <c r="BE32" s="565" t="s">
        <v>460</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323</v>
      </c>
      <c r="C33" s="420"/>
      <c r="D33" s="420"/>
      <c r="E33" s="420"/>
      <c r="F33" s="420"/>
      <c r="G33" s="420"/>
      <c r="H33" s="420"/>
      <c r="I33" s="420"/>
      <c r="J33" s="420"/>
      <c r="K33" s="420"/>
      <c r="L33" s="420"/>
      <c r="M33" s="420"/>
      <c r="N33" s="420"/>
      <c r="O33" s="420"/>
      <c r="P33" s="432"/>
      <c r="Q33" s="438">
        <v>21</v>
      </c>
      <c r="R33" s="450"/>
      <c r="S33" s="450"/>
      <c r="T33" s="450"/>
      <c r="U33" s="450"/>
      <c r="V33" s="450">
        <v>22</v>
      </c>
      <c r="W33" s="450"/>
      <c r="X33" s="450"/>
      <c r="Y33" s="450"/>
      <c r="Z33" s="450"/>
      <c r="AA33" s="450">
        <v>1</v>
      </c>
      <c r="AB33" s="450"/>
      <c r="AC33" s="450"/>
      <c r="AD33" s="450"/>
      <c r="AE33" s="461"/>
      <c r="AF33" s="507">
        <v>1</v>
      </c>
      <c r="AG33" s="456"/>
      <c r="AH33" s="456"/>
      <c r="AI33" s="456"/>
      <c r="AJ33" s="525"/>
      <c r="AK33" s="460">
        <v>0</v>
      </c>
      <c r="AL33" s="450"/>
      <c r="AM33" s="450"/>
      <c r="AN33" s="450"/>
      <c r="AO33" s="450"/>
      <c r="AP33" s="450">
        <v>1</v>
      </c>
      <c r="AQ33" s="450"/>
      <c r="AR33" s="450"/>
      <c r="AS33" s="450"/>
      <c r="AT33" s="450"/>
      <c r="AU33" s="450">
        <v>1</v>
      </c>
      <c r="AV33" s="450"/>
      <c r="AW33" s="450"/>
      <c r="AX33" s="450"/>
      <c r="AY33" s="450"/>
      <c r="AZ33" s="597"/>
      <c r="BA33" s="597"/>
      <c r="BB33" s="597"/>
      <c r="BC33" s="597"/>
      <c r="BD33" s="597"/>
      <c r="BE33" s="565" t="s">
        <v>460</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462</v>
      </c>
      <c r="C34" s="420"/>
      <c r="D34" s="420"/>
      <c r="E34" s="420"/>
      <c r="F34" s="420"/>
      <c r="G34" s="420"/>
      <c r="H34" s="420"/>
      <c r="I34" s="420"/>
      <c r="J34" s="420"/>
      <c r="K34" s="420"/>
      <c r="L34" s="420"/>
      <c r="M34" s="420"/>
      <c r="N34" s="420"/>
      <c r="O34" s="420"/>
      <c r="P34" s="432"/>
      <c r="Q34" s="438">
        <v>3</v>
      </c>
      <c r="R34" s="450"/>
      <c r="S34" s="450"/>
      <c r="T34" s="450"/>
      <c r="U34" s="450"/>
      <c r="V34" s="450">
        <v>3</v>
      </c>
      <c r="W34" s="450"/>
      <c r="X34" s="450"/>
      <c r="Y34" s="450"/>
      <c r="Z34" s="450"/>
      <c r="AA34" s="450">
        <v>0</v>
      </c>
      <c r="AB34" s="450"/>
      <c r="AC34" s="450"/>
      <c r="AD34" s="450"/>
      <c r="AE34" s="461"/>
      <c r="AF34" s="507">
        <v>0</v>
      </c>
      <c r="AG34" s="456"/>
      <c r="AH34" s="456"/>
      <c r="AI34" s="456"/>
      <c r="AJ34" s="525"/>
      <c r="AK34" s="460">
        <v>9</v>
      </c>
      <c r="AL34" s="450"/>
      <c r="AM34" s="450"/>
      <c r="AN34" s="450"/>
      <c r="AO34" s="450"/>
      <c r="AP34" s="450">
        <v>56</v>
      </c>
      <c r="AQ34" s="450"/>
      <c r="AR34" s="450"/>
      <c r="AS34" s="450"/>
      <c r="AT34" s="450"/>
      <c r="AU34" s="450">
        <v>56</v>
      </c>
      <c r="AV34" s="450"/>
      <c r="AW34" s="450"/>
      <c r="AX34" s="450"/>
      <c r="AY34" s="450"/>
      <c r="AZ34" s="597"/>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464</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6546</v>
      </c>
      <c r="AG63" s="452"/>
      <c r="AH63" s="452"/>
      <c r="AI63" s="452"/>
      <c r="AJ63" s="526"/>
      <c r="AK63" s="534"/>
      <c r="AL63" s="455"/>
      <c r="AM63" s="455"/>
      <c r="AN63" s="455"/>
      <c r="AO63" s="455"/>
      <c r="AP63" s="452">
        <v>6066</v>
      </c>
      <c r="AQ63" s="452"/>
      <c r="AR63" s="452"/>
      <c r="AS63" s="452"/>
      <c r="AT63" s="452"/>
      <c r="AU63" s="452">
        <v>1549</v>
      </c>
      <c r="AV63" s="452"/>
      <c r="AW63" s="452"/>
      <c r="AX63" s="452"/>
      <c r="AY63" s="452"/>
      <c r="AZ63" s="599"/>
      <c r="BA63" s="599"/>
      <c r="BB63" s="599"/>
      <c r="BC63" s="599"/>
      <c r="BD63" s="599"/>
      <c r="BE63" s="567"/>
      <c r="BF63" s="567"/>
      <c r="BG63" s="567"/>
      <c r="BH63" s="567"/>
      <c r="BI63" s="590"/>
      <c r="BJ63" s="595" t="s">
        <v>198</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408</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247</v>
      </c>
      <c r="AG66" s="520"/>
      <c r="AH66" s="520"/>
      <c r="AI66" s="520"/>
      <c r="AJ66" s="530"/>
      <c r="AK66" s="435" t="s">
        <v>386</v>
      </c>
      <c r="AL66" s="397"/>
      <c r="AM66" s="397"/>
      <c r="AN66" s="397"/>
      <c r="AO66" s="429"/>
      <c r="AP66" s="435" t="s">
        <v>359</v>
      </c>
      <c r="AQ66" s="447"/>
      <c r="AR66" s="447"/>
      <c r="AS66" s="447"/>
      <c r="AT66" s="458"/>
      <c r="AU66" s="435" t="s">
        <v>465</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341</v>
      </c>
      <c r="C68" s="419"/>
      <c r="D68" s="419"/>
      <c r="E68" s="419"/>
      <c r="F68" s="419"/>
      <c r="G68" s="419"/>
      <c r="H68" s="419"/>
      <c r="I68" s="419"/>
      <c r="J68" s="419"/>
      <c r="K68" s="419"/>
      <c r="L68" s="419"/>
      <c r="M68" s="419"/>
      <c r="N68" s="419"/>
      <c r="O68" s="419"/>
      <c r="P68" s="431"/>
      <c r="Q68" s="437">
        <v>243</v>
      </c>
      <c r="R68" s="449"/>
      <c r="S68" s="449"/>
      <c r="T68" s="449"/>
      <c r="U68" s="449"/>
      <c r="V68" s="449">
        <v>218</v>
      </c>
      <c r="W68" s="449"/>
      <c r="X68" s="449"/>
      <c r="Y68" s="449"/>
      <c r="Z68" s="449"/>
      <c r="AA68" s="449">
        <v>25</v>
      </c>
      <c r="AB68" s="449"/>
      <c r="AC68" s="449"/>
      <c r="AD68" s="449"/>
      <c r="AE68" s="449"/>
      <c r="AF68" s="449">
        <v>25</v>
      </c>
      <c r="AG68" s="449"/>
      <c r="AH68" s="449"/>
      <c r="AI68" s="449"/>
      <c r="AJ68" s="449"/>
      <c r="AK68" s="449"/>
      <c r="AL68" s="449"/>
      <c r="AM68" s="449"/>
      <c r="AN68" s="449"/>
      <c r="AO68" s="449"/>
      <c r="AP68" s="449"/>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175</v>
      </c>
      <c r="C69" s="420"/>
      <c r="D69" s="420"/>
      <c r="E69" s="420"/>
      <c r="F69" s="420"/>
      <c r="G69" s="420"/>
      <c r="H69" s="420"/>
      <c r="I69" s="420"/>
      <c r="J69" s="420"/>
      <c r="K69" s="420"/>
      <c r="L69" s="420"/>
      <c r="M69" s="420"/>
      <c r="N69" s="420"/>
      <c r="O69" s="420"/>
      <c r="P69" s="432"/>
      <c r="Q69" s="438">
        <v>110</v>
      </c>
      <c r="R69" s="450"/>
      <c r="S69" s="450"/>
      <c r="T69" s="450"/>
      <c r="U69" s="450"/>
      <c r="V69" s="450">
        <v>18</v>
      </c>
      <c r="W69" s="450"/>
      <c r="X69" s="450"/>
      <c r="Y69" s="450"/>
      <c r="Z69" s="450"/>
      <c r="AA69" s="450">
        <v>92</v>
      </c>
      <c r="AB69" s="450"/>
      <c r="AC69" s="450"/>
      <c r="AD69" s="450"/>
      <c r="AE69" s="450"/>
      <c r="AF69" s="450">
        <v>9</v>
      </c>
      <c r="AG69" s="450"/>
      <c r="AH69" s="450"/>
      <c r="AI69" s="450"/>
      <c r="AJ69" s="450"/>
      <c r="AK69" s="450"/>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103</v>
      </c>
      <c r="C70" s="420"/>
      <c r="D70" s="420"/>
      <c r="E70" s="420"/>
      <c r="F70" s="420"/>
      <c r="G70" s="420"/>
      <c r="H70" s="420"/>
      <c r="I70" s="420"/>
      <c r="J70" s="420"/>
      <c r="K70" s="420"/>
      <c r="L70" s="420"/>
      <c r="M70" s="420"/>
      <c r="N70" s="420"/>
      <c r="O70" s="420"/>
      <c r="P70" s="432"/>
      <c r="Q70" s="438">
        <v>14</v>
      </c>
      <c r="R70" s="450"/>
      <c r="S70" s="450"/>
      <c r="T70" s="450"/>
      <c r="U70" s="450"/>
      <c r="V70" s="450">
        <v>7</v>
      </c>
      <c r="W70" s="450"/>
      <c r="X70" s="450"/>
      <c r="Y70" s="450"/>
      <c r="Z70" s="450"/>
      <c r="AA70" s="450">
        <v>7</v>
      </c>
      <c r="AB70" s="450"/>
      <c r="AC70" s="450"/>
      <c r="AD70" s="450"/>
      <c r="AE70" s="450"/>
      <c r="AF70" s="450">
        <v>7</v>
      </c>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540</v>
      </c>
      <c r="C71" s="420"/>
      <c r="D71" s="420"/>
      <c r="E71" s="420"/>
      <c r="F71" s="420"/>
      <c r="G71" s="420"/>
      <c r="H71" s="420"/>
      <c r="I71" s="420"/>
      <c r="J71" s="420"/>
      <c r="K71" s="420"/>
      <c r="L71" s="420"/>
      <c r="M71" s="420"/>
      <c r="N71" s="420"/>
      <c r="O71" s="420"/>
      <c r="P71" s="432"/>
      <c r="Q71" s="438">
        <v>586</v>
      </c>
      <c r="R71" s="450"/>
      <c r="S71" s="450"/>
      <c r="T71" s="450"/>
      <c r="U71" s="450"/>
      <c r="V71" s="450">
        <v>510</v>
      </c>
      <c r="W71" s="450"/>
      <c r="X71" s="450"/>
      <c r="Y71" s="450"/>
      <c r="Z71" s="450"/>
      <c r="AA71" s="450">
        <v>76</v>
      </c>
      <c r="AB71" s="450"/>
      <c r="AC71" s="450"/>
      <c r="AD71" s="450"/>
      <c r="AE71" s="450"/>
      <c r="AF71" s="450">
        <v>76</v>
      </c>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541</v>
      </c>
      <c r="C72" s="420"/>
      <c r="D72" s="420"/>
      <c r="E72" s="420"/>
      <c r="F72" s="420"/>
      <c r="G72" s="420"/>
      <c r="H72" s="420"/>
      <c r="I72" s="420"/>
      <c r="J72" s="420"/>
      <c r="K72" s="420"/>
      <c r="L72" s="420"/>
      <c r="M72" s="420"/>
      <c r="N72" s="420"/>
      <c r="O72" s="420"/>
      <c r="P72" s="432"/>
      <c r="Q72" s="438">
        <v>135</v>
      </c>
      <c r="R72" s="450"/>
      <c r="S72" s="450"/>
      <c r="T72" s="450"/>
      <c r="U72" s="450"/>
      <c r="V72" s="450">
        <v>126</v>
      </c>
      <c r="W72" s="450"/>
      <c r="X72" s="450"/>
      <c r="Y72" s="450"/>
      <c r="Z72" s="450"/>
      <c r="AA72" s="450">
        <v>9</v>
      </c>
      <c r="AB72" s="450"/>
      <c r="AC72" s="450"/>
      <c r="AD72" s="450"/>
      <c r="AE72" s="450"/>
      <c r="AF72" s="450">
        <v>9</v>
      </c>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542</v>
      </c>
      <c r="C73" s="420"/>
      <c r="D73" s="420"/>
      <c r="E73" s="420"/>
      <c r="F73" s="420"/>
      <c r="G73" s="420"/>
      <c r="H73" s="420"/>
      <c r="I73" s="420"/>
      <c r="J73" s="420"/>
      <c r="K73" s="420"/>
      <c r="L73" s="420"/>
      <c r="M73" s="420"/>
      <c r="N73" s="420"/>
      <c r="O73" s="420"/>
      <c r="P73" s="432"/>
      <c r="Q73" s="438">
        <v>3291</v>
      </c>
      <c r="R73" s="450"/>
      <c r="S73" s="450"/>
      <c r="T73" s="450"/>
      <c r="U73" s="450"/>
      <c r="V73" s="450">
        <v>2907</v>
      </c>
      <c r="W73" s="450"/>
      <c r="X73" s="450"/>
      <c r="Y73" s="450"/>
      <c r="Z73" s="450"/>
      <c r="AA73" s="450">
        <v>384</v>
      </c>
      <c r="AB73" s="450"/>
      <c r="AC73" s="450"/>
      <c r="AD73" s="450"/>
      <c r="AE73" s="450"/>
      <c r="AF73" s="450">
        <v>384</v>
      </c>
      <c r="AG73" s="450"/>
      <c r="AH73" s="450"/>
      <c r="AI73" s="450"/>
      <c r="AJ73" s="450"/>
      <c r="AK73" s="450">
        <v>2</v>
      </c>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543</v>
      </c>
      <c r="C74" s="420"/>
      <c r="D74" s="420"/>
      <c r="E74" s="420"/>
      <c r="F74" s="420"/>
      <c r="G74" s="420"/>
      <c r="H74" s="420"/>
      <c r="I74" s="420"/>
      <c r="J74" s="420"/>
      <c r="K74" s="420"/>
      <c r="L74" s="420"/>
      <c r="M74" s="420"/>
      <c r="N74" s="420"/>
      <c r="O74" s="420"/>
      <c r="P74" s="432"/>
      <c r="Q74" s="438">
        <v>9</v>
      </c>
      <c r="R74" s="450"/>
      <c r="S74" s="450"/>
      <c r="T74" s="450"/>
      <c r="U74" s="450"/>
      <c r="V74" s="450">
        <v>9</v>
      </c>
      <c r="W74" s="450"/>
      <c r="X74" s="450"/>
      <c r="Y74" s="450"/>
      <c r="Z74" s="450"/>
      <c r="AA74" s="450">
        <v>0</v>
      </c>
      <c r="AB74" s="450"/>
      <c r="AC74" s="450"/>
      <c r="AD74" s="450"/>
      <c r="AE74" s="450"/>
      <c r="AF74" s="450">
        <v>0</v>
      </c>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544</v>
      </c>
      <c r="C75" s="420"/>
      <c r="D75" s="420"/>
      <c r="E75" s="420"/>
      <c r="F75" s="420"/>
      <c r="G75" s="420"/>
      <c r="H75" s="420"/>
      <c r="I75" s="420"/>
      <c r="J75" s="420"/>
      <c r="K75" s="420"/>
      <c r="L75" s="420"/>
      <c r="M75" s="420"/>
      <c r="N75" s="420"/>
      <c r="O75" s="420"/>
      <c r="P75" s="432"/>
      <c r="Q75" s="444">
        <v>67</v>
      </c>
      <c r="R75" s="456"/>
      <c r="S75" s="456"/>
      <c r="T75" s="456"/>
      <c r="U75" s="460"/>
      <c r="V75" s="461">
        <v>49</v>
      </c>
      <c r="W75" s="456"/>
      <c r="X75" s="456"/>
      <c r="Y75" s="456"/>
      <c r="Z75" s="460"/>
      <c r="AA75" s="461">
        <v>18</v>
      </c>
      <c r="AB75" s="456"/>
      <c r="AC75" s="456"/>
      <c r="AD75" s="456"/>
      <c r="AE75" s="460"/>
      <c r="AF75" s="461">
        <v>18</v>
      </c>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545</v>
      </c>
      <c r="C76" s="420"/>
      <c r="D76" s="420"/>
      <c r="E76" s="420"/>
      <c r="F76" s="420"/>
      <c r="G76" s="420"/>
      <c r="H76" s="420"/>
      <c r="I76" s="420"/>
      <c r="J76" s="420"/>
      <c r="K76" s="420"/>
      <c r="L76" s="420"/>
      <c r="M76" s="420"/>
      <c r="N76" s="420"/>
      <c r="O76" s="420"/>
      <c r="P76" s="432"/>
      <c r="Q76" s="444">
        <v>147566</v>
      </c>
      <c r="R76" s="456"/>
      <c r="S76" s="456"/>
      <c r="T76" s="456"/>
      <c r="U76" s="460"/>
      <c r="V76" s="461">
        <v>144092</v>
      </c>
      <c r="W76" s="456"/>
      <c r="X76" s="456"/>
      <c r="Y76" s="456"/>
      <c r="Z76" s="460"/>
      <c r="AA76" s="461">
        <v>3474</v>
      </c>
      <c r="AB76" s="456"/>
      <c r="AC76" s="456"/>
      <c r="AD76" s="456"/>
      <c r="AE76" s="460"/>
      <c r="AF76" s="461">
        <v>3474</v>
      </c>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180</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4002</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466</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199</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471</v>
      </c>
      <c r="AG109" s="406"/>
      <c r="AH109" s="406"/>
      <c r="AI109" s="406"/>
      <c r="AJ109" s="469"/>
      <c r="AK109" s="480" t="s">
        <v>387</v>
      </c>
      <c r="AL109" s="406"/>
      <c r="AM109" s="406"/>
      <c r="AN109" s="406"/>
      <c r="AO109" s="469"/>
      <c r="AP109" s="480" t="s">
        <v>472</v>
      </c>
      <c r="AQ109" s="406"/>
      <c r="AR109" s="406"/>
      <c r="AS109" s="406"/>
      <c r="AT109" s="555"/>
      <c r="AU109" s="383" t="s">
        <v>470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471</v>
      </c>
      <c r="BW109" s="406"/>
      <c r="BX109" s="406"/>
      <c r="BY109" s="406"/>
      <c r="BZ109" s="469"/>
      <c r="CA109" s="480" t="s">
        <v>387</v>
      </c>
      <c r="CB109" s="406"/>
      <c r="CC109" s="406"/>
      <c r="CD109" s="406"/>
      <c r="CE109" s="469"/>
      <c r="CF109" s="655" t="s">
        <v>472</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471</v>
      </c>
      <c r="DM109" s="406"/>
      <c r="DN109" s="406"/>
      <c r="DO109" s="406"/>
      <c r="DP109" s="469"/>
      <c r="DQ109" s="480" t="s">
        <v>387</v>
      </c>
      <c r="DR109" s="406"/>
      <c r="DS109" s="406"/>
      <c r="DT109" s="406"/>
      <c r="DU109" s="469"/>
      <c r="DV109" s="480" t="s">
        <v>472</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1741770</v>
      </c>
      <c r="AB110" s="487"/>
      <c r="AC110" s="487"/>
      <c r="AD110" s="487"/>
      <c r="AE110" s="498"/>
      <c r="AF110" s="514">
        <v>1682048</v>
      </c>
      <c r="AG110" s="487"/>
      <c r="AH110" s="487"/>
      <c r="AI110" s="487"/>
      <c r="AJ110" s="498"/>
      <c r="AK110" s="514">
        <v>1602413</v>
      </c>
      <c r="AL110" s="487"/>
      <c r="AM110" s="487"/>
      <c r="AN110" s="487"/>
      <c r="AO110" s="498"/>
      <c r="AP110" s="538">
        <v>22.9</v>
      </c>
      <c r="AQ110" s="546"/>
      <c r="AR110" s="546"/>
      <c r="AS110" s="546"/>
      <c r="AT110" s="556"/>
      <c r="AU110" s="568" t="s">
        <v>122</v>
      </c>
      <c r="AV110" s="577"/>
      <c r="AW110" s="577"/>
      <c r="AX110" s="577"/>
      <c r="AY110" s="577"/>
      <c r="AZ110" s="424" t="s">
        <v>473</v>
      </c>
      <c r="BA110" s="407"/>
      <c r="BB110" s="407"/>
      <c r="BC110" s="407"/>
      <c r="BD110" s="407"/>
      <c r="BE110" s="407"/>
      <c r="BF110" s="407"/>
      <c r="BG110" s="407"/>
      <c r="BH110" s="407"/>
      <c r="BI110" s="407"/>
      <c r="BJ110" s="407"/>
      <c r="BK110" s="407"/>
      <c r="BL110" s="407"/>
      <c r="BM110" s="407"/>
      <c r="BN110" s="407"/>
      <c r="BO110" s="407"/>
      <c r="BP110" s="470"/>
      <c r="BQ110" s="632">
        <v>17764305</v>
      </c>
      <c r="BR110" s="640"/>
      <c r="BS110" s="640"/>
      <c r="BT110" s="640"/>
      <c r="BU110" s="640"/>
      <c r="BV110" s="640">
        <v>18572482</v>
      </c>
      <c r="BW110" s="640"/>
      <c r="BX110" s="640"/>
      <c r="BY110" s="640"/>
      <c r="BZ110" s="640"/>
      <c r="CA110" s="640">
        <v>19152346</v>
      </c>
      <c r="CB110" s="640"/>
      <c r="CC110" s="640"/>
      <c r="CD110" s="640"/>
      <c r="CE110" s="640"/>
      <c r="CF110" s="656">
        <v>273.39999999999998</v>
      </c>
      <c r="CG110" s="660"/>
      <c r="CH110" s="660"/>
      <c r="CI110" s="660"/>
      <c r="CJ110" s="660"/>
      <c r="CK110" s="672" t="s">
        <v>383</v>
      </c>
      <c r="CL110" s="412"/>
      <c r="CM110" s="424" t="s">
        <v>65</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198</v>
      </c>
      <c r="DH110" s="640"/>
      <c r="DI110" s="640"/>
      <c r="DJ110" s="640"/>
      <c r="DK110" s="640"/>
      <c r="DL110" s="640" t="s">
        <v>198</v>
      </c>
      <c r="DM110" s="640"/>
      <c r="DN110" s="640"/>
      <c r="DO110" s="640"/>
      <c r="DP110" s="640"/>
      <c r="DQ110" s="640" t="s">
        <v>198</v>
      </c>
      <c r="DR110" s="640"/>
      <c r="DS110" s="640"/>
      <c r="DT110" s="640"/>
      <c r="DU110" s="640"/>
      <c r="DV110" s="712" t="s">
        <v>198</v>
      </c>
      <c r="DW110" s="712"/>
      <c r="DX110" s="712"/>
      <c r="DY110" s="712"/>
      <c r="DZ110" s="721"/>
    </row>
    <row r="111" spans="1:131" s="365" customFormat="1" ht="26.25" customHeight="1">
      <c r="A111" s="385" t="s">
        <v>452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198</v>
      </c>
      <c r="AB111" s="446"/>
      <c r="AC111" s="446"/>
      <c r="AD111" s="446"/>
      <c r="AE111" s="499"/>
      <c r="AF111" s="515" t="s">
        <v>198</v>
      </c>
      <c r="AG111" s="446"/>
      <c r="AH111" s="446"/>
      <c r="AI111" s="446"/>
      <c r="AJ111" s="499"/>
      <c r="AK111" s="515" t="s">
        <v>198</v>
      </c>
      <c r="AL111" s="446"/>
      <c r="AM111" s="446"/>
      <c r="AN111" s="446"/>
      <c r="AO111" s="499"/>
      <c r="AP111" s="539" t="s">
        <v>198</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3" t="s">
        <v>198</v>
      </c>
      <c r="BR111" s="641"/>
      <c r="BS111" s="641"/>
      <c r="BT111" s="641"/>
      <c r="BU111" s="641"/>
      <c r="BV111" s="641" t="s">
        <v>198</v>
      </c>
      <c r="BW111" s="641"/>
      <c r="BX111" s="641"/>
      <c r="BY111" s="641"/>
      <c r="BZ111" s="641"/>
      <c r="CA111" s="641" t="s">
        <v>198</v>
      </c>
      <c r="CB111" s="641"/>
      <c r="CC111" s="641"/>
      <c r="CD111" s="641"/>
      <c r="CE111" s="641"/>
      <c r="CF111" s="657" t="s">
        <v>198</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198</v>
      </c>
      <c r="DH111" s="641"/>
      <c r="DI111" s="641"/>
      <c r="DJ111" s="641"/>
      <c r="DK111" s="641"/>
      <c r="DL111" s="641" t="s">
        <v>198</v>
      </c>
      <c r="DM111" s="641"/>
      <c r="DN111" s="641"/>
      <c r="DO111" s="641"/>
      <c r="DP111" s="641"/>
      <c r="DQ111" s="641" t="s">
        <v>198</v>
      </c>
      <c r="DR111" s="641"/>
      <c r="DS111" s="641"/>
      <c r="DT111" s="641"/>
      <c r="DU111" s="641"/>
      <c r="DV111" s="713" t="s">
        <v>198</v>
      </c>
      <c r="DW111" s="713"/>
      <c r="DX111" s="713"/>
      <c r="DY111" s="713"/>
      <c r="DZ111" s="722"/>
    </row>
    <row r="112" spans="1:131" s="365" customFormat="1" ht="26.25" customHeight="1">
      <c r="A112" s="386" t="s">
        <v>150</v>
      </c>
      <c r="B112" s="409"/>
      <c r="C112" s="378" t="s">
        <v>476</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198</v>
      </c>
      <c r="AB112" s="446"/>
      <c r="AC112" s="446"/>
      <c r="AD112" s="446"/>
      <c r="AE112" s="499"/>
      <c r="AF112" s="515" t="s">
        <v>198</v>
      </c>
      <c r="AG112" s="446"/>
      <c r="AH112" s="446"/>
      <c r="AI112" s="446"/>
      <c r="AJ112" s="499"/>
      <c r="AK112" s="515" t="s">
        <v>198</v>
      </c>
      <c r="AL112" s="446"/>
      <c r="AM112" s="446"/>
      <c r="AN112" s="446"/>
      <c r="AO112" s="499"/>
      <c r="AP112" s="539" t="s">
        <v>198</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3">
        <v>1509484</v>
      </c>
      <c r="BR112" s="641"/>
      <c r="BS112" s="641"/>
      <c r="BT112" s="641"/>
      <c r="BU112" s="641"/>
      <c r="BV112" s="641">
        <v>1584741</v>
      </c>
      <c r="BW112" s="641"/>
      <c r="BX112" s="641"/>
      <c r="BY112" s="641"/>
      <c r="BZ112" s="641"/>
      <c r="CA112" s="641">
        <v>1549445</v>
      </c>
      <c r="CB112" s="641"/>
      <c r="CC112" s="641"/>
      <c r="CD112" s="641"/>
      <c r="CE112" s="641"/>
      <c r="CF112" s="657">
        <v>22.1</v>
      </c>
      <c r="CG112" s="661"/>
      <c r="CH112" s="661"/>
      <c r="CI112" s="661"/>
      <c r="CJ112" s="661"/>
      <c r="CK112" s="673"/>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198</v>
      </c>
      <c r="DH112" s="641"/>
      <c r="DI112" s="641"/>
      <c r="DJ112" s="641"/>
      <c r="DK112" s="641"/>
      <c r="DL112" s="641" t="s">
        <v>198</v>
      </c>
      <c r="DM112" s="641"/>
      <c r="DN112" s="641"/>
      <c r="DO112" s="641"/>
      <c r="DP112" s="641"/>
      <c r="DQ112" s="641" t="s">
        <v>198</v>
      </c>
      <c r="DR112" s="641"/>
      <c r="DS112" s="641"/>
      <c r="DT112" s="641"/>
      <c r="DU112" s="641"/>
      <c r="DV112" s="713" t="s">
        <v>198</v>
      </c>
      <c r="DW112" s="713"/>
      <c r="DX112" s="713"/>
      <c r="DY112" s="713"/>
      <c r="DZ112" s="722"/>
    </row>
    <row r="113" spans="1:130" s="365" customFormat="1" ht="26.25" customHeight="1">
      <c r="A113" s="387"/>
      <c r="B113" s="410"/>
      <c r="C113" s="378" t="s">
        <v>478</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206970</v>
      </c>
      <c r="AB113" s="446"/>
      <c r="AC113" s="446"/>
      <c r="AD113" s="446"/>
      <c r="AE113" s="499"/>
      <c r="AF113" s="515">
        <v>168362</v>
      </c>
      <c r="AG113" s="446"/>
      <c r="AH113" s="446"/>
      <c r="AI113" s="446"/>
      <c r="AJ113" s="499"/>
      <c r="AK113" s="515">
        <v>199591</v>
      </c>
      <c r="AL113" s="446"/>
      <c r="AM113" s="446"/>
      <c r="AN113" s="446"/>
      <c r="AO113" s="499"/>
      <c r="AP113" s="539">
        <v>2.8</v>
      </c>
      <c r="AQ113" s="547"/>
      <c r="AR113" s="547"/>
      <c r="AS113" s="547"/>
      <c r="AT113" s="557"/>
      <c r="AU113" s="569"/>
      <c r="AV113" s="578"/>
      <c r="AW113" s="578"/>
      <c r="AX113" s="578"/>
      <c r="AY113" s="578"/>
      <c r="AZ113" s="425" t="s">
        <v>202</v>
      </c>
      <c r="BA113" s="378"/>
      <c r="BB113" s="378"/>
      <c r="BC113" s="378"/>
      <c r="BD113" s="378"/>
      <c r="BE113" s="378"/>
      <c r="BF113" s="378"/>
      <c r="BG113" s="378"/>
      <c r="BH113" s="378"/>
      <c r="BI113" s="378"/>
      <c r="BJ113" s="378"/>
      <c r="BK113" s="378"/>
      <c r="BL113" s="378"/>
      <c r="BM113" s="378"/>
      <c r="BN113" s="378"/>
      <c r="BO113" s="378"/>
      <c r="BP113" s="472"/>
      <c r="BQ113" s="633" t="s">
        <v>198</v>
      </c>
      <c r="BR113" s="641"/>
      <c r="BS113" s="641"/>
      <c r="BT113" s="641"/>
      <c r="BU113" s="641"/>
      <c r="BV113" s="641" t="s">
        <v>198</v>
      </c>
      <c r="BW113" s="641"/>
      <c r="BX113" s="641"/>
      <c r="BY113" s="641"/>
      <c r="BZ113" s="641"/>
      <c r="CA113" s="641" t="s">
        <v>198</v>
      </c>
      <c r="CB113" s="641"/>
      <c r="CC113" s="641"/>
      <c r="CD113" s="641"/>
      <c r="CE113" s="641"/>
      <c r="CF113" s="657" t="s">
        <v>198</v>
      </c>
      <c r="CG113" s="661"/>
      <c r="CH113" s="661"/>
      <c r="CI113" s="661"/>
      <c r="CJ113" s="661"/>
      <c r="CK113" s="673"/>
      <c r="CL113" s="413"/>
      <c r="CM113" s="425" t="s">
        <v>402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198</v>
      </c>
      <c r="DH113" s="446"/>
      <c r="DI113" s="446"/>
      <c r="DJ113" s="446"/>
      <c r="DK113" s="499"/>
      <c r="DL113" s="515" t="s">
        <v>198</v>
      </c>
      <c r="DM113" s="446"/>
      <c r="DN113" s="446"/>
      <c r="DO113" s="446"/>
      <c r="DP113" s="499"/>
      <c r="DQ113" s="515" t="s">
        <v>198</v>
      </c>
      <c r="DR113" s="446"/>
      <c r="DS113" s="446"/>
      <c r="DT113" s="446"/>
      <c r="DU113" s="499"/>
      <c r="DV113" s="539" t="s">
        <v>198</v>
      </c>
      <c r="DW113" s="547"/>
      <c r="DX113" s="547"/>
      <c r="DY113" s="547"/>
      <c r="DZ113" s="557"/>
    </row>
    <row r="114" spans="1:130" s="365" customFormat="1" ht="26.25" customHeight="1">
      <c r="A114" s="387"/>
      <c r="B114" s="410"/>
      <c r="C114" s="378" t="s">
        <v>479</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198</v>
      </c>
      <c r="AB114" s="446"/>
      <c r="AC114" s="446"/>
      <c r="AD114" s="446"/>
      <c r="AE114" s="499"/>
      <c r="AF114" s="515" t="s">
        <v>198</v>
      </c>
      <c r="AG114" s="446"/>
      <c r="AH114" s="446"/>
      <c r="AI114" s="446"/>
      <c r="AJ114" s="499"/>
      <c r="AK114" s="515" t="s">
        <v>198</v>
      </c>
      <c r="AL114" s="446"/>
      <c r="AM114" s="446"/>
      <c r="AN114" s="446"/>
      <c r="AO114" s="499"/>
      <c r="AP114" s="539" t="s">
        <v>198</v>
      </c>
      <c r="AQ114" s="547"/>
      <c r="AR114" s="547"/>
      <c r="AS114" s="547"/>
      <c r="AT114" s="557"/>
      <c r="AU114" s="569"/>
      <c r="AV114" s="578"/>
      <c r="AW114" s="578"/>
      <c r="AX114" s="578"/>
      <c r="AY114" s="578"/>
      <c r="AZ114" s="425" t="s">
        <v>480</v>
      </c>
      <c r="BA114" s="378"/>
      <c r="BB114" s="378"/>
      <c r="BC114" s="378"/>
      <c r="BD114" s="378"/>
      <c r="BE114" s="378"/>
      <c r="BF114" s="378"/>
      <c r="BG114" s="378"/>
      <c r="BH114" s="378"/>
      <c r="BI114" s="378"/>
      <c r="BJ114" s="378"/>
      <c r="BK114" s="378"/>
      <c r="BL114" s="378"/>
      <c r="BM114" s="378"/>
      <c r="BN114" s="378"/>
      <c r="BO114" s="378"/>
      <c r="BP114" s="472"/>
      <c r="BQ114" s="633">
        <v>2002381</v>
      </c>
      <c r="BR114" s="641"/>
      <c r="BS114" s="641"/>
      <c r="BT114" s="641"/>
      <c r="BU114" s="641"/>
      <c r="BV114" s="641">
        <v>2061230</v>
      </c>
      <c r="BW114" s="641"/>
      <c r="BX114" s="641"/>
      <c r="BY114" s="641"/>
      <c r="BZ114" s="641"/>
      <c r="CA114" s="641">
        <v>2104227</v>
      </c>
      <c r="CB114" s="641"/>
      <c r="CC114" s="641"/>
      <c r="CD114" s="641"/>
      <c r="CE114" s="641"/>
      <c r="CF114" s="657">
        <v>30</v>
      </c>
      <c r="CG114" s="661"/>
      <c r="CH114" s="661"/>
      <c r="CI114" s="661"/>
      <c r="CJ114" s="661"/>
      <c r="CK114" s="673"/>
      <c r="CL114" s="413"/>
      <c r="CM114" s="425" t="s">
        <v>481</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198</v>
      </c>
      <c r="DH114" s="446"/>
      <c r="DI114" s="446"/>
      <c r="DJ114" s="446"/>
      <c r="DK114" s="499"/>
      <c r="DL114" s="515" t="s">
        <v>198</v>
      </c>
      <c r="DM114" s="446"/>
      <c r="DN114" s="446"/>
      <c r="DO114" s="446"/>
      <c r="DP114" s="499"/>
      <c r="DQ114" s="515" t="s">
        <v>198</v>
      </c>
      <c r="DR114" s="446"/>
      <c r="DS114" s="446"/>
      <c r="DT114" s="446"/>
      <c r="DU114" s="499"/>
      <c r="DV114" s="539" t="s">
        <v>198</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7437</v>
      </c>
      <c r="AB115" s="446"/>
      <c r="AC115" s="446"/>
      <c r="AD115" s="446"/>
      <c r="AE115" s="499"/>
      <c r="AF115" s="515">
        <v>7075</v>
      </c>
      <c r="AG115" s="446"/>
      <c r="AH115" s="446"/>
      <c r="AI115" s="446"/>
      <c r="AJ115" s="499"/>
      <c r="AK115" s="515">
        <v>6673</v>
      </c>
      <c r="AL115" s="446"/>
      <c r="AM115" s="446"/>
      <c r="AN115" s="446"/>
      <c r="AO115" s="499"/>
      <c r="AP115" s="539">
        <v>0.1</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t="s">
        <v>198</v>
      </c>
      <c r="BR115" s="641"/>
      <c r="BS115" s="641"/>
      <c r="BT115" s="641"/>
      <c r="BU115" s="641"/>
      <c r="BV115" s="641" t="s">
        <v>198</v>
      </c>
      <c r="BW115" s="641"/>
      <c r="BX115" s="641"/>
      <c r="BY115" s="641"/>
      <c r="BZ115" s="641"/>
      <c r="CA115" s="641" t="s">
        <v>198</v>
      </c>
      <c r="CB115" s="641"/>
      <c r="CC115" s="641"/>
      <c r="CD115" s="641"/>
      <c r="CE115" s="641"/>
      <c r="CF115" s="657" t="s">
        <v>198</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198</v>
      </c>
      <c r="DH115" s="446"/>
      <c r="DI115" s="446"/>
      <c r="DJ115" s="446"/>
      <c r="DK115" s="499"/>
      <c r="DL115" s="515" t="s">
        <v>198</v>
      </c>
      <c r="DM115" s="446"/>
      <c r="DN115" s="446"/>
      <c r="DO115" s="446"/>
      <c r="DP115" s="499"/>
      <c r="DQ115" s="515" t="s">
        <v>198</v>
      </c>
      <c r="DR115" s="446"/>
      <c r="DS115" s="446"/>
      <c r="DT115" s="446"/>
      <c r="DU115" s="499"/>
      <c r="DV115" s="539" t="s">
        <v>198</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51</v>
      </c>
      <c r="AB116" s="446"/>
      <c r="AC116" s="446"/>
      <c r="AD116" s="446"/>
      <c r="AE116" s="499"/>
      <c r="AF116" s="515" t="s">
        <v>198</v>
      </c>
      <c r="AG116" s="446"/>
      <c r="AH116" s="446"/>
      <c r="AI116" s="446"/>
      <c r="AJ116" s="499"/>
      <c r="AK116" s="515">
        <v>3</v>
      </c>
      <c r="AL116" s="446"/>
      <c r="AM116" s="446"/>
      <c r="AN116" s="446"/>
      <c r="AO116" s="499"/>
      <c r="AP116" s="539">
        <v>0</v>
      </c>
      <c r="AQ116" s="547"/>
      <c r="AR116" s="547"/>
      <c r="AS116" s="547"/>
      <c r="AT116" s="557"/>
      <c r="AU116" s="569"/>
      <c r="AV116" s="578"/>
      <c r="AW116" s="578"/>
      <c r="AX116" s="578"/>
      <c r="AY116" s="578"/>
      <c r="AZ116" s="602" t="s">
        <v>221</v>
      </c>
      <c r="BA116" s="605"/>
      <c r="BB116" s="605"/>
      <c r="BC116" s="605"/>
      <c r="BD116" s="605"/>
      <c r="BE116" s="605"/>
      <c r="BF116" s="605"/>
      <c r="BG116" s="605"/>
      <c r="BH116" s="605"/>
      <c r="BI116" s="605"/>
      <c r="BJ116" s="605"/>
      <c r="BK116" s="605"/>
      <c r="BL116" s="605"/>
      <c r="BM116" s="605"/>
      <c r="BN116" s="605"/>
      <c r="BO116" s="605"/>
      <c r="BP116" s="628"/>
      <c r="BQ116" s="633" t="s">
        <v>198</v>
      </c>
      <c r="BR116" s="641"/>
      <c r="BS116" s="641"/>
      <c r="BT116" s="641"/>
      <c r="BU116" s="641"/>
      <c r="BV116" s="641" t="s">
        <v>198</v>
      </c>
      <c r="BW116" s="641"/>
      <c r="BX116" s="641"/>
      <c r="BY116" s="641"/>
      <c r="BZ116" s="641"/>
      <c r="CA116" s="641" t="s">
        <v>198</v>
      </c>
      <c r="CB116" s="641"/>
      <c r="CC116" s="641"/>
      <c r="CD116" s="641"/>
      <c r="CE116" s="641"/>
      <c r="CF116" s="657" t="s">
        <v>198</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198</v>
      </c>
      <c r="DH116" s="446"/>
      <c r="DI116" s="446"/>
      <c r="DJ116" s="446"/>
      <c r="DK116" s="499"/>
      <c r="DL116" s="515" t="s">
        <v>198</v>
      </c>
      <c r="DM116" s="446"/>
      <c r="DN116" s="446"/>
      <c r="DO116" s="446"/>
      <c r="DP116" s="499"/>
      <c r="DQ116" s="515" t="s">
        <v>198</v>
      </c>
      <c r="DR116" s="446"/>
      <c r="DS116" s="446"/>
      <c r="DT116" s="446"/>
      <c r="DU116" s="499"/>
      <c r="DV116" s="539" t="s">
        <v>198</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1956228</v>
      </c>
      <c r="AB117" s="488"/>
      <c r="AC117" s="488"/>
      <c r="AD117" s="488"/>
      <c r="AE117" s="500"/>
      <c r="AF117" s="516">
        <v>1857485</v>
      </c>
      <c r="AG117" s="488"/>
      <c r="AH117" s="488"/>
      <c r="AI117" s="488"/>
      <c r="AJ117" s="500"/>
      <c r="AK117" s="516">
        <v>1808680</v>
      </c>
      <c r="AL117" s="488"/>
      <c r="AM117" s="488"/>
      <c r="AN117" s="488"/>
      <c r="AO117" s="500"/>
      <c r="AP117" s="540"/>
      <c r="AQ117" s="548"/>
      <c r="AR117" s="548"/>
      <c r="AS117" s="548"/>
      <c r="AT117" s="558"/>
      <c r="AU117" s="569"/>
      <c r="AV117" s="578"/>
      <c r="AW117" s="578"/>
      <c r="AX117" s="578"/>
      <c r="AY117" s="578"/>
      <c r="AZ117" s="426" t="s">
        <v>482</v>
      </c>
      <c r="BA117" s="428"/>
      <c r="BB117" s="428"/>
      <c r="BC117" s="428"/>
      <c r="BD117" s="428"/>
      <c r="BE117" s="428"/>
      <c r="BF117" s="428"/>
      <c r="BG117" s="428"/>
      <c r="BH117" s="428"/>
      <c r="BI117" s="428"/>
      <c r="BJ117" s="428"/>
      <c r="BK117" s="428"/>
      <c r="BL117" s="428"/>
      <c r="BM117" s="428"/>
      <c r="BN117" s="428"/>
      <c r="BO117" s="428"/>
      <c r="BP117" s="474"/>
      <c r="BQ117" s="633" t="s">
        <v>198</v>
      </c>
      <c r="BR117" s="641"/>
      <c r="BS117" s="641"/>
      <c r="BT117" s="641"/>
      <c r="BU117" s="641"/>
      <c r="BV117" s="641" t="s">
        <v>198</v>
      </c>
      <c r="BW117" s="641"/>
      <c r="BX117" s="641"/>
      <c r="BY117" s="641"/>
      <c r="BZ117" s="641"/>
      <c r="CA117" s="641" t="s">
        <v>198</v>
      </c>
      <c r="CB117" s="641"/>
      <c r="CC117" s="641"/>
      <c r="CD117" s="641"/>
      <c r="CE117" s="641"/>
      <c r="CF117" s="657" t="s">
        <v>198</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198</v>
      </c>
      <c r="DH117" s="446"/>
      <c r="DI117" s="446"/>
      <c r="DJ117" s="446"/>
      <c r="DK117" s="499"/>
      <c r="DL117" s="515" t="s">
        <v>198</v>
      </c>
      <c r="DM117" s="446"/>
      <c r="DN117" s="446"/>
      <c r="DO117" s="446"/>
      <c r="DP117" s="499"/>
      <c r="DQ117" s="515" t="s">
        <v>198</v>
      </c>
      <c r="DR117" s="446"/>
      <c r="DS117" s="446"/>
      <c r="DT117" s="446"/>
      <c r="DU117" s="499"/>
      <c r="DV117" s="539" t="s">
        <v>198</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471</v>
      </c>
      <c r="AG118" s="406"/>
      <c r="AH118" s="406"/>
      <c r="AI118" s="406"/>
      <c r="AJ118" s="469"/>
      <c r="AK118" s="480" t="s">
        <v>387</v>
      </c>
      <c r="AL118" s="406"/>
      <c r="AM118" s="406"/>
      <c r="AN118" s="406"/>
      <c r="AO118" s="469"/>
      <c r="AP118" s="480" t="s">
        <v>472</v>
      </c>
      <c r="AQ118" s="406"/>
      <c r="AR118" s="406"/>
      <c r="AS118" s="406"/>
      <c r="AT118" s="555"/>
      <c r="AU118" s="569"/>
      <c r="AV118" s="578"/>
      <c r="AW118" s="578"/>
      <c r="AX118" s="578"/>
      <c r="AY118" s="578"/>
      <c r="AZ118" s="427" t="s">
        <v>483</v>
      </c>
      <c r="BA118" s="423"/>
      <c r="BB118" s="423"/>
      <c r="BC118" s="423"/>
      <c r="BD118" s="423"/>
      <c r="BE118" s="423"/>
      <c r="BF118" s="423"/>
      <c r="BG118" s="423"/>
      <c r="BH118" s="423"/>
      <c r="BI118" s="423"/>
      <c r="BJ118" s="423"/>
      <c r="BK118" s="423"/>
      <c r="BL118" s="423"/>
      <c r="BM118" s="423"/>
      <c r="BN118" s="423"/>
      <c r="BO118" s="423"/>
      <c r="BP118" s="473"/>
      <c r="BQ118" s="634" t="s">
        <v>198</v>
      </c>
      <c r="BR118" s="642"/>
      <c r="BS118" s="642"/>
      <c r="BT118" s="642"/>
      <c r="BU118" s="642"/>
      <c r="BV118" s="642" t="s">
        <v>198</v>
      </c>
      <c r="BW118" s="642"/>
      <c r="BX118" s="642"/>
      <c r="BY118" s="642"/>
      <c r="BZ118" s="642"/>
      <c r="CA118" s="642" t="s">
        <v>198</v>
      </c>
      <c r="CB118" s="642"/>
      <c r="CC118" s="642"/>
      <c r="CD118" s="642"/>
      <c r="CE118" s="642"/>
      <c r="CF118" s="657" t="s">
        <v>198</v>
      </c>
      <c r="CG118" s="661"/>
      <c r="CH118" s="661"/>
      <c r="CI118" s="661"/>
      <c r="CJ118" s="661"/>
      <c r="CK118" s="673"/>
      <c r="CL118" s="413"/>
      <c r="CM118" s="425" t="s">
        <v>484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198</v>
      </c>
      <c r="DH118" s="446"/>
      <c r="DI118" s="446"/>
      <c r="DJ118" s="446"/>
      <c r="DK118" s="499"/>
      <c r="DL118" s="515" t="s">
        <v>198</v>
      </c>
      <c r="DM118" s="446"/>
      <c r="DN118" s="446"/>
      <c r="DO118" s="446"/>
      <c r="DP118" s="499"/>
      <c r="DQ118" s="515" t="s">
        <v>198</v>
      </c>
      <c r="DR118" s="446"/>
      <c r="DS118" s="446"/>
      <c r="DT118" s="446"/>
      <c r="DU118" s="499"/>
      <c r="DV118" s="539" t="s">
        <v>198</v>
      </c>
      <c r="DW118" s="547"/>
      <c r="DX118" s="547"/>
      <c r="DY118" s="547"/>
      <c r="DZ118" s="557"/>
    </row>
    <row r="119" spans="1:130" s="365" customFormat="1" ht="26.25" customHeight="1">
      <c r="A119" s="389" t="s">
        <v>383</v>
      </c>
      <c r="B119" s="412"/>
      <c r="C119" s="424" t="s">
        <v>65</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198</v>
      </c>
      <c r="AB119" s="487"/>
      <c r="AC119" s="487"/>
      <c r="AD119" s="487"/>
      <c r="AE119" s="498"/>
      <c r="AF119" s="514" t="s">
        <v>198</v>
      </c>
      <c r="AG119" s="487"/>
      <c r="AH119" s="487"/>
      <c r="AI119" s="487"/>
      <c r="AJ119" s="498"/>
      <c r="AK119" s="514" t="s">
        <v>198</v>
      </c>
      <c r="AL119" s="487"/>
      <c r="AM119" s="487"/>
      <c r="AN119" s="487"/>
      <c r="AO119" s="498"/>
      <c r="AP119" s="538" t="s">
        <v>198</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161</v>
      </c>
      <c r="BP119" s="629"/>
      <c r="BQ119" s="634">
        <v>21276170</v>
      </c>
      <c r="BR119" s="642"/>
      <c r="BS119" s="642"/>
      <c r="BT119" s="642"/>
      <c r="BU119" s="642"/>
      <c r="BV119" s="642">
        <v>22218453</v>
      </c>
      <c r="BW119" s="642"/>
      <c r="BX119" s="642"/>
      <c r="BY119" s="642"/>
      <c r="BZ119" s="642"/>
      <c r="CA119" s="642">
        <v>22806018</v>
      </c>
      <c r="CB119" s="642"/>
      <c r="CC119" s="642"/>
      <c r="CD119" s="642"/>
      <c r="CE119" s="642"/>
      <c r="CF119" s="544"/>
      <c r="CG119" s="552"/>
      <c r="CH119" s="552"/>
      <c r="CI119" s="552"/>
      <c r="CJ119" s="669"/>
      <c r="CK119" s="674"/>
      <c r="CL119" s="414"/>
      <c r="CM119" s="427" t="s">
        <v>485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198</v>
      </c>
      <c r="DH119" s="489"/>
      <c r="DI119" s="489"/>
      <c r="DJ119" s="489"/>
      <c r="DK119" s="501"/>
      <c r="DL119" s="517" t="s">
        <v>198</v>
      </c>
      <c r="DM119" s="489"/>
      <c r="DN119" s="489"/>
      <c r="DO119" s="489"/>
      <c r="DP119" s="501"/>
      <c r="DQ119" s="517" t="s">
        <v>198</v>
      </c>
      <c r="DR119" s="489"/>
      <c r="DS119" s="489"/>
      <c r="DT119" s="489"/>
      <c r="DU119" s="501"/>
      <c r="DV119" s="714" t="s">
        <v>198</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198</v>
      </c>
      <c r="AB120" s="446"/>
      <c r="AC120" s="446"/>
      <c r="AD120" s="446"/>
      <c r="AE120" s="499"/>
      <c r="AF120" s="515" t="s">
        <v>198</v>
      </c>
      <c r="AG120" s="446"/>
      <c r="AH120" s="446"/>
      <c r="AI120" s="446"/>
      <c r="AJ120" s="499"/>
      <c r="AK120" s="515" t="s">
        <v>198</v>
      </c>
      <c r="AL120" s="446"/>
      <c r="AM120" s="446"/>
      <c r="AN120" s="446"/>
      <c r="AO120" s="499"/>
      <c r="AP120" s="539" t="s">
        <v>198</v>
      </c>
      <c r="AQ120" s="547"/>
      <c r="AR120" s="547"/>
      <c r="AS120" s="547"/>
      <c r="AT120" s="557"/>
      <c r="AU120" s="571" t="s">
        <v>475</v>
      </c>
      <c r="AV120" s="580"/>
      <c r="AW120" s="580"/>
      <c r="AX120" s="580"/>
      <c r="AY120" s="591"/>
      <c r="AZ120" s="424" t="s">
        <v>214</v>
      </c>
      <c r="BA120" s="407"/>
      <c r="BB120" s="407"/>
      <c r="BC120" s="407"/>
      <c r="BD120" s="407"/>
      <c r="BE120" s="407"/>
      <c r="BF120" s="407"/>
      <c r="BG120" s="407"/>
      <c r="BH120" s="407"/>
      <c r="BI120" s="407"/>
      <c r="BJ120" s="407"/>
      <c r="BK120" s="407"/>
      <c r="BL120" s="407"/>
      <c r="BM120" s="407"/>
      <c r="BN120" s="407"/>
      <c r="BO120" s="407"/>
      <c r="BP120" s="470"/>
      <c r="BQ120" s="632">
        <v>5095905</v>
      </c>
      <c r="BR120" s="640"/>
      <c r="BS120" s="640"/>
      <c r="BT120" s="640"/>
      <c r="BU120" s="640"/>
      <c r="BV120" s="640">
        <v>5534137</v>
      </c>
      <c r="BW120" s="640"/>
      <c r="BX120" s="640"/>
      <c r="BY120" s="640"/>
      <c r="BZ120" s="640"/>
      <c r="CA120" s="640">
        <v>6369469</v>
      </c>
      <c r="CB120" s="640"/>
      <c r="CC120" s="640"/>
      <c r="CD120" s="640"/>
      <c r="CE120" s="640"/>
      <c r="CF120" s="656">
        <v>90.9</v>
      </c>
      <c r="CG120" s="660"/>
      <c r="CH120" s="660"/>
      <c r="CI120" s="660"/>
      <c r="CJ120" s="660"/>
      <c r="CK120" s="675" t="s">
        <v>270</v>
      </c>
      <c r="CL120" s="685"/>
      <c r="CM120" s="685"/>
      <c r="CN120" s="685"/>
      <c r="CO120" s="688"/>
      <c r="CP120" s="692" t="s">
        <v>461</v>
      </c>
      <c r="CQ120" s="695"/>
      <c r="CR120" s="695"/>
      <c r="CS120" s="695"/>
      <c r="CT120" s="695"/>
      <c r="CU120" s="695"/>
      <c r="CV120" s="695"/>
      <c r="CW120" s="695"/>
      <c r="CX120" s="695"/>
      <c r="CY120" s="695"/>
      <c r="CZ120" s="695"/>
      <c r="DA120" s="695"/>
      <c r="DB120" s="695"/>
      <c r="DC120" s="695"/>
      <c r="DD120" s="695"/>
      <c r="DE120" s="695"/>
      <c r="DF120" s="698"/>
      <c r="DG120" s="632">
        <v>1442574</v>
      </c>
      <c r="DH120" s="640"/>
      <c r="DI120" s="640"/>
      <c r="DJ120" s="640"/>
      <c r="DK120" s="640"/>
      <c r="DL120" s="640">
        <v>1525756</v>
      </c>
      <c r="DM120" s="640"/>
      <c r="DN120" s="640"/>
      <c r="DO120" s="640"/>
      <c r="DP120" s="640"/>
      <c r="DQ120" s="640">
        <v>1493168</v>
      </c>
      <c r="DR120" s="640"/>
      <c r="DS120" s="640"/>
      <c r="DT120" s="640"/>
      <c r="DU120" s="640"/>
      <c r="DV120" s="712">
        <v>21.3</v>
      </c>
      <c r="DW120" s="712"/>
      <c r="DX120" s="712"/>
      <c r="DY120" s="712"/>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198</v>
      </c>
      <c r="AB121" s="446"/>
      <c r="AC121" s="446"/>
      <c r="AD121" s="446"/>
      <c r="AE121" s="499"/>
      <c r="AF121" s="515" t="s">
        <v>198</v>
      </c>
      <c r="AG121" s="446"/>
      <c r="AH121" s="446"/>
      <c r="AI121" s="446"/>
      <c r="AJ121" s="499"/>
      <c r="AK121" s="515" t="s">
        <v>198</v>
      </c>
      <c r="AL121" s="446"/>
      <c r="AM121" s="446"/>
      <c r="AN121" s="446"/>
      <c r="AO121" s="499"/>
      <c r="AP121" s="539" t="s">
        <v>198</v>
      </c>
      <c r="AQ121" s="547"/>
      <c r="AR121" s="547"/>
      <c r="AS121" s="547"/>
      <c r="AT121" s="557"/>
      <c r="AU121" s="572"/>
      <c r="AV121" s="581"/>
      <c r="AW121" s="581"/>
      <c r="AX121" s="581"/>
      <c r="AY121" s="592"/>
      <c r="AZ121" s="425" t="s">
        <v>486</v>
      </c>
      <c r="BA121" s="378"/>
      <c r="BB121" s="378"/>
      <c r="BC121" s="378"/>
      <c r="BD121" s="378"/>
      <c r="BE121" s="378"/>
      <c r="BF121" s="378"/>
      <c r="BG121" s="378"/>
      <c r="BH121" s="378"/>
      <c r="BI121" s="378"/>
      <c r="BJ121" s="378"/>
      <c r="BK121" s="378"/>
      <c r="BL121" s="378"/>
      <c r="BM121" s="378"/>
      <c r="BN121" s="378"/>
      <c r="BO121" s="378"/>
      <c r="BP121" s="472"/>
      <c r="BQ121" s="633">
        <v>489914</v>
      </c>
      <c r="BR121" s="641"/>
      <c r="BS121" s="641"/>
      <c r="BT121" s="641"/>
      <c r="BU121" s="641"/>
      <c r="BV121" s="641">
        <v>481769</v>
      </c>
      <c r="BW121" s="641"/>
      <c r="BX121" s="641"/>
      <c r="BY121" s="641"/>
      <c r="BZ121" s="641"/>
      <c r="CA121" s="641">
        <v>496849</v>
      </c>
      <c r="CB121" s="641"/>
      <c r="CC121" s="641"/>
      <c r="CD121" s="641"/>
      <c r="CE121" s="641"/>
      <c r="CF121" s="657">
        <v>7.1</v>
      </c>
      <c r="CG121" s="661"/>
      <c r="CH121" s="661"/>
      <c r="CI121" s="661"/>
      <c r="CJ121" s="661"/>
      <c r="CK121" s="676"/>
      <c r="CL121" s="686"/>
      <c r="CM121" s="686"/>
      <c r="CN121" s="686"/>
      <c r="CO121" s="689"/>
      <c r="CP121" s="693" t="s">
        <v>462</v>
      </c>
      <c r="CQ121" s="403"/>
      <c r="CR121" s="403"/>
      <c r="CS121" s="403"/>
      <c r="CT121" s="403"/>
      <c r="CU121" s="403"/>
      <c r="CV121" s="403"/>
      <c r="CW121" s="403"/>
      <c r="CX121" s="403"/>
      <c r="CY121" s="403"/>
      <c r="CZ121" s="403"/>
      <c r="DA121" s="403"/>
      <c r="DB121" s="403"/>
      <c r="DC121" s="403"/>
      <c r="DD121" s="403"/>
      <c r="DE121" s="403"/>
      <c r="DF121" s="699"/>
      <c r="DG121" s="633">
        <v>64013</v>
      </c>
      <c r="DH121" s="641"/>
      <c r="DI121" s="641"/>
      <c r="DJ121" s="641"/>
      <c r="DK121" s="641"/>
      <c r="DL121" s="641">
        <v>58525</v>
      </c>
      <c r="DM121" s="641"/>
      <c r="DN121" s="641"/>
      <c r="DO121" s="641"/>
      <c r="DP121" s="641"/>
      <c r="DQ121" s="641">
        <v>55857</v>
      </c>
      <c r="DR121" s="641"/>
      <c r="DS121" s="641"/>
      <c r="DT121" s="641"/>
      <c r="DU121" s="641"/>
      <c r="DV121" s="713">
        <v>0.8</v>
      </c>
      <c r="DW121" s="713"/>
      <c r="DX121" s="713"/>
      <c r="DY121" s="713"/>
      <c r="DZ121" s="722"/>
    </row>
    <row r="122" spans="1:130" s="365" customFormat="1" ht="26.25" customHeight="1">
      <c r="A122" s="390"/>
      <c r="B122" s="413"/>
      <c r="C122" s="425" t="s">
        <v>481</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198</v>
      </c>
      <c r="AB122" s="446"/>
      <c r="AC122" s="446"/>
      <c r="AD122" s="446"/>
      <c r="AE122" s="499"/>
      <c r="AF122" s="515" t="s">
        <v>198</v>
      </c>
      <c r="AG122" s="446"/>
      <c r="AH122" s="446"/>
      <c r="AI122" s="446"/>
      <c r="AJ122" s="499"/>
      <c r="AK122" s="515" t="s">
        <v>198</v>
      </c>
      <c r="AL122" s="446"/>
      <c r="AM122" s="446"/>
      <c r="AN122" s="446"/>
      <c r="AO122" s="499"/>
      <c r="AP122" s="539" t="s">
        <v>198</v>
      </c>
      <c r="AQ122" s="547"/>
      <c r="AR122" s="547"/>
      <c r="AS122" s="547"/>
      <c r="AT122" s="557"/>
      <c r="AU122" s="572"/>
      <c r="AV122" s="581"/>
      <c r="AW122" s="581"/>
      <c r="AX122" s="581"/>
      <c r="AY122" s="592"/>
      <c r="AZ122" s="427" t="s">
        <v>488</v>
      </c>
      <c r="BA122" s="423"/>
      <c r="BB122" s="423"/>
      <c r="BC122" s="423"/>
      <c r="BD122" s="423"/>
      <c r="BE122" s="423"/>
      <c r="BF122" s="423"/>
      <c r="BG122" s="423"/>
      <c r="BH122" s="423"/>
      <c r="BI122" s="423"/>
      <c r="BJ122" s="423"/>
      <c r="BK122" s="423"/>
      <c r="BL122" s="423"/>
      <c r="BM122" s="423"/>
      <c r="BN122" s="423"/>
      <c r="BO122" s="423"/>
      <c r="BP122" s="473"/>
      <c r="BQ122" s="634">
        <v>10446663</v>
      </c>
      <c r="BR122" s="642"/>
      <c r="BS122" s="642"/>
      <c r="BT122" s="642"/>
      <c r="BU122" s="642"/>
      <c r="BV122" s="642">
        <v>10752760</v>
      </c>
      <c r="BW122" s="642"/>
      <c r="BX122" s="642"/>
      <c r="BY122" s="642"/>
      <c r="BZ122" s="642"/>
      <c r="CA122" s="642">
        <v>10736764</v>
      </c>
      <c r="CB122" s="642"/>
      <c r="CC122" s="642"/>
      <c r="CD122" s="642"/>
      <c r="CE122" s="642"/>
      <c r="CF122" s="658">
        <v>153.19999999999999</v>
      </c>
      <c r="CG122" s="662"/>
      <c r="CH122" s="662"/>
      <c r="CI122" s="662"/>
      <c r="CJ122" s="662"/>
      <c r="CK122" s="676"/>
      <c r="CL122" s="686"/>
      <c r="CM122" s="686"/>
      <c r="CN122" s="686"/>
      <c r="CO122" s="689"/>
      <c r="CP122" s="693" t="s">
        <v>323</v>
      </c>
      <c r="CQ122" s="403"/>
      <c r="CR122" s="403"/>
      <c r="CS122" s="403"/>
      <c r="CT122" s="403"/>
      <c r="CU122" s="403"/>
      <c r="CV122" s="403"/>
      <c r="CW122" s="403"/>
      <c r="CX122" s="403"/>
      <c r="CY122" s="403"/>
      <c r="CZ122" s="403"/>
      <c r="DA122" s="403"/>
      <c r="DB122" s="403"/>
      <c r="DC122" s="403"/>
      <c r="DD122" s="403"/>
      <c r="DE122" s="403"/>
      <c r="DF122" s="699"/>
      <c r="DG122" s="633">
        <v>110</v>
      </c>
      <c r="DH122" s="641"/>
      <c r="DI122" s="641"/>
      <c r="DJ122" s="641"/>
      <c r="DK122" s="641"/>
      <c r="DL122" s="641">
        <v>460</v>
      </c>
      <c r="DM122" s="641"/>
      <c r="DN122" s="641"/>
      <c r="DO122" s="641"/>
      <c r="DP122" s="641"/>
      <c r="DQ122" s="641">
        <v>420</v>
      </c>
      <c r="DR122" s="641"/>
      <c r="DS122" s="641"/>
      <c r="DT122" s="641"/>
      <c r="DU122" s="641"/>
      <c r="DV122" s="713">
        <v>0</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198</v>
      </c>
      <c r="AB123" s="446"/>
      <c r="AC123" s="446"/>
      <c r="AD123" s="446"/>
      <c r="AE123" s="499"/>
      <c r="AF123" s="515" t="s">
        <v>198</v>
      </c>
      <c r="AG123" s="446"/>
      <c r="AH123" s="446"/>
      <c r="AI123" s="446"/>
      <c r="AJ123" s="499"/>
      <c r="AK123" s="515" t="s">
        <v>198</v>
      </c>
      <c r="AL123" s="446"/>
      <c r="AM123" s="446"/>
      <c r="AN123" s="446"/>
      <c r="AO123" s="499"/>
      <c r="AP123" s="539" t="s">
        <v>198</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489</v>
      </c>
      <c r="BP123" s="629"/>
      <c r="BQ123" s="635">
        <v>16032482</v>
      </c>
      <c r="BR123" s="643"/>
      <c r="BS123" s="643"/>
      <c r="BT123" s="643"/>
      <c r="BU123" s="643"/>
      <c r="BV123" s="643">
        <v>16768666</v>
      </c>
      <c r="BW123" s="643"/>
      <c r="BX123" s="643"/>
      <c r="BY123" s="643"/>
      <c r="BZ123" s="643"/>
      <c r="CA123" s="643">
        <v>17603082</v>
      </c>
      <c r="CB123" s="643"/>
      <c r="CC123" s="643"/>
      <c r="CD123" s="643"/>
      <c r="CE123" s="643"/>
      <c r="CF123" s="544"/>
      <c r="CG123" s="552"/>
      <c r="CH123" s="552"/>
      <c r="CI123" s="552"/>
      <c r="CJ123" s="669"/>
      <c r="CK123" s="676"/>
      <c r="CL123" s="686"/>
      <c r="CM123" s="686"/>
      <c r="CN123" s="686"/>
      <c r="CO123" s="689"/>
      <c r="CP123" s="693" t="s">
        <v>28</v>
      </c>
      <c r="CQ123" s="403"/>
      <c r="CR123" s="403"/>
      <c r="CS123" s="403"/>
      <c r="CT123" s="403"/>
      <c r="CU123" s="403"/>
      <c r="CV123" s="403"/>
      <c r="CW123" s="403"/>
      <c r="CX123" s="403"/>
      <c r="CY123" s="403"/>
      <c r="CZ123" s="403"/>
      <c r="DA123" s="403"/>
      <c r="DB123" s="403"/>
      <c r="DC123" s="403"/>
      <c r="DD123" s="403"/>
      <c r="DE123" s="403"/>
      <c r="DF123" s="699"/>
      <c r="DG123" s="482" t="s">
        <v>198</v>
      </c>
      <c r="DH123" s="446"/>
      <c r="DI123" s="446"/>
      <c r="DJ123" s="446"/>
      <c r="DK123" s="499"/>
      <c r="DL123" s="515" t="s">
        <v>198</v>
      </c>
      <c r="DM123" s="446"/>
      <c r="DN123" s="446"/>
      <c r="DO123" s="446"/>
      <c r="DP123" s="499"/>
      <c r="DQ123" s="515" t="s">
        <v>198</v>
      </c>
      <c r="DR123" s="446"/>
      <c r="DS123" s="446"/>
      <c r="DT123" s="446"/>
      <c r="DU123" s="499"/>
      <c r="DV123" s="539" t="s">
        <v>198</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198</v>
      </c>
      <c r="AB124" s="446"/>
      <c r="AC124" s="446"/>
      <c r="AD124" s="446"/>
      <c r="AE124" s="499"/>
      <c r="AF124" s="515" t="s">
        <v>198</v>
      </c>
      <c r="AG124" s="446"/>
      <c r="AH124" s="446"/>
      <c r="AI124" s="446"/>
      <c r="AJ124" s="499"/>
      <c r="AK124" s="515" t="s">
        <v>198</v>
      </c>
      <c r="AL124" s="446"/>
      <c r="AM124" s="446"/>
      <c r="AN124" s="446"/>
      <c r="AO124" s="499"/>
      <c r="AP124" s="539" t="s">
        <v>198</v>
      </c>
      <c r="AQ124" s="547"/>
      <c r="AR124" s="547"/>
      <c r="AS124" s="547"/>
      <c r="AT124" s="557"/>
      <c r="AU124" s="574" t="s">
        <v>490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77.400000000000006</v>
      </c>
      <c r="BR124" s="644"/>
      <c r="BS124" s="644"/>
      <c r="BT124" s="644"/>
      <c r="BU124" s="644"/>
      <c r="BV124" s="644">
        <v>76.5</v>
      </c>
      <c r="BW124" s="644"/>
      <c r="BX124" s="644"/>
      <c r="BY124" s="644"/>
      <c r="BZ124" s="644"/>
      <c r="CA124" s="644">
        <v>74.2</v>
      </c>
      <c r="CB124" s="644"/>
      <c r="CC124" s="644"/>
      <c r="CD124" s="644"/>
      <c r="CE124" s="644"/>
      <c r="CF124" s="545"/>
      <c r="CG124" s="553"/>
      <c r="CH124" s="553"/>
      <c r="CI124" s="553"/>
      <c r="CJ124" s="670"/>
      <c r="CK124" s="677"/>
      <c r="CL124" s="677"/>
      <c r="CM124" s="677"/>
      <c r="CN124" s="677"/>
      <c r="CO124" s="690"/>
      <c r="CP124" s="693" t="s">
        <v>491</v>
      </c>
      <c r="CQ124" s="403"/>
      <c r="CR124" s="403"/>
      <c r="CS124" s="403"/>
      <c r="CT124" s="403"/>
      <c r="CU124" s="403"/>
      <c r="CV124" s="403"/>
      <c r="CW124" s="403"/>
      <c r="CX124" s="403"/>
      <c r="CY124" s="403"/>
      <c r="CZ124" s="403"/>
      <c r="DA124" s="403"/>
      <c r="DB124" s="403"/>
      <c r="DC124" s="403"/>
      <c r="DD124" s="403"/>
      <c r="DE124" s="403"/>
      <c r="DF124" s="699"/>
      <c r="DG124" s="484">
        <v>2787</v>
      </c>
      <c r="DH124" s="489"/>
      <c r="DI124" s="489"/>
      <c r="DJ124" s="489"/>
      <c r="DK124" s="501"/>
      <c r="DL124" s="517" t="s">
        <v>198</v>
      </c>
      <c r="DM124" s="489"/>
      <c r="DN124" s="489"/>
      <c r="DO124" s="489"/>
      <c r="DP124" s="501"/>
      <c r="DQ124" s="517" t="s">
        <v>198</v>
      </c>
      <c r="DR124" s="489"/>
      <c r="DS124" s="489"/>
      <c r="DT124" s="489"/>
      <c r="DU124" s="501"/>
      <c r="DV124" s="714" t="s">
        <v>198</v>
      </c>
      <c r="DW124" s="716"/>
      <c r="DX124" s="716"/>
      <c r="DY124" s="716"/>
      <c r="DZ124" s="723"/>
    </row>
    <row r="125" spans="1:130" s="365" customFormat="1" ht="26.25" customHeight="1">
      <c r="A125" s="390"/>
      <c r="B125" s="413"/>
      <c r="C125" s="425" t="s">
        <v>484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198</v>
      </c>
      <c r="AB125" s="446"/>
      <c r="AC125" s="446"/>
      <c r="AD125" s="446"/>
      <c r="AE125" s="499"/>
      <c r="AF125" s="515" t="s">
        <v>198</v>
      </c>
      <c r="AG125" s="446"/>
      <c r="AH125" s="446"/>
      <c r="AI125" s="446"/>
      <c r="AJ125" s="499"/>
      <c r="AK125" s="515" t="s">
        <v>198</v>
      </c>
      <c r="AL125" s="446"/>
      <c r="AM125" s="446"/>
      <c r="AN125" s="446"/>
      <c r="AO125" s="499"/>
      <c r="AP125" s="539" t="s">
        <v>198</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494</v>
      </c>
      <c r="CL125" s="685"/>
      <c r="CM125" s="685"/>
      <c r="CN125" s="685"/>
      <c r="CO125" s="688"/>
      <c r="CP125" s="424" t="s">
        <v>141</v>
      </c>
      <c r="CQ125" s="407"/>
      <c r="CR125" s="407"/>
      <c r="CS125" s="407"/>
      <c r="CT125" s="407"/>
      <c r="CU125" s="407"/>
      <c r="CV125" s="407"/>
      <c r="CW125" s="407"/>
      <c r="CX125" s="407"/>
      <c r="CY125" s="407"/>
      <c r="CZ125" s="407"/>
      <c r="DA125" s="407"/>
      <c r="DB125" s="407"/>
      <c r="DC125" s="407"/>
      <c r="DD125" s="407"/>
      <c r="DE125" s="407"/>
      <c r="DF125" s="470"/>
      <c r="DG125" s="632" t="s">
        <v>198</v>
      </c>
      <c r="DH125" s="640"/>
      <c r="DI125" s="640"/>
      <c r="DJ125" s="640"/>
      <c r="DK125" s="640"/>
      <c r="DL125" s="640" t="s">
        <v>198</v>
      </c>
      <c r="DM125" s="640"/>
      <c r="DN125" s="640"/>
      <c r="DO125" s="640"/>
      <c r="DP125" s="640"/>
      <c r="DQ125" s="640" t="s">
        <v>198</v>
      </c>
      <c r="DR125" s="640"/>
      <c r="DS125" s="640"/>
      <c r="DT125" s="640"/>
      <c r="DU125" s="640"/>
      <c r="DV125" s="712" t="s">
        <v>198</v>
      </c>
      <c r="DW125" s="712"/>
      <c r="DX125" s="712"/>
      <c r="DY125" s="712"/>
      <c r="DZ125" s="721"/>
    </row>
    <row r="126" spans="1:130" s="365" customFormat="1" ht="26.25" customHeight="1">
      <c r="A126" s="390"/>
      <c r="B126" s="413"/>
      <c r="C126" s="425" t="s">
        <v>485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198</v>
      </c>
      <c r="AB126" s="446"/>
      <c r="AC126" s="446"/>
      <c r="AD126" s="446"/>
      <c r="AE126" s="499"/>
      <c r="AF126" s="515" t="s">
        <v>198</v>
      </c>
      <c r="AG126" s="446"/>
      <c r="AH126" s="446"/>
      <c r="AI126" s="446"/>
      <c r="AJ126" s="499"/>
      <c r="AK126" s="515" t="s">
        <v>198</v>
      </c>
      <c r="AL126" s="446"/>
      <c r="AM126" s="446"/>
      <c r="AN126" s="446"/>
      <c r="AO126" s="499"/>
      <c r="AP126" s="539" t="s">
        <v>198</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198</v>
      </c>
      <c r="DH126" s="641"/>
      <c r="DI126" s="641"/>
      <c r="DJ126" s="641"/>
      <c r="DK126" s="641"/>
      <c r="DL126" s="641" t="s">
        <v>198</v>
      </c>
      <c r="DM126" s="641"/>
      <c r="DN126" s="641"/>
      <c r="DO126" s="641"/>
      <c r="DP126" s="641"/>
      <c r="DQ126" s="641" t="s">
        <v>198</v>
      </c>
      <c r="DR126" s="641"/>
      <c r="DS126" s="641"/>
      <c r="DT126" s="641"/>
      <c r="DU126" s="641"/>
      <c r="DV126" s="713" t="s">
        <v>198</v>
      </c>
      <c r="DW126" s="713"/>
      <c r="DX126" s="713"/>
      <c r="DY126" s="713"/>
      <c r="DZ126" s="722"/>
    </row>
    <row r="127" spans="1:130" s="365" customFormat="1" ht="26.25" customHeight="1">
      <c r="A127" s="391"/>
      <c r="B127" s="414"/>
      <c r="C127" s="427" t="s">
        <v>82</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7437</v>
      </c>
      <c r="AB127" s="446"/>
      <c r="AC127" s="446"/>
      <c r="AD127" s="446"/>
      <c r="AE127" s="499"/>
      <c r="AF127" s="515">
        <v>7075</v>
      </c>
      <c r="AG127" s="446"/>
      <c r="AH127" s="446"/>
      <c r="AI127" s="446"/>
      <c r="AJ127" s="499"/>
      <c r="AK127" s="515">
        <v>6673</v>
      </c>
      <c r="AL127" s="446"/>
      <c r="AM127" s="446"/>
      <c r="AN127" s="446"/>
      <c r="AO127" s="499"/>
      <c r="AP127" s="539">
        <v>0.1</v>
      </c>
      <c r="AQ127" s="547"/>
      <c r="AR127" s="547"/>
      <c r="AS127" s="547"/>
      <c r="AT127" s="557"/>
      <c r="AU127" s="378"/>
      <c r="AV127" s="378"/>
      <c r="AW127" s="378"/>
      <c r="AX127" s="584" t="s">
        <v>495</v>
      </c>
      <c r="AY127" s="593"/>
      <c r="AZ127" s="593"/>
      <c r="BA127" s="593"/>
      <c r="BB127" s="593"/>
      <c r="BC127" s="593"/>
      <c r="BD127" s="593"/>
      <c r="BE127" s="610"/>
      <c r="BF127" s="612" t="s">
        <v>121</v>
      </c>
      <c r="BG127" s="593"/>
      <c r="BH127" s="593"/>
      <c r="BI127" s="593"/>
      <c r="BJ127" s="593"/>
      <c r="BK127" s="593"/>
      <c r="BL127" s="610"/>
      <c r="BM127" s="612" t="s">
        <v>418</v>
      </c>
      <c r="BN127" s="593"/>
      <c r="BO127" s="593"/>
      <c r="BP127" s="593"/>
      <c r="BQ127" s="593"/>
      <c r="BR127" s="593"/>
      <c r="BS127" s="610"/>
      <c r="BT127" s="612" t="s">
        <v>409</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406</v>
      </c>
      <c r="CQ127" s="378"/>
      <c r="CR127" s="378"/>
      <c r="CS127" s="378"/>
      <c r="CT127" s="378"/>
      <c r="CU127" s="378"/>
      <c r="CV127" s="378"/>
      <c r="CW127" s="378"/>
      <c r="CX127" s="378"/>
      <c r="CY127" s="378"/>
      <c r="CZ127" s="378"/>
      <c r="DA127" s="378"/>
      <c r="DB127" s="378"/>
      <c r="DC127" s="378"/>
      <c r="DD127" s="378"/>
      <c r="DE127" s="378"/>
      <c r="DF127" s="472"/>
      <c r="DG127" s="633" t="s">
        <v>198</v>
      </c>
      <c r="DH127" s="641"/>
      <c r="DI127" s="641"/>
      <c r="DJ127" s="641"/>
      <c r="DK127" s="641"/>
      <c r="DL127" s="641" t="s">
        <v>198</v>
      </c>
      <c r="DM127" s="641"/>
      <c r="DN127" s="641"/>
      <c r="DO127" s="641"/>
      <c r="DP127" s="641"/>
      <c r="DQ127" s="641" t="s">
        <v>198</v>
      </c>
      <c r="DR127" s="641"/>
      <c r="DS127" s="641"/>
      <c r="DT127" s="641"/>
      <c r="DU127" s="641"/>
      <c r="DV127" s="713" t="s">
        <v>198</v>
      </c>
      <c r="DW127" s="713"/>
      <c r="DX127" s="713"/>
      <c r="DY127" s="713"/>
      <c r="DZ127" s="722"/>
    </row>
    <row r="128" spans="1:130" s="365" customFormat="1" ht="26.25" customHeight="1">
      <c r="A128" s="392" t="s">
        <v>496</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193992</v>
      </c>
      <c r="AB128" s="487"/>
      <c r="AC128" s="487"/>
      <c r="AD128" s="487"/>
      <c r="AE128" s="498"/>
      <c r="AF128" s="514">
        <v>9733</v>
      </c>
      <c r="AG128" s="487"/>
      <c r="AH128" s="487"/>
      <c r="AI128" s="487"/>
      <c r="AJ128" s="498"/>
      <c r="AK128" s="514">
        <v>12583</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198</v>
      </c>
      <c r="BG128" s="617"/>
      <c r="BH128" s="617"/>
      <c r="BI128" s="617"/>
      <c r="BJ128" s="617"/>
      <c r="BK128" s="617"/>
      <c r="BL128" s="623"/>
      <c r="BM128" s="613">
        <v>13.76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398</v>
      </c>
      <c r="CQ128" s="381"/>
      <c r="CR128" s="381"/>
      <c r="CS128" s="381"/>
      <c r="CT128" s="381"/>
      <c r="CU128" s="381"/>
      <c r="CV128" s="381"/>
      <c r="CW128" s="381"/>
      <c r="CX128" s="381"/>
      <c r="CY128" s="381"/>
      <c r="CZ128" s="381"/>
      <c r="DA128" s="381"/>
      <c r="DB128" s="381"/>
      <c r="DC128" s="381"/>
      <c r="DD128" s="381"/>
      <c r="DE128" s="381"/>
      <c r="DF128" s="611"/>
      <c r="DG128" s="702" t="s">
        <v>198</v>
      </c>
      <c r="DH128" s="705"/>
      <c r="DI128" s="705"/>
      <c r="DJ128" s="705"/>
      <c r="DK128" s="705"/>
      <c r="DL128" s="705" t="s">
        <v>198</v>
      </c>
      <c r="DM128" s="705"/>
      <c r="DN128" s="705"/>
      <c r="DO128" s="705"/>
      <c r="DP128" s="705"/>
      <c r="DQ128" s="705" t="s">
        <v>198</v>
      </c>
      <c r="DR128" s="705"/>
      <c r="DS128" s="705"/>
      <c r="DT128" s="705"/>
      <c r="DU128" s="705"/>
      <c r="DV128" s="715" t="s">
        <v>198</v>
      </c>
      <c r="DW128" s="715"/>
      <c r="DX128" s="715"/>
      <c r="DY128" s="715"/>
      <c r="DZ128" s="724"/>
    </row>
    <row r="129" spans="1:131" s="365" customFormat="1" ht="26.25" customHeight="1">
      <c r="A129" s="385" t="s">
        <v>169</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7777015</v>
      </c>
      <c r="AB129" s="446"/>
      <c r="AC129" s="446"/>
      <c r="AD129" s="446"/>
      <c r="AE129" s="499"/>
      <c r="AF129" s="515">
        <v>8126556</v>
      </c>
      <c r="AG129" s="446"/>
      <c r="AH129" s="446"/>
      <c r="AI129" s="446"/>
      <c r="AJ129" s="499"/>
      <c r="AK129" s="515">
        <v>7949053</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198</v>
      </c>
      <c r="BG129" s="618"/>
      <c r="BH129" s="618"/>
      <c r="BI129" s="618"/>
      <c r="BJ129" s="618"/>
      <c r="BK129" s="618"/>
      <c r="BL129" s="624"/>
      <c r="BM129" s="614">
        <v>18.760000000000002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497</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498</v>
      </c>
      <c r="X130" s="466"/>
      <c r="Y130" s="466"/>
      <c r="Z130" s="476"/>
      <c r="AA130" s="482">
        <v>1010447</v>
      </c>
      <c r="AB130" s="446"/>
      <c r="AC130" s="446"/>
      <c r="AD130" s="446"/>
      <c r="AE130" s="499"/>
      <c r="AF130" s="515">
        <v>1003968</v>
      </c>
      <c r="AG130" s="446"/>
      <c r="AH130" s="446"/>
      <c r="AI130" s="446"/>
      <c r="AJ130" s="499"/>
      <c r="AK130" s="515">
        <v>942758</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5">
        <v>11.7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171</v>
      </c>
      <c r="X131" s="467"/>
      <c r="Y131" s="467"/>
      <c r="Z131" s="477"/>
      <c r="AA131" s="484">
        <v>6766568</v>
      </c>
      <c r="AB131" s="489"/>
      <c r="AC131" s="489"/>
      <c r="AD131" s="489"/>
      <c r="AE131" s="501"/>
      <c r="AF131" s="517">
        <v>7122588</v>
      </c>
      <c r="AG131" s="489"/>
      <c r="AH131" s="489"/>
      <c r="AI131" s="489"/>
      <c r="AJ131" s="501"/>
      <c r="AK131" s="517">
        <v>7006295</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74.2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499</v>
      </c>
      <c r="W132" s="462"/>
      <c r="X132" s="462"/>
      <c r="Y132" s="462"/>
      <c r="Z132" s="478"/>
      <c r="AA132" s="485">
        <v>11.110344270000001</v>
      </c>
      <c r="AB132" s="490"/>
      <c r="AC132" s="490"/>
      <c r="AD132" s="490"/>
      <c r="AE132" s="502"/>
      <c r="AF132" s="518">
        <v>11.84659284</v>
      </c>
      <c r="AG132" s="490"/>
      <c r="AH132" s="490"/>
      <c r="AI132" s="490"/>
      <c r="AJ132" s="502"/>
      <c r="AK132" s="518">
        <v>12.1796042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61</v>
      </c>
      <c r="W133" s="404"/>
      <c r="X133" s="404"/>
      <c r="Y133" s="404"/>
      <c r="Z133" s="479"/>
      <c r="AA133" s="486">
        <v>12</v>
      </c>
      <c r="AB133" s="491"/>
      <c r="AC133" s="491"/>
      <c r="AD133" s="491"/>
      <c r="AE133" s="503"/>
      <c r="AF133" s="486">
        <v>12.1</v>
      </c>
      <c r="AG133" s="491"/>
      <c r="AH133" s="491"/>
      <c r="AI133" s="491"/>
      <c r="AJ133" s="503"/>
      <c r="AK133" s="486">
        <v>11.7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4QHsdTIV7/DU9QXXSJMTekPakBIN0IVUhV6n8cyxxhvpCrI/x+rJ1kbJgbidjnZWwvV0WmGPINhidSyZKUNY9A==" saltValue="fVP7FL6DkQzL8ythhNUzP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rintOptions horizontalCentered="1"/>
  <pageMargins left="0" right="0" top="0.39370078740157483" bottom="0.39370078740157483" header="0.19685039370078741" footer="0.19685039370078741"/>
  <pageSetup paperSize="8" scale="27" fitToWidth="1" fitToHeight="1" orientation="landscape" usePrinterDefaults="1"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77343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97</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xGorSbjrHcgUGwJre/XHgFvIgroecy8f2sukVx/m55oUhRYmhOEL7XyMZ05FMRPv8423/7ASTdmuJsp2rY3rAg==" saltValue="d5l+WnSMnM7Vlbgt9LqK3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25" customWidth="1"/>
    <col min="117" max="16384" width="9" style="726" hidden="1" customWidth="1"/>
  </cols>
  <sheetData>
    <row r="1" spans="2:116" ht="13.2">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2"/>
    <row r="3" spans="2:116" ht="13.2"/>
    <row r="4" spans="2:116" ht="13.2">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2">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2"/>
    <row r="20" spans="9:116" ht="13.2"/>
    <row r="21" spans="9:116" ht="13.2">
      <c r="DL21" s="726"/>
    </row>
    <row r="22" spans="9:116" ht="13.2">
      <c r="DI22" s="726"/>
      <c r="DJ22" s="726"/>
      <c r="DK22" s="726"/>
      <c r="DL22" s="726"/>
    </row>
    <row r="23" spans="9:116" ht="13.2">
      <c r="CY23" s="726"/>
      <c r="CZ23" s="726"/>
      <c r="DA23" s="726"/>
      <c r="DB23" s="726"/>
      <c r="DC23" s="726"/>
      <c r="DD23" s="726"/>
      <c r="DE23" s="726"/>
      <c r="DF23" s="726"/>
      <c r="DG23" s="726"/>
      <c r="DH23" s="726"/>
      <c r="DI23" s="726"/>
      <c r="DJ23" s="726"/>
      <c r="DK23" s="726"/>
      <c r="DL23" s="726"/>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26"/>
      <c r="DA35" s="726"/>
      <c r="DB35" s="726"/>
      <c r="DC35" s="726"/>
      <c r="DD35" s="726"/>
      <c r="DE35" s="726"/>
      <c r="DF35" s="726"/>
      <c r="DG35" s="726"/>
      <c r="DH35" s="726"/>
      <c r="DI35" s="726"/>
      <c r="DJ35" s="726"/>
      <c r="DK35" s="726"/>
      <c r="DL35" s="726"/>
    </row>
    <row r="36" spans="15:116" ht="13.2"/>
    <row r="37" spans="15:116" ht="13.2">
      <c r="DL37" s="726"/>
    </row>
    <row r="38" spans="15:116" ht="13.2">
      <c r="DI38" s="726"/>
      <c r="DJ38" s="726"/>
      <c r="DK38" s="726"/>
      <c r="DL38" s="726"/>
    </row>
    <row r="39" spans="15:116" ht="13.2"/>
    <row r="40" spans="15:116" ht="13.2"/>
    <row r="41" spans="15:116" ht="13.2"/>
    <row r="42" spans="15:116" ht="13.2"/>
    <row r="43" spans="15:116" ht="13.2">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2">
      <c r="DL44" s="726"/>
    </row>
    <row r="45" spans="15:116" ht="13.2"/>
    <row r="46" spans="15:116" ht="13.2">
      <c r="DA46" s="726"/>
      <c r="DB46" s="726"/>
      <c r="DC46" s="726"/>
      <c r="DD46" s="726"/>
      <c r="DE46" s="726"/>
      <c r="DF46" s="726"/>
      <c r="DG46" s="726"/>
      <c r="DH46" s="726"/>
      <c r="DI46" s="726"/>
      <c r="DJ46" s="726"/>
      <c r="DK46" s="726"/>
      <c r="DL46" s="726"/>
    </row>
    <row r="47" spans="15:116" ht="13.2"/>
    <row r="48" spans="15:116" ht="13.2"/>
    <row r="49" spans="104:116" ht="13.2"/>
    <row r="50" spans="104:116" ht="13.2">
      <c r="CZ50" s="726"/>
      <c r="DA50" s="726"/>
      <c r="DB50" s="726"/>
      <c r="DC50" s="726"/>
      <c r="DD50" s="726"/>
      <c r="DE50" s="726"/>
      <c r="DF50" s="726"/>
      <c r="DG50" s="726"/>
      <c r="DH50" s="726"/>
      <c r="DI50" s="726"/>
      <c r="DJ50" s="726"/>
      <c r="DK50" s="726"/>
      <c r="DL50" s="726"/>
    </row>
    <row r="51" spans="104:116" ht="13.2"/>
    <row r="52" spans="104:116" ht="13.2"/>
    <row r="53" spans="104:116" ht="13.2">
      <c r="DL53" s="726"/>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26"/>
      <c r="DD67" s="726"/>
      <c r="DE67" s="726"/>
      <c r="DF67" s="726"/>
      <c r="DG67" s="726"/>
      <c r="DH67" s="726"/>
      <c r="DI67" s="726"/>
      <c r="DJ67" s="726"/>
      <c r="DK67" s="726"/>
      <c r="DL67" s="726"/>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nvDWnQQiEDGXhKEP8niOJGsQFvtQyvYNwb8TfNPT4fOOTLvEWoPHuIixzrDZwOHAjgdBlwkXn+UE0cDC7Z8Fqg==" saltValue="2493alSRL/HS52e8kroVYw==" spinCount="100000" sheet="1" objects="1" scenarios="1"/>
  <phoneticPr fontId="5"/>
  <printOptions horizontalCentered="1"/>
  <pageMargins left="0" right="0" top="0.39370078740157483" bottom="0.39370078740157483" header="0.19685039370078741" footer="0.19685039370078741"/>
  <pageSetup paperSize="8" scale="67" fitToWidth="1" fitToHeight="1" orientation="landscape" usePrinterDefaults="1"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3" customWidth="1"/>
    <col min="37" max="44" width="17" style="363" customWidth="1"/>
    <col min="45" max="45" width="6.109375" style="727" customWidth="1"/>
    <col min="46" max="46" width="3" style="728" customWidth="1"/>
    <col min="47" max="47" width="19.109375" style="363" hidden="1" customWidth="1"/>
    <col min="48" max="52" width="12.6640625" style="363" hidden="1" customWidth="1"/>
    <col min="53" max="16384" width="8.6640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500</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501</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503</v>
      </c>
      <c r="AQ8" s="809" t="s">
        <v>504</v>
      </c>
      <c r="AR8" s="823" t="s">
        <v>505</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463</v>
      </c>
      <c r="AL9" s="757"/>
      <c r="AM9" s="757"/>
      <c r="AN9" s="774"/>
      <c r="AO9" s="787">
        <v>2164821</v>
      </c>
      <c r="AP9" s="787">
        <v>82206</v>
      </c>
      <c r="AQ9" s="810">
        <v>105319</v>
      </c>
      <c r="AR9" s="824">
        <v>-21.9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205</v>
      </c>
      <c r="AL10" s="757"/>
      <c r="AM10" s="757"/>
      <c r="AN10" s="774"/>
      <c r="AO10" s="788">
        <v>57172</v>
      </c>
      <c r="AP10" s="788">
        <v>2171</v>
      </c>
      <c r="AQ10" s="811">
        <v>9860</v>
      </c>
      <c r="AR10" s="825">
        <v>-78</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396</v>
      </c>
      <c r="AL11" s="757"/>
      <c r="AM11" s="757"/>
      <c r="AN11" s="774"/>
      <c r="AO11" s="788">
        <v>3560</v>
      </c>
      <c r="AP11" s="788">
        <v>135</v>
      </c>
      <c r="AQ11" s="811">
        <v>1656</v>
      </c>
      <c r="AR11" s="825">
        <v>-91.8</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198</v>
      </c>
      <c r="AP12" s="788" t="s">
        <v>198</v>
      </c>
      <c r="AQ12" s="811">
        <v>3</v>
      </c>
      <c r="AR12" s="825" t="s">
        <v>198</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82377</v>
      </c>
      <c r="AP13" s="788">
        <v>3128</v>
      </c>
      <c r="AQ13" s="811">
        <v>4056</v>
      </c>
      <c r="AR13" s="825">
        <v>-22.9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78151</v>
      </c>
      <c r="AP14" s="788">
        <v>2968</v>
      </c>
      <c r="AQ14" s="811">
        <v>2339</v>
      </c>
      <c r="AR14" s="825">
        <v>26.9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-133408</v>
      </c>
      <c r="AP15" s="788">
        <v>-5066</v>
      </c>
      <c r="AQ15" s="811">
        <v>-7717</v>
      </c>
      <c r="AR15" s="825">
        <v>-34.4</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2252673</v>
      </c>
      <c r="AP16" s="788">
        <v>85542</v>
      </c>
      <c r="AQ16" s="811">
        <v>115515</v>
      </c>
      <c r="AR16" s="825">
        <v>-25.9</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206</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337</v>
      </c>
      <c r="AQ20" s="812" t="s">
        <v>43</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449</v>
      </c>
      <c r="AL21" s="760"/>
      <c r="AM21" s="760"/>
      <c r="AN21" s="777"/>
      <c r="AO21" s="790">
        <v>10.06</v>
      </c>
      <c r="AP21" s="800">
        <v>10.69</v>
      </c>
      <c r="AQ21" s="813">
        <v>-0.63</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509</v>
      </c>
      <c r="AL22" s="760"/>
      <c r="AM22" s="760"/>
      <c r="AN22" s="777"/>
      <c r="AO22" s="791">
        <v>97.3</v>
      </c>
      <c r="AP22" s="801">
        <v>97.4</v>
      </c>
      <c r="AQ22" s="814">
        <v>-0.1</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511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501</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503</v>
      </c>
      <c r="AQ31" s="809" t="s">
        <v>504</v>
      </c>
      <c r="AR31" s="823" t="s">
        <v>505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512</v>
      </c>
      <c r="AL32" s="761"/>
      <c r="AM32" s="761"/>
      <c r="AN32" s="778"/>
      <c r="AO32" s="788">
        <v>1602413</v>
      </c>
      <c r="AP32" s="788">
        <v>60850</v>
      </c>
      <c r="AQ32" s="815">
        <v>74824</v>
      </c>
      <c r="AR32" s="825">
        <v>-18.7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513</v>
      </c>
      <c r="AL33" s="761"/>
      <c r="AM33" s="761"/>
      <c r="AN33" s="778"/>
      <c r="AO33" s="788" t="s">
        <v>198</v>
      </c>
      <c r="AP33" s="788" t="s">
        <v>198</v>
      </c>
      <c r="AQ33" s="815" t="s">
        <v>198</v>
      </c>
      <c r="AR33" s="825" t="s">
        <v>198</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514</v>
      </c>
      <c r="AL34" s="761"/>
      <c r="AM34" s="761"/>
      <c r="AN34" s="778"/>
      <c r="AO34" s="788" t="s">
        <v>198</v>
      </c>
      <c r="AP34" s="788" t="s">
        <v>198</v>
      </c>
      <c r="AQ34" s="815">
        <v>1</v>
      </c>
      <c r="AR34" s="825" t="s">
        <v>198</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515</v>
      </c>
      <c r="AL35" s="761"/>
      <c r="AM35" s="761"/>
      <c r="AN35" s="778"/>
      <c r="AO35" s="788">
        <v>199591</v>
      </c>
      <c r="AP35" s="788">
        <v>7579</v>
      </c>
      <c r="AQ35" s="815">
        <v>17427</v>
      </c>
      <c r="AR35" s="825">
        <v>-56.5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t="s">
        <v>198</v>
      </c>
      <c r="AP36" s="788" t="s">
        <v>198</v>
      </c>
      <c r="AQ36" s="815">
        <v>2447</v>
      </c>
      <c r="AR36" s="825" t="s">
        <v>198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v>6673</v>
      </c>
      <c r="AP37" s="788">
        <v>253</v>
      </c>
      <c r="AQ37" s="815">
        <v>591</v>
      </c>
      <c r="AR37" s="825">
        <v>-57.2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516</v>
      </c>
      <c r="AL38" s="762"/>
      <c r="AM38" s="762"/>
      <c r="AN38" s="779"/>
      <c r="AO38" s="792">
        <v>3</v>
      </c>
      <c r="AP38" s="792">
        <v>0</v>
      </c>
      <c r="AQ38" s="816">
        <v>2</v>
      </c>
      <c r="AR38" s="814">
        <v>-100</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59</v>
      </c>
      <c r="AL39" s="762"/>
      <c r="AM39" s="762"/>
      <c r="AN39" s="779"/>
      <c r="AO39" s="788">
        <v>-12583</v>
      </c>
      <c r="AP39" s="788">
        <v>-478</v>
      </c>
      <c r="AQ39" s="815">
        <v>-3618</v>
      </c>
      <c r="AR39" s="825">
        <v>-86.8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517</v>
      </c>
      <c r="AL40" s="761"/>
      <c r="AM40" s="761"/>
      <c r="AN40" s="778"/>
      <c r="AO40" s="788">
        <v>-942758</v>
      </c>
      <c r="AP40" s="788">
        <v>-35800</v>
      </c>
      <c r="AQ40" s="815">
        <v>-63812</v>
      </c>
      <c r="AR40" s="825">
        <v>-43.9</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853339</v>
      </c>
      <c r="AP41" s="788">
        <v>32404</v>
      </c>
      <c r="AQ41" s="815">
        <v>27863</v>
      </c>
      <c r="AR41" s="825">
        <v>16.3</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518</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519</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520</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441</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492</v>
      </c>
      <c r="AO50" s="794" t="s">
        <v>493</v>
      </c>
      <c r="AP50" s="805" t="s">
        <v>521</v>
      </c>
      <c r="AQ50" s="818" t="s">
        <v>380</v>
      </c>
      <c r="AR50" s="828" t="s">
        <v>522</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502</v>
      </c>
      <c r="AL51" s="764"/>
      <c r="AM51" s="770">
        <v>4245491</v>
      </c>
      <c r="AN51" s="783">
        <v>156326</v>
      </c>
      <c r="AO51" s="795">
        <v>-21.9</v>
      </c>
      <c r="AP51" s="806">
        <v>85173</v>
      </c>
      <c r="AQ51" s="819">
        <v>-4.3</v>
      </c>
      <c r="AR51" s="829">
        <v>-17.600000000000001</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1357809</v>
      </c>
      <c r="AN52" s="784">
        <v>49997</v>
      </c>
      <c r="AO52" s="796">
        <v>-34.5</v>
      </c>
      <c r="AP52" s="807">
        <v>43913</v>
      </c>
      <c r="AQ52" s="820">
        <v>-3.4</v>
      </c>
      <c r="AR52" s="830">
        <v>-31.1</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6145665</v>
      </c>
      <c r="AN53" s="783">
        <v>228056</v>
      </c>
      <c r="AO53" s="795">
        <v>45.9</v>
      </c>
      <c r="AP53" s="806">
        <v>94081</v>
      </c>
      <c r="AQ53" s="819">
        <v>10.5</v>
      </c>
      <c r="AR53" s="829">
        <v>35.4</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2052268</v>
      </c>
      <c r="AN54" s="784">
        <v>76157</v>
      </c>
      <c r="AO54" s="796">
        <v>52.3</v>
      </c>
      <c r="AP54" s="807">
        <v>48949</v>
      </c>
      <c r="AQ54" s="820">
        <v>11.5</v>
      </c>
      <c r="AR54" s="830">
        <v>40.799999999999997</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477</v>
      </c>
      <c r="AL55" s="764"/>
      <c r="AM55" s="770">
        <v>1812686</v>
      </c>
      <c r="AN55" s="783">
        <v>67871</v>
      </c>
      <c r="AO55" s="795">
        <v>-70.2</v>
      </c>
      <c r="AP55" s="806">
        <v>92632</v>
      </c>
      <c r="AQ55" s="819">
        <v>-1.5</v>
      </c>
      <c r="AR55" s="829">
        <v>-68.7</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816391</v>
      </c>
      <c r="AN56" s="784">
        <v>30567</v>
      </c>
      <c r="AO56" s="796">
        <v>-59.9</v>
      </c>
      <c r="AP56" s="807">
        <v>47978</v>
      </c>
      <c r="AQ56" s="820">
        <v>-2</v>
      </c>
      <c r="AR56" s="830">
        <v>-57.9</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524</v>
      </c>
      <c r="AL57" s="764"/>
      <c r="AM57" s="770">
        <v>3618051</v>
      </c>
      <c r="AN57" s="783">
        <v>136546</v>
      </c>
      <c r="AO57" s="795">
        <v>101.2</v>
      </c>
      <c r="AP57" s="806">
        <v>96469</v>
      </c>
      <c r="AQ57" s="819">
        <v>4.0999999999999996</v>
      </c>
      <c r="AR57" s="829">
        <v>97.1</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2607292</v>
      </c>
      <c r="AN58" s="784">
        <v>98400</v>
      </c>
      <c r="AO58" s="796">
        <v>221.9</v>
      </c>
      <c r="AP58" s="807">
        <v>49775</v>
      </c>
      <c r="AQ58" s="820">
        <v>3.7</v>
      </c>
      <c r="AR58" s="830">
        <v>218.2</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135</v>
      </c>
      <c r="AL59" s="764"/>
      <c r="AM59" s="770">
        <v>2957761</v>
      </c>
      <c r="AN59" s="783">
        <v>112317</v>
      </c>
      <c r="AO59" s="795">
        <v>-17.7</v>
      </c>
      <c r="AP59" s="806">
        <v>85743</v>
      </c>
      <c r="AQ59" s="819">
        <v>-11.1</v>
      </c>
      <c r="AR59" s="829">
        <v>-6.6</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2398074</v>
      </c>
      <c r="AN60" s="784">
        <v>91064</v>
      </c>
      <c r="AO60" s="796">
        <v>-7.5</v>
      </c>
      <c r="AP60" s="807">
        <v>45231</v>
      </c>
      <c r="AQ60" s="820">
        <v>-9.1</v>
      </c>
      <c r="AR60" s="830">
        <v>1.6</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525</v>
      </c>
      <c r="AL61" s="767"/>
      <c r="AM61" s="770">
        <v>3755931</v>
      </c>
      <c r="AN61" s="783">
        <v>140223</v>
      </c>
      <c r="AO61" s="795">
        <v>7.5</v>
      </c>
      <c r="AP61" s="806">
        <v>90820</v>
      </c>
      <c r="AQ61" s="821">
        <v>-0.5</v>
      </c>
      <c r="AR61" s="829">
        <v>8</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1846367</v>
      </c>
      <c r="AN62" s="784">
        <v>69237</v>
      </c>
      <c r="AO62" s="796">
        <v>34.5</v>
      </c>
      <c r="AP62" s="807">
        <v>47169</v>
      </c>
      <c r="AQ62" s="820">
        <v>0.1</v>
      </c>
      <c r="AR62" s="830">
        <v>34.4</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XuDXGk0nn09KgLCmh/D4+CuYD4CFR926NOp2nZzKUSoCl2lbkyLTqbVtlbfCmo5nCbntzj8JdyygiQx80lxYaw==" saltValue="ApW2qdNs9DOPjLnUWHgXS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 right="0" top="0.39370078740157483" bottom="0.39370078740157483" header="0.19685039370078741" footer="0.19685039370078741"/>
  <pageSetup paperSize="8" scale="89" fitToWidth="1" fitToHeight="1" orientation="landscape" usePrinterDefaults="1"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1" spans="125:125" ht="13.5" hidden="1" customHeight="1">
      <c r="DU121" s="726"/>
    </row>
  </sheetData>
  <sheetProtection algorithmName="SHA-512" hashValue="hVSfVMtPAzJTsLpb4C/fJxf+nKA34fgkq7hkQ3uVqYxkr9XGBVknm07VWxvGCEJh9I6y03b1WIofHAlaS7fCig==" saltValue="w7xmKRtlUbn4XLG2+KtG8w==" spinCount="100000" sheet="1" objects="1" scenarios="1"/>
  <phoneticPr fontId="5"/>
  <printOptions horizontalCentered="1"/>
  <pageMargins left="0" right="0" top="0.39370078740157483" bottom="0.39370078740157483" header="0.19685039370078741" footer="0.19685039370078741"/>
  <pageSetup paperSize="8" scale="55" fitToWidth="1" fitToHeight="1" orientation="landscape" usePrinterDefaults="1"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kOGCjlYT041KWrng13WT/+LH5ipf4RGj9kgdlbhmuKj1WfVkevUYI/kJN4/cutfLXHtcFm4seqTF8v7wxI584g==" saltValue="qMgU8AIy0v+M1OqDRaMVvw==" spinCount="100000" sheet="1" objects="1" scenarios="1"/>
  <phoneticPr fontId="5"/>
  <printOptions horizontalCentered="1"/>
  <pageMargins left="0" right="0" top="0.39370078740157483" bottom="0.39370078740157483" header="0.19685039370078741" footer="0.19685039370078741"/>
  <pageSetup paperSize="8" scale="55" fitToWidth="1" fitToHeight="1" orientation="landscape" usePrinterDefaults="1"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527</v>
      </c>
      <c r="G46" s="853" t="s">
        <v>528</v>
      </c>
      <c r="H46" s="853" t="s">
        <v>529</v>
      </c>
      <c r="I46" s="853" t="s">
        <v>530</v>
      </c>
      <c r="J46" s="858" t="s">
        <v>531</v>
      </c>
    </row>
    <row r="47" spans="2:10" ht="57.75" customHeight="1">
      <c r="B47" s="838"/>
      <c r="C47" s="842" t="s">
        <v>3</v>
      </c>
      <c r="D47" s="842"/>
      <c r="E47" s="846"/>
      <c r="F47" s="850">
        <v>21.38</v>
      </c>
      <c r="G47" s="854">
        <v>19.420000000000002</v>
      </c>
      <c r="H47" s="854">
        <v>19.13</v>
      </c>
      <c r="I47" s="854">
        <v>19.18</v>
      </c>
      <c r="J47" s="859">
        <v>22.89</v>
      </c>
    </row>
    <row r="48" spans="2:10" ht="57.75" customHeight="1">
      <c r="B48" s="839"/>
      <c r="C48" s="843" t="s">
        <v>9</v>
      </c>
      <c r="D48" s="843"/>
      <c r="E48" s="847"/>
      <c r="F48" s="851">
        <v>1.36</v>
      </c>
      <c r="G48" s="855">
        <v>0.97</v>
      </c>
      <c r="H48" s="855">
        <v>1.59</v>
      </c>
      <c r="I48" s="855">
        <v>6.31</v>
      </c>
      <c r="J48" s="860">
        <v>1.21</v>
      </c>
    </row>
    <row r="49" spans="2:10" ht="57.75" customHeight="1">
      <c r="B49" s="840"/>
      <c r="C49" s="844" t="s">
        <v>15</v>
      </c>
      <c r="D49" s="844"/>
      <c r="E49" s="848"/>
      <c r="F49" s="852">
        <v>0.47</v>
      </c>
      <c r="G49" s="856" t="s">
        <v>532</v>
      </c>
      <c r="H49" s="856">
        <v>8.2799999999999994</v>
      </c>
      <c r="I49" s="856">
        <v>9.36</v>
      </c>
      <c r="J49" s="861" t="s">
        <v>533</v>
      </c>
    </row>
    <row r="50" spans="2:10" ht="13.2"/>
  </sheetData>
  <sheetProtection algorithmName="SHA-512" hashValue="tNqeOSXMyLh7oj5KP6TOjEAekMAuzqnM3+LtUbjdnqG+dU2+SIfdxT/JT+AgT4dHHf2859925g+6X+egC7OaqQ==" saltValue="6oB/74tTLGtRF8F4psOkpg=="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7" fitToWidth="1" fitToHeight="1" orientation="landscape" usePrinterDefaults="1" cellComments="asDisplayed"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2024-03-12T07:25:03Z</cp:lastPrinted>
  <dcterms:created xsi:type="dcterms:W3CDTF">2024-02-05T03:11:15Z</dcterms:created>
  <dcterms:modified xsi:type="dcterms:W3CDTF">2024-03-22T07:22:34Z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2024-03-22T07:22:34Z</vt:filetime>
  </property>
</Properties>
</file>