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総務課\00財政係\04予算関係調査\01財政状況資料集\09 令和５年度\240306　R4財政状況資料集の作成・公表について\02　町→県\"/>
    </mc:Choice>
  </mc:AlternateContent>
  <bookViews>
    <workbookView xWindow="0" yWindow="0" windowWidth="15360" windowHeight="7635" tabRatio="76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U35" i="10"/>
  <c r="U36" i="10" s="1"/>
  <c r="C35" i="10"/>
  <c r="CO34" i="10"/>
  <c r="BW34" i="10"/>
  <c r="AM34" i="10"/>
  <c r="U34" i="10"/>
  <c r="C34" i="10"/>
  <c r="U37"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<sst xmlns="http://schemas.openxmlformats.org/spreadsheetml/2006/main" count="1144" uniqueCount="592">
  <si>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</si>
  <si>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</si>
  <si>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</si>
  <si>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</si>
  <si>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</si>
  <si>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</si>
  <si>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</si>
  <si>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</si>
  <si>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</si>
  <si>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</si>
  <si>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</si>
  <si>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</si>
  <si>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</si>
  <si>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</si>
  <si>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</si>
  <si>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</si>
  <si>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</si>
  <si>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</si>
  <si>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</si>
  <si>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</si>
  <si>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</si>
  <si>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</si>
  <si>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</si>
  <si>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</si>
  <si>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</si>
  <si>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</si>
  <si>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</si>
  <si>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</si>
  <si>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</si>
  <si>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</si>
  <si>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</si>
  <si>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</si>
  <si>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</si>
  <si>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</si>
  <si>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</si>
  <si>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</si>
  <si>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</si>
  <si>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</si>
  <si>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</si>
  <si>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</si>
  <si>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</si>
  <si>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</si>
  <si>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</si>
  <si>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</si>
  <si>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</si>
  <si>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</si>
  <si>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</si>
  <si>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</si>
  <si>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</si>
  <si>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</si>
  <si>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</si>
  <si>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</si>
  <si>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</si>
  <si>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</si>
  <si>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</si>
  <si>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</si>
  <si>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</si>
  <si>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</si>
  <si>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</si>
  <si>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</si>
  <si>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</si>
  <si>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</si>
  <si>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</si>
  <si>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</si>
  <si>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</si>
  <si>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</si>
  <si>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</si>
  <si>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</si>
  <si>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</si>
  <si>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</si>
  <si>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</si>
  <si>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</si>
  <si>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</si>
  <si>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</si>
  <si>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</si>
  <si>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</si>
  <si>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</si>
  <si>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</si>
  <si>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</si>
  <si>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</si>
  <si>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</si>
  <si>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</si>
  <si>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</si>
  <si>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</si>
  <si>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</si>
  <si>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</si>
  <si>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</si>
  <si>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</si>
  <si>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</si>
  <si>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</si>
  <si>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</si>
  <si>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</si>
  <si>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</si>
  <si>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</si>
  <si>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</si>
  <si>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</si>
  <si>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</si>
  <si>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</si>
  <si>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</si>
  <si>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</si>
  <si>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</si>
  <si>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</si>
  <si>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</si>
  <si>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</si>
  <si>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</si>
  <si>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</si>
  <si>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</si>
  <si>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</si>
  <si>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</si>
  <si>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</si>
  <si>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</si>
  <si>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</si>
  <si>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</si>
  <si>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</si>
  <si>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</si>
  <si>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</si>
  <si>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</si>
  <si>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</si>
  <si>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</si>
  <si>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</si>
  <si>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</si>
  <si>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</si>
  <si>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</si>
  <si>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</si>
  <si>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</si>
  <si>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</si>
  <si>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</si>
  <si>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</si>
  <si>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</si>
  <si>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</si>
  <si>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</si>
  <si>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</si>
  <si>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</si>
  <si>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</si>
  <si>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</si>
  <si>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</si>
  <si>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</si>
  <si>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</si>
  <si>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</si>
  <si>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</si>
  <si>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</si>
  <si>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</si>
  <si>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</si>
  <si>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</si>
  <si>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</si>
  <si>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</si>
  <si>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</si>
  <si>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</si>
  <si>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</si>
  <si>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</si>
  <si>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</si>
  <si>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</si>
  <si>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</si>
  <si>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</si>
  <si>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</si>
  <si>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</si>
  <si>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</si>
  <si>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</si>
  <si>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</si>
  <si>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</si>
  <si>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</si>
  <si>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</si>
  <si>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</si>
  <si>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</si>
  <si>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</si>
  <si>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</si>
  <si>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</si>
  <si>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</si>
  <si>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</si>
  <si>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</si>
  <si>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</si>
  <si>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</si>
  <si>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</si>
  <si>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</si>
  <si>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</si>
  <si>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</si>
  <si>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</si>
  <si>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</si>
  <si>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</si>
  <si>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</si>
  <si>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</si>
  <si>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</si>
  <si>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</si>
  <si>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</si>
  <si>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</si>
  <si>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</si>
  <si>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</si>
  <si>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</si>
  <si>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</si>
  <si>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</si>
  <si>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</si>
  <si>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</si>
  <si>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</si>
  <si>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</si>
  <si>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</si>
  <si>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</si>
  <si>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</si>
  <si>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</si>
  <si>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</si>
  <si>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</si>
  <si>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</si>
  <si>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</si>
  <si>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</si>
  <si>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</si>
  <si>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</si>
  <si>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</si>
  <si>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</si>
  <si>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</si>
  <si>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</si>
  <si>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</si>
  <si>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</si>
  <si>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</si>
  <si>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</si>
  <si>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</si>
  <si>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</si>
  <si>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</si>
  <si>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</si>
  <si>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高知県津野町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</si>
  <si>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</si>
  <si>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</si>
  <si>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</si>
  <si>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</si>
  <si>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</si>
  <si>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</si>
  <si>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</si>
  <si>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</si>
  <si>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</si>
  <si>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</si>
  <si>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</si>
  <si>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</si>
  <si>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</si>
  <si>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</si>
  <si>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</si>
  <si>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</si>
  <si>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</si>
  <si>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</si>
  <si>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</si>
  <si>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</si>
  <si>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</si>
  <si>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</si>
  <si>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</si>
  <si>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</si>
  <si>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</si>
  <si>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</si>
  <si>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</si>
  <si>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</si>
  <si>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</si>
  <si>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</si>
  <si>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</si>
  <si>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</si>
  <si>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</si>
  <si>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</si>
  <si>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</si>
  <si>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</si>
  <si>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</si>
  <si>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</si>
  <si>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</si>
  <si>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</si>
  <si>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</si>
  <si>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</si>
  <si>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</si>
  <si>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</si>
  <si>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</si>
  <si>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</si>
  <si>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</si>
  <si>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</si>
  <si>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</si>
  <si>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</si>
  <si>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</si>
  <si>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</si>
  <si>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</si>
  <si>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</si>
  <si>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</si>
  <si>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</si>
  <si>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</si>
  <si>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</si>
  <si>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</si>
  <si>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</si>
  <si>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</si>
  <si>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</si>
  <si>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</si>
  <si>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</si>
  <si>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</si>
  <si>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</si>
  <si>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</si>
  <si>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</si>
  <si>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</si>
  <si>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</si>
  <si>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</si>
  <si>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</si>
  <si>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</si>
  <si>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</si>
  <si>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</si>
  <si>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</si>
  <si>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</si>
  <si>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</si>
  <si>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</si>
  <si>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</si>
  <si>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</si>
  <si>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</si>
  <si>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</si>
  <si>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</si>
  <si>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</si>
  <si>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</si>
  <si>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</si>
  <si>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</si>
  <si>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</si>
  <si>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</si>
  <si>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</si>
  <si>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</si>
  <si>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</si>
  <si>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</si>
  <si>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</si>
  <si>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</si>
  <si>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</si>
  <si>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</si>
  <si>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</si>
  <si>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</si>
  <si>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</si>
  <si>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</si>
  <si>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</si>
  <si>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</si>
  <si>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</si>
  <si>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</si>
  <si>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</si>
  <si>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</si>
  <si>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</si>
  <si>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</si>
  <si>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</si>
  <si>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</si>
  <si>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</si>
  <si>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</si>
  <si>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</si>
  <si>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</si>
  <si>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</si>
  <si>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</si>
  <si>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</si>
  <si>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</si>
  <si>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</si>
  <si>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</si>
  <si>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</si>
  <si>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</si>
  <si>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</si>
  <si>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</si>
  <si>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</si>
  <si>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</si>
  <si>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</si>
  <si>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</si>
  <si>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</si>
  <si>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</si>
  <si>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</si>
  <si>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</si>
  <si>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</si>
  <si>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</si>
  <si>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</si>
  <si>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</si>
  <si>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</si>
  <si>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</si>
  <si>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</si>
  <si>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</si>
  <si>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</si>
  <si>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</si>
  <si>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</si>
  <si>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</si>
  <si>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</si>
  <si>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</si>
  <si>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</si>
  <si>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</si>
  <si>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</si>
  <si>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</si>
  <si>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高知県津野町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</si>
  <si>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</si>
  <si>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</si>
  <si>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</si>
  <si>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</si>
  <si>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</si>
  <si>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</si>
  <si>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</si>
  <si>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</si>
  <si>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</si>
  <si>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</si>
  <si>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</si>
  <si>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</si>
  <si>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</si>
  <si>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</si>
  <si>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</si>
  <si>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</si>
  <si>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</si>
  <si>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</si>
  <si>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</si>
  <si>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</si>
  <si>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</si>
  <si>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</si>
  <si>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</si>
  <si>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</si>
  <si>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</si>
  <si>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</si>
  <si>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</si>
  <si>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</si>
  <si>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</si>
  <si>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</si>
  <si>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</si>
  <si>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</si>
  <si>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</si>
  <si>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</si>
  <si>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津野町国民健康保険事業特別会計（事業勘定）</t>
    <phoneticPr fontId="5"/>
  </si>
  <si>
    <t>津野町国民健康保険事業特別会計（直営診療施設勘定）</t>
    <phoneticPr fontId="5"/>
  </si>
  <si>
    <t>津野町介護保険事業特別会計</t>
    <phoneticPr fontId="5"/>
  </si>
  <si>
    <t>津野町後期高齢者医療特別会計</t>
    <phoneticPr fontId="5"/>
  </si>
  <si>
    <t>津野町簡易水道事業特別会計</t>
    <phoneticPr fontId="5"/>
  </si>
  <si>
    <t>法非適用企業</t>
    <phoneticPr fontId="5"/>
  </si>
  <si>
    <t>津野町生活環境施設整備特別会計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</si>
  <si>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</si>
  <si>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</si>
  <si>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</si>
  <si>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</si>
  <si>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</si>
  <si>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</si>
  <si>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</si>
  <si>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</si>
  <si>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</si>
  <si>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</si>
  <si>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</si>
  <si>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</si>
  <si>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</si>
  <si>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</si>
  <si>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</si>
  <si>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</si>
  <si>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</si>
  <si>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</si>
  <si>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</si>
  <si>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</si>
  <si>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</si>
  <si>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</si>
  <si>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</si>
  <si>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</si>
  <si>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</si>
  <si>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</si>
  <si>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</si>
  <si>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</si>
  <si>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</si>
  <si>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</si>
  <si>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</si>
  <si>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</si>
  <si>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</si>
  <si>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</si>
  <si>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</si>
  <si>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</si>
  <si>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</si>
  <si>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</si>
  <si>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</si>
  <si>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</si>
  <si>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</si>
  <si>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</si>
  <si>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</si>
  <si>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</si>
  <si>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</si>
  <si>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</si>
  <si>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</si>
  <si>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</si>
  <si>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</si>
  <si>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</si>
  <si>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</si>
  <si>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</si>
  <si>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</si>
  <si>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</si>
  <si>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</si>
  <si>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</si>
  <si>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</si>
  <si>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</si>
  <si>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</si>
  <si>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</si>
  <si>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</si>
  <si>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</si>
  <si>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</si>
  <si>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</si>
  <si>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</si>
  <si>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</si>
  <si>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</si>
  <si>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</si>
  <si>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</si>
  <si>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</si>
  <si>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</si>
  <si>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</si>
  <si>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</si>
  <si>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</si>
  <si>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</si>
  <si>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</si>
  <si>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</si>
  <si>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</si>
  <si>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</si>
  <si>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</si>
  <si>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</si>
  <si>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</si>
  <si>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</si>
  <si>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</si>
  <si>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</si>
  <si>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</si>
  <si>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</si>
  <si>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</si>
  <si>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</si>
  <si>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</si>
  <si>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</si>
  <si>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</si>
  <si>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</si>
  <si>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</si>
  <si>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</si>
  <si>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</si>
  <si>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</si>
  <si>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</si>
  <si>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</si>
  <si>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</si>
  <si>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</si>
  <si>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</si>
  <si>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</si>
  <si>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</si>
  <si>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</si>
  <si>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</si>
  <si>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</si>
  <si>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</si>
  <si>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</si>
  <si>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</si>
  <si>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</si>
  <si>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</si>
  <si>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</si>
  <si>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</si>
  <si>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</si>
  <si>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</si>
  <si>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</si>
  <si>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</si>
  <si>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</si>
  <si>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</si>
  <si>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</si>
  <si>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</si>
  <si>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</si>
  <si>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</si>
  <si>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</si>
  <si>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</si>
  <si>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</si>
  <si>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</si>
  <si>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</si>
  <si>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</si>
  <si>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</si>
  <si>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</si>
  <si>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</si>
  <si>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</si>
  <si>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</si>
  <si>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</si>
  <si>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</si>
  <si>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</si>
  <si>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</si>
  <si>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</si>
  <si>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</si>
  <si>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</si>
  <si>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</si>
  <si>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津野町国民健康保険事業特別会計（事業勘定）</t>
  </si>
  <si>
    <t>津野町介護保険事業特別会計</t>
  </si>
  <si>
    <t>津野町後期高齢者医療特別会計</t>
  </si>
  <si>
    <t>津野町国民健康保険事業特別会計（直営診療施設勘定）</t>
  </si>
  <si>
    <t>津野町簡易水道事業特別会計</t>
  </si>
  <si>
    <t>津野町生活環境施設整備特別会計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</si>
  <si>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</si>
  <si>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</si>
  <si>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</si>
  <si>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</si>
  <si>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</si>
  <si>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</si>
  <si>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</si>
  <si>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</si>
  <si>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</si>
  <si>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高幡消防組合</t>
    <rPh sb="0" eb="2">
      <t>タカハタ</t>
    </rPh>
    <rPh sb="2" eb="4">
      <t>ショウボウ</t>
    </rPh>
    <rPh sb="4" eb="6">
      <t>クミアイ</t>
    </rPh>
    <phoneticPr fontId="2"/>
  </si>
  <si>
    <t>津野山養護老人ホーム組合</t>
    <rPh sb="0" eb="3">
      <t>ツノヤマ</t>
    </rPh>
    <rPh sb="3" eb="5">
      <t>ヨウゴ</t>
    </rPh>
    <rPh sb="5" eb="7">
      <t>ロウジン</t>
    </rPh>
    <rPh sb="10" eb="12">
      <t>クミアイ</t>
    </rPh>
    <phoneticPr fontId="2"/>
  </si>
  <si>
    <t>高陵特別養護老人ホーム組合</t>
    <rPh sb="0" eb="2">
      <t>コウリョウ</t>
    </rPh>
    <rPh sb="2" eb="4">
      <t>トクベツ</t>
    </rPh>
    <rPh sb="4" eb="6">
      <t>ヨウゴ</t>
    </rPh>
    <rPh sb="6" eb="8">
      <t>ロウジン</t>
    </rPh>
    <rPh sb="11" eb="13">
      <t>クミアイ</t>
    </rPh>
    <phoneticPr fontId="2"/>
  </si>
  <si>
    <t>津野山広域事務組合</t>
    <rPh sb="0" eb="3">
      <t>ツノヤマ</t>
    </rPh>
    <rPh sb="3" eb="5">
      <t>コウイキ</t>
    </rPh>
    <rPh sb="5" eb="7">
      <t>ジム</t>
    </rPh>
    <rPh sb="7" eb="9">
      <t>クミアイ</t>
    </rPh>
    <phoneticPr fontId="2"/>
  </si>
  <si>
    <t>高幡東部清掃組合</t>
    <rPh sb="0" eb="2">
      <t>タカハタ</t>
    </rPh>
    <rPh sb="2" eb="4">
      <t>トウブ</t>
    </rPh>
    <rPh sb="4" eb="6">
      <t>セイソウ</t>
    </rPh>
    <rPh sb="6" eb="8">
      <t>クミアイ</t>
    </rPh>
    <phoneticPr fontId="2"/>
  </si>
  <si>
    <t>高知県広域食肉センター組合</t>
    <rPh sb="0" eb="3">
      <t>コウチケン</t>
    </rPh>
    <rPh sb="3" eb="5">
      <t>コウイキ</t>
    </rPh>
    <rPh sb="5" eb="7">
      <t>ショクニク</t>
    </rPh>
    <rPh sb="11" eb="13">
      <t>クミアイ</t>
    </rPh>
    <phoneticPr fontId="2"/>
  </si>
  <si>
    <t>高幡障害者支援施設組合</t>
    <rPh sb="0" eb="2">
      <t>タカハタ</t>
    </rPh>
    <rPh sb="2" eb="4">
      <t>ショウガイ</t>
    </rPh>
    <rPh sb="4" eb="5">
      <t>シャ</t>
    </rPh>
    <rPh sb="5" eb="7">
      <t>シエン</t>
    </rPh>
    <rPh sb="7" eb="9">
      <t>シセツ</t>
    </rPh>
    <rPh sb="9" eb="11">
      <t>クミアイ</t>
    </rPh>
    <phoneticPr fontId="2"/>
  </si>
  <si>
    <t>高幡広域市町村圏事務組合（一般会計）</t>
    <rPh sb="0" eb="2">
      <t>タカハタ</t>
    </rPh>
    <rPh sb="2" eb="4">
      <t>コウイキ</t>
    </rPh>
    <rPh sb="4" eb="7">
      <t>シチョウソン</t>
    </rPh>
    <rPh sb="7" eb="8">
      <t>ケン</t>
    </rPh>
    <rPh sb="8" eb="10">
      <t>ジム</t>
    </rPh>
    <rPh sb="10" eb="12">
      <t>クミアイ</t>
    </rPh>
    <rPh sb="13" eb="15">
      <t>イッパン</t>
    </rPh>
    <rPh sb="15" eb="17">
      <t>カイケイ</t>
    </rPh>
    <phoneticPr fontId="2"/>
  </si>
  <si>
    <t>高幡広域市町村圏事務組合（滞納整理事業特別会計）</t>
    <rPh sb="0" eb="2">
      <t>タカハタ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</si>
  <si>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</si>
  <si>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</si>
  <si>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</si>
  <si>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</si>
  <si>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</si>
  <si>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（一財）天狗荘</t>
    <rPh sb="1" eb="2">
      <t>イチ</t>
    </rPh>
    <rPh sb="4" eb="6">
      <t>テング</t>
    </rPh>
    <rPh sb="6" eb="7">
      <t>ソウ</t>
    </rPh>
    <phoneticPr fontId="2"/>
  </si>
  <si>
    <t>（（有）津野町ふるさとセンター</t>
    <rPh sb="1" eb="4">
      <t>ユウ</t>
    </rPh>
    <rPh sb="4" eb="7">
      <t>ツノチョウ</t>
    </rPh>
    <phoneticPr fontId="2"/>
  </si>
  <si>
    <t>-</t>
    <phoneticPr fontId="2"/>
  </si>
  <si>
    <t>(施設等整備基金(R04年度末現在))</t>
    <rPh sb="1" eb="3">
      <t>シセツ</t>
    </rPh>
    <rPh sb="3" eb="4">
      <t>トウ</t>
    </rPh>
    <rPh sb="4" eb="6">
      <t>セイビ</t>
    </rPh>
    <rPh sb="6" eb="8">
      <t>キキン</t>
    </rPh>
    <phoneticPr fontId="5"/>
  </si>
  <si>
    <t>(響働のまち振興基金(R04年度末現在))</t>
    <rPh sb="1" eb="2">
      <t>ヒビ</t>
    </rPh>
    <rPh sb="2" eb="3">
      <t>ハタラ</t>
    </rPh>
    <rPh sb="6" eb="8">
      <t>シンコウ</t>
    </rPh>
    <rPh sb="8" eb="10">
      <t>キキン</t>
    </rPh>
    <phoneticPr fontId="2"/>
  </si>
  <si>
    <t>(地域支え合い活動基金(R04年度末現在))</t>
    <rPh sb="1" eb="3">
      <t>チイキ</t>
    </rPh>
    <rPh sb="3" eb="4">
      <t>ササ</t>
    </rPh>
    <rPh sb="5" eb="6">
      <t>ア</t>
    </rPh>
    <rPh sb="7" eb="9">
      <t>カツドウ</t>
    </rPh>
    <rPh sb="9" eb="11">
      <t>キキン</t>
    </rPh>
    <phoneticPr fontId="2"/>
  </si>
  <si>
    <t>(まちづくり振興基金(R04年度末現在))</t>
    <rPh sb="6" eb="8">
      <t>シンコウ</t>
    </rPh>
    <rPh sb="8" eb="10">
      <t>キキン</t>
    </rPh>
    <phoneticPr fontId="2"/>
  </si>
  <si>
    <t>(ふるさと振興基金(R04年度末現在))</t>
    <rPh sb="5" eb="7">
      <t>シンコウ</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</si>
</sst>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122054</c:v>
                </c:pt>
                <c:pt idx="4">
                  <c:v>111644</c:v>
                </c:pt>
              </c:numCache>
            </c:numRef>
          </c:val>
          <c:smooth val="0"/>
          <c:extLst>
            <c:ext xmlns:c16="http://schemas.microsoft.com/office/drawing/2014/chart" uri="{C3380CC4-5D6E-409C-BE32-E72D297353CC}">
              <c16:uniqueId val="{00000000-76A8-46A1-ADAD-C217903BC1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145924</c:v>
                </c:pt>
                <c:pt idx="1">
                  <c:v>220228</c:v>
                </c:pt>
                <c:pt idx="2">
                  <c:v>409332</c:v>
                </c:pt>
                <c:pt idx="3">
                  <c:v>390610</c:v>
                </c:pt>
                <c:pt idx="4">
                  <c:v>163867</c:v>
                </c:pt>
              </c:numCache>
            </c:numRef>
          </c:val>
          <c:smooth val="0"/>
          <c:extLst>
            <c:ext xmlns:c16="http://schemas.microsoft.com/office/drawing/2014/chart" uri="{C3380CC4-5D6E-409C-BE32-E72D297353CC}">
              <c16:uniqueId val="{00000001-76A8-46A1-ADAD-C217903BC1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6.29</c:v>
                </c:pt>
                <c:pt idx="1">
                  <c:v>3.87</c:v>
                </c:pt>
                <c:pt idx="2">
                  <c:v>5.03</c:v>
                </c:pt>
                <c:pt idx="3">
                  <c:v>4.3099999999999996</c:v>
                </c:pt>
                <c:pt idx="4">
                  <c:v>3.68</c:v>
                </c:pt>
              </c:numCache>
            </c:numRef>
          </c:val>
          <c:extLst>
            <c:ext xmlns:c16="http://schemas.microsoft.com/office/drawing/2014/chart" uri="{C3380CC4-5D6E-409C-BE32-E72D297353CC}">
              <c16:uniqueId val="{00000000-D988-41FD-A0D7-FB2ED5D035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101.12</c:v>
                </c:pt>
                <c:pt idx="1">
                  <c:v>104.58</c:v>
                </c:pt>
                <c:pt idx="2">
                  <c:v>100.68</c:v>
                </c:pt>
                <c:pt idx="3">
                  <c:v>97.66</c:v>
                </c:pt>
                <c:pt idx="4">
                  <c:v>100.65</c:v>
                </c:pt>
              </c:numCache>
            </c:numRef>
          </c:val>
          <c:extLst>
            <c:ext xmlns:c16="http://schemas.microsoft.com/office/drawing/2014/chart" uri="{C3380CC4-5D6E-409C-BE32-E72D297353CC}">
              <c16:uniqueId val="{00000001-D988-41FD-A0D7-FB2ED5D035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17.53</c:v>
                </c:pt>
                <c:pt idx="1">
                  <c:v>21.7</c:v>
                </c:pt>
                <c:pt idx="2">
                  <c:v>17.39</c:v>
                </c:pt>
                <c:pt idx="3">
                  <c:v>23.42</c:v>
                </c:pt>
                <c:pt idx="4">
                  <c:v>19.46</c:v>
                </c:pt>
              </c:numCache>
            </c:numRef>
          </c:val>
          <c:smooth val="0"/>
          <c:extLst>
            <c:ext xmlns:c16="http://schemas.microsoft.com/office/drawing/2014/chart" uri="{C3380CC4-5D6E-409C-BE32-E72D297353CC}">
              <c16:uniqueId val="{00000002-D988-41FD-A0D7-FB2ED5D035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94-4765-8D58-D954D9F019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94-4765-8D58-D954D9F019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94-4765-8D58-D954D9F01953}"/>
            </c:ext>
          </c:extLst>
        </c:ser>
        <c:ser>
          <c:idx val="3"/>
          <c:order val="3"/>
          <c:tx>
            <c:strRef>
              <c:f>データシート!$A$30</c:f>
              <c:strCache>
                <c:ptCount val="1"/>
                <c:pt idx="0">
                  <c:v>津野町生活環境施設整備特別会計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494-4765-8D58-D954D9F01953}"/>
            </c:ext>
          </c:extLst>
        </c:ser>
        <c:ser>
          <c:idx val="4"/>
          <c:order val="4"/>
          <c:tx>
            <c:strRef>
              <c:f>データシート!$A$31</c:f>
              <c:strCache>
                <c:ptCount val="1"/>
                <c:pt idx="0">
                  <c:v>津野町簡易水道事業特別会計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494-4765-8D58-D954D9F01953}"/>
            </c:ext>
          </c:extLst>
        </c:ser>
        <c:ser>
          <c:idx val="5"/>
          <c:order val="5"/>
          <c:tx>
            <c:strRef>
              <c:f>データシート!$A$32</c:f>
              <c:strCache>
                <c:ptCount val="1"/>
                <c:pt idx="0">
                  <c:v>津野町国民健康保険事業特別会計（直営診療施設勘定）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494-4765-8D58-D954D9F01953}"/>
            </c:ext>
          </c:extLst>
        </c:ser>
        <c:ser>
          <c:idx val="6"/>
          <c:order val="6"/>
          <c:tx>
            <c:strRef>
              <c:f>データシート!$A$33</c:f>
              <c:strCache>
                <c:ptCount val="1"/>
                <c:pt idx="0">
                  <c:v>津野町後期高齢者医療特別会計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6-F494-4765-8D58-D954D9F01953}"/>
            </c:ext>
          </c:extLst>
        </c:ser>
        <c:ser>
          <c:idx val="7"/>
          <c:order val="7"/>
          <c:tx>
            <c:strRef>
              <c:f>データシート!$A$34</c:f>
              <c:strCache>
                <c:ptCount val="1"/>
                <c:pt idx="0">
                  <c:v>津野町介護保険事業特別会計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0.21</c:v>
                </c:pt>
                <c:pt idx="2">
                  <c:v>#N/A</c:v>
                </c:pt>
                <c:pt idx="3">
                  <c:v>0.2</c:v>
                </c:pt>
                <c:pt idx="4">
                  <c:v>#N/A</c:v>
                </c:pt>
                <c:pt idx="5">
                  <c:v>0.25</c:v>
                </c:pt>
                <c:pt idx="6">
                  <c:v>#N/A</c:v>
                </c:pt>
                <c:pt idx="7">
                  <c:v>0.02</c:v>
                </c:pt>
                <c:pt idx="8">
                  <c:v>#N/A</c:v>
                </c:pt>
                <c:pt idx="9">
                  <c:v>0.32</c:v>
                </c:pt>
              </c:numCache>
            </c:numRef>
          </c:val>
          <c:extLst>
            <c:ext xmlns:c16="http://schemas.microsoft.com/office/drawing/2014/chart" uri="{C3380CC4-5D6E-409C-BE32-E72D297353CC}">
              <c16:uniqueId val="{00000007-F494-4765-8D58-D954D9F01953}"/>
            </c:ext>
          </c:extLst>
        </c:ser>
        <c:ser>
          <c:idx val="8"/>
          <c:order val="8"/>
          <c:tx>
            <c:strRef>
              <c:f>データシート!$A$35</c:f>
              <c:strCache>
                <c:ptCount val="1"/>
                <c:pt idx="0">
                  <c:v>津野町国民健康保険事業特別会計（事業勘定）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0.22</c:v>
                </c:pt>
                <c:pt idx="2">
                  <c:v>#N/A</c:v>
                </c:pt>
                <c:pt idx="3">
                  <c:v>0.02</c:v>
                </c:pt>
                <c:pt idx="4">
                  <c:v>#N/A</c:v>
                </c:pt>
                <c:pt idx="5">
                  <c:v>0.55000000000000004</c:v>
                </c:pt>
                <c:pt idx="6">
                  <c:v>#N/A</c:v>
                </c:pt>
                <c:pt idx="7">
                  <c:v>0.61</c:v>
                </c:pt>
                <c:pt idx="8">
                  <c:v>#N/A</c:v>
                </c:pt>
                <c:pt idx="9">
                  <c:v>0.95</c:v>
                </c:pt>
              </c:numCache>
            </c:numRef>
          </c:val>
          <c:extLst>
            <c:ext xmlns:c16="http://schemas.microsoft.com/office/drawing/2014/chart" uri="{C3380CC4-5D6E-409C-BE32-E72D297353CC}">
              <c16:uniqueId val="{00000008-F494-4765-8D58-D954D9F019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6.28</c:v>
                </c:pt>
                <c:pt idx="2">
                  <c:v>#N/A</c:v>
                </c:pt>
                <c:pt idx="3">
                  <c:v>3.87</c:v>
                </c:pt>
                <c:pt idx="4">
                  <c:v>#N/A</c:v>
                </c:pt>
                <c:pt idx="5">
                  <c:v>5.03</c:v>
                </c:pt>
                <c:pt idx="6">
                  <c:v>#N/A</c:v>
                </c:pt>
                <c:pt idx="7">
                  <c:v>4.3099999999999996</c:v>
                </c:pt>
                <c:pt idx="8">
                  <c:v>#N/A</c:v>
                </c:pt>
                <c:pt idx="9">
                  <c:v>3.67</c:v>
                </c:pt>
              </c:numCache>
            </c:numRef>
          </c:val>
          <c:extLst>
            <c:ext xmlns:c16="http://schemas.microsoft.com/office/drawing/2014/chart" uri="{C3380CC4-5D6E-409C-BE32-E72D297353CC}">
              <c16:uniqueId val="{00000009-F494-4765-8D58-D954D9F019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849</c:v>
                </c:pt>
                <c:pt idx="5">
                  <c:v>872</c:v>
                </c:pt>
                <c:pt idx="8">
                  <c:v>928</c:v>
                </c:pt>
                <c:pt idx="11">
                  <c:v>980</c:v>
                </c:pt>
                <c:pt idx="14">
                  <c:v>1008</c:v>
                </c:pt>
              </c:numCache>
            </c:numRef>
          </c:val>
          <c:extLst>
            <c:ext xmlns:c16="http://schemas.microsoft.com/office/drawing/2014/chart" uri="{C3380CC4-5D6E-409C-BE32-E72D297353CC}">
              <c16:uniqueId val="{00000000-EB2C-4616-8231-6CF9411643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2</c:v>
                </c:pt>
                <c:pt idx="9">
                  <c:v>0</c:v>
                </c:pt>
                <c:pt idx="12">
                  <c:v>0</c:v>
                </c:pt>
              </c:numCache>
            </c:numRef>
          </c:val>
          <c:extLst>
            <c:ext xmlns:c16="http://schemas.microsoft.com/office/drawing/2014/chart" uri="{C3380CC4-5D6E-409C-BE32-E72D297353CC}">
              <c16:uniqueId val="{00000001-EB2C-4616-8231-6CF9411643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2C-4616-8231-6CF9411643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3-EB2C-4616-8231-6CF9411643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61</c:v>
                </c:pt>
                <c:pt idx="3">
                  <c:v>65</c:v>
                </c:pt>
                <c:pt idx="6">
                  <c:v>61</c:v>
                </c:pt>
                <c:pt idx="9">
                  <c:v>63</c:v>
                </c:pt>
                <c:pt idx="12">
                  <c:v>87</c:v>
                </c:pt>
              </c:numCache>
            </c:numRef>
          </c:val>
          <c:extLst>
            <c:ext xmlns:c16="http://schemas.microsoft.com/office/drawing/2014/chart" uri="{C3380CC4-5D6E-409C-BE32-E72D297353CC}">
              <c16:uniqueId val="{00000004-EB2C-4616-8231-6CF9411643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2C-4616-8231-6CF9411643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2C-4616-8231-6CF9411643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546</c:v>
                </c:pt>
                <c:pt idx="3">
                  <c:v>597</c:v>
                </c:pt>
                <c:pt idx="6">
                  <c:v>661</c:v>
                </c:pt>
                <c:pt idx="9">
                  <c:v>704</c:v>
                </c:pt>
                <c:pt idx="12">
                  <c:v>723</c:v>
                </c:pt>
              </c:numCache>
            </c:numRef>
          </c:val>
          <c:extLst>
            <c:ext xmlns:c16="http://schemas.microsoft.com/office/drawing/2014/chart" uri="{C3380CC4-5D6E-409C-BE32-E72D297353CC}">
              <c16:uniqueId val="{00000007-EB2C-4616-8231-6CF9411643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-239</c:v>
                </c:pt>
                <c:pt idx="2">
                  <c:v>#N/A</c:v>
                </c:pt>
                <c:pt idx="3">
                  <c:v>#N/A</c:v>
                </c:pt>
                <c:pt idx="4">
                  <c:v>-207</c:v>
                </c:pt>
                <c:pt idx="5">
                  <c:v>#N/A</c:v>
                </c:pt>
                <c:pt idx="6">
                  <c:v>#N/A</c:v>
                </c:pt>
                <c:pt idx="7">
                  <c:v>-201</c:v>
                </c:pt>
                <c:pt idx="8">
                  <c:v>#N/A</c:v>
                </c:pt>
                <c:pt idx="9">
                  <c:v>#N/A</c:v>
                </c:pt>
                <c:pt idx="10">
                  <c:v>-210</c:v>
                </c:pt>
                <c:pt idx="11">
                  <c:v>#N/A</c:v>
                </c:pt>
                <c:pt idx="12">
                  <c:v>#N/A</c:v>
                </c:pt>
                <c:pt idx="13">
                  <c:v>-195</c:v>
                </c:pt>
                <c:pt idx="14">
                  <c:v>#N/A</c:v>
                </c:pt>
              </c:numCache>
            </c:numRef>
          </c:val>
          <c:smooth val="0"/>
          <c:extLst>
            <c:ext xmlns:c16="http://schemas.microsoft.com/office/drawing/2014/chart" uri="{C3380CC4-5D6E-409C-BE32-E72D297353CC}">
              <c16:uniqueId val="{00000008-EB2C-4616-8231-6CF9411643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7446</c:v>
                </c:pt>
                <c:pt idx="5">
                  <c:v>7014</c:v>
                </c:pt>
                <c:pt idx="8">
                  <c:v>7847</c:v>
                </c:pt>
                <c:pt idx="11">
                  <c:v>7904</c:v>
                </c:pt>
                <c:pt idx="14">
                  <c:v>7662</c:v>
                </c:pt>
              </c:numCache>
            </c:numRef>
          </c:val>
          <c:extLst>
            <c:ext xmlns:c16="http://schemas.microsoft.com/office/drawing/2014/chart" uri="{C3380CC4-5D6E-409C-BE32-E72D297353CC}">
              <c16:uniqueId val="{00000000-881D-4805-99B5-4F06DAE212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c:v>
                </c:pt>
                <c:pt idx="5">
                  <c:v>12</c:v>
                </c:pt>
                <c:pt idx="8">
                  <c:v>10</c:v>
                </c:pt>
                <c:pt idx="11">
                  <c:v>9</c:v>
                </c:pt>
                <c:pt idx="14">
                  <c:v>8</c:v>
                </c:pt>
              </c:numCache>
            </c:numRef>
          </c:val>
          <c:extLst>
            <c:ext xmlns:c16="http://schemas.microsoft.com/office/drawing/2014/chart" uri="{C3380CC4-5D6E-409C-BE32-E72D297353CC}">
              <c16:uniqueId val="{00000001-881D-4805-99B5-4F06DAE212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8266</c:v>
                </c:pt>
                <c:pt idx="5">
                  <c:v>8227</c:v>
                </c:pt>
                <c:pt idx="8">
                  <c:v>8309</c:v>
                </c:pt>
                <c:pt idx="11">
                  <c:v>8433</c:v>
                </c:pt>
                <c:pt idx="14">
                  <c:v>8518</c:v>
                </c:pt>
              </c:numCache>
            </c:numRef>
          </c:val>
          <c:extLst>
            <c:ext xmlns:c16="http://schemas.microsoft.com/office/drawing/2014/chart" uri="{C3380CC4-5D6E-409C-BE32-E72D297353CC}">
              <c16:uniqueId val="{00000002-881D-4805-99B5-4F06DAE212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1D-4805-99B5-4F06DAE212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1D-4805-99B5-4F06DAE212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1D-4805-99B5-4F06DAE212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541</c:v>
                </c:pt>
                <c:pt idx="3">
                  <c:v>515</c:v>
                </c:pt>
                <c:pt idx="6">
                  <c:v>587</c:v>
                </c:pt>
                <c:pt idx="9">
                  <c:v>454</c:v>
                </c:pt>
                <c:pt idx="12">
                  <c:v>471</c:v>
                </c:pt>
              </c:numCache>
            </c:numRef>
          </c:val>
          <c:extLst>
            <c:ext xmlns:c16="http://schemas.microsoft.com/office/drawing/2014/chart" uri="{C3380CC4-5D6E-409C-BE32-E72D297353CC}">
              <c16:uniqueId val="{00000006-881D-4805-99B5-4F06DAE212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c:v>
                </c:pt>
                <c:pt idx="3">
                  <c:v>14</c:v>
                </c:pt>
                <c:pt idx="6">
                  <c:v>12</c:v>
                </c:pt>
                <c:pt idx="9">
                  <c:v>9</c:v>
                </c:pt>
                <c:pt idx="12">
                  <c:v>6</c:v>
                </c:pt>
              </c:numCache>
            </c:numRef>
          </c:val>
          <c:extLst>
            <c:ext xmlns:c16="http://schemas.microsoft.com/office/drawing/2014/chart" uri="{C3380CC4-5D6E-409C-BE32-E72D297353CC}">
              <c16:uniqueId val="{00000007-881D-4805-99B5-4F06DAE212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1094</c:v>
                </c:pt>
                <c:pt idx="3">
                  <c:v>1036</c:v>
                </c:pt>
                <c:pt idx="6">
                  <c:v>1097</c:v>
                </c:pt>
                <c:pt idx="9">
                  <c:v>1192</c:v>
                </c:pt>
                <c:pt idx="12">
                  <c:v>1249</c:v>
                </c:pt>
              </c:numCache>
            </c:numRef>
          </c:val>
          <c:extLst>
            <c:ext xmlns:c16="http://schemas.microsoft.com/office/drawing/2014/chart" uri="{C3380CC4-5D6E-409C-BE32-E72D297353CC}">
              <c16:uniqueId val="{00000008-881D-4805-99B5-4F06DAE212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206</c:v>
                </c:pt>
                <c:pt idx="9">
                  <c:v>140</c:v>
                </c:pt>
                <c:pt idx="12">
                  <c:v>116</c:v>
                </c:pt>
              </c:numCache>
            </c:numRef>
          </c:val>
          <c:extLst>
            <c:ext xmlns:c16="http://schemas.microsoft.com/office/drawing/2014/chart" uri="{C3380CC4-5D6E-409C-BE32-E72D297353CC}">
              <c16:uniqueId val="{00000009-881D-4805-99B5-4F06DAE212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6900</c:v>
                </c:pt>
                <c:pt idx="3">
                  <c:v>6377</c:v>
                </c:pt>
                <c:pt idx="6">
                  <c:v>6968</c:v>
                </c:pt>
                <c:pt idx="9">
                  <c:v>7102</c:v>
                </c:pt>
                <c:pt idx="12">
                  <c:v>6186</c:v>
                </c:pt>
              </c:numCache>
            </c:numRef>
          </c:val>
          <c:extLst>
            <c:ext xmlns:c16="http://schemas.microsoft.com/office/drawing/2014/chart" uri="{C3380CC4-5D6E-409C-BE32-E72D297353CC}">
              <c16:uniqueId val="{0000000A-881D-4805-99B5-4F06DAE212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81D-4805-99B5-4F06DAE212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3785</c:v>
                </c:pt>
                <c:pt idx="1">
                  <c:v>3883</c:v>
                </c:pt>
                <c:pt idx="2">
                  <c:v>3973</c:v>
                </c:pt>
              </c:numCache>
            </c:numRef>
          </c:val>
          <c:extLst>
            <c:ext xmlns:c16="http://schemas.microsoft.com/office/drawing/2014/chart" uri="{C3380CC4-5D6E-409C-BE32-E72D297353CC}">
              <c16:uniqueId val="{00000000-D1A8-408F-A05E-97DD84E28C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1576</c:v>
                </c:pt>
                <c:pt idx="1">
                  <c:v>1577</c:v>
                </c:pt>
                <c:pt idx="2">
                  <c:v>1595</c:v>
                </c:pt>
              </c:numCache>
            </c:numRef>
          </c:val>
          <c:extLst>
            <c:ext xmlns:c16="http://schemas.microsoft.com/office/drawing/2014/chart" uri="{C3380CC4-5D6E-409C-BE32-E72D297353CC}">
              <c16:uniqueId val="{00000001-D1A8-408F-A05E-97DD84E28C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3670</c:v>
                </c:pt>
                <c:pt idx="1">
                  <c:v>3678</c:v>
                </c:pt>
                <c:pt idx="2">
                  <c:v>3751</c:v>
                </c:pt>
              </c:numCache>
            </c:numRef>
          </c:val>
          <c:extLst>
            <c:ext xmlns:c16="http://schemas.microsoft.com/office/drawing/2014/chart" uri="{C3380CC4-5D6E-409C-BE32-E72D297353CC}">
              <c16:uniqueId val="{00000002-D1A8-408F-A05E-97DD84E28C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財政健全化のため計画的に繰上償還を実施しており、その結果、算入公債費が元利償還金を上回っている。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今後も大型事業が控えており、多額の地方債を発行することから経常的な公債費が増加する見込みであり、中長期財政計画にもとづき、今後も計画的に繰上償還を行い、健全な財政運営に努める。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計画的な繰上償還により地方債現在高は一時的に減少したが、近年の大型事業による地方債の発行により、再び地方債現在高は増加する見通しである。また、地方債現在高が減少したことに加えて、充当可能基金が増加したため、将来負担比率は減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本庁舎建設事業や総合保健福祉センター里楽の大規模改修など大型事業が続くため、公債費は大きく増加する見込みであり、施設整備や備品更新への基金活用、繰上償還を計画的に実施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財政調整基金は決算剰余金の積立により増加した。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減債基金は地方債の繰上償還財源として取崩しを行ったが、県地域観光振興交付金の積立により増加した。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その他特目基金はソフト事業などの財源として取崩を行ったが、今後の施設更新等を見据えて施設等整備基金へ計画積立を行ったため増加した。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年度から向こう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年間でハード事業は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億円を超える想定であり、多額の地方債を発行する見込みである。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公債費の増大を抑制するために計画的な繰上償還を実施し、その財源として基金を予定している。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また、地方債を財源としない事業費については、施設等整備基金などの活用を予定しており、基金は大きく減少する見込みである。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施設等整備基金は、本庁舎整備や総合保健福祉センター里楽の大規模改修、電算機器の更新などへ活用する。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響働のまち振興基金は、基金運用益をイベント事業などへ活用する。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地域支え合い活動基金は、過疎債の対象となるソフト事業へ活用する。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まちづくり振興基金は、本庁舎整備や本庁舎整備に付帯する事業へ活用する。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全体としては利息の積立により増加している。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施設等整備基金は今後の施設更新等を見据えて令和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年度に計画積立を行ったため大きく増加している。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施設等整備基金は、今後の大型事業に活用していく予定であり、大きく減少する見通しである。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年度に本庁舎関連事業へ全額活用する予定である。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公債費が増大する見込みであり、今後、収支調整のための取崩や繰上償還の財源などへ取崩す必要がある。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地方債の繰上償還財源として取崩しを行ったが、県地域観光振興交付金の積立により増加した。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大型事業が続くため、多額の地方債発行により、公債費が増大する見込みである。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繰上償還をしない場合の経常的な公債費は、令和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年度までに最大で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公債費の抑制をするために、計画的に繰上償還を行っていく必要があり、財源として減債基金を活用する。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5,456
5,436
197.85
6,666,358
6,479,268
145,187
3,947,593
6,185,566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年度から変わらず</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で推移していたが、平成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に微増したものの令和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年度まで同水準となっている。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津野町は大規模な事業所もなく、昭和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13,249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人いた人口が令和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年度国勢調査人口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5,291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人と半数以下になるなど、過疎化が進んでいる。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日に市町村合併し、退職者の不補充、公債費の繰上償還を行い、財政は健全な状態に転じた。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一方では、移住促進、産業振興、観光推進など各種施策にも力を入れており、税収や地域経済の活性化への波及効果に期待しているが、歳入に占める町税の割合は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％ほどであり、依然として自主財源に乏しい状態が続いている。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8" name="直線コネクタ 67"/>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1" name="直線コネクタ 70"/>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4" name="直線コネクタ 73"/>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7" name="直線コネクタ 76"/>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市町村合併時の平成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年度は、経常収支比率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％と類似団体を上回っていたものの、合併後は退職者の不補充、公債費の繰上償還を行い、経常収支比率は改善され、健全な状態を維持している。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経常的な歳入において臨時経済対策費の創設による普通交付税の増や、市町村譲与割合の増により森林環境譲与税が増となった一方で、臨時財政対策債の発行可能額が減となり、歳入全体としては前年比で減となった。経常的な歳出においては、退職手当負担金の減により人件費が減となったが、物価高騰による光熱水費の増や、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年度、令和元年度に発行した地方債の元金償還が開始したことによる公債費の増などにより、経常収支比率は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35052</xdr:rowOff>
    </xdr:from>
    <xdr:to>
      <xdr:col>23</xdr:col>
      <xdr:colOff>133350</xdr:colOff>
      <xdr:row>60</xdr:row>
      <xdr:rowOff>88138</xdr:rowOff>
    </xdr:to>
    <xdr:cxnSp macro="">
      <xdr:nvCxnSpPr>
        <xdr:cNvPr id="129" name="直線コネクタ 128"/>
        <xdr:cNvCxnSpPr/>
      </xdr:nvCxnSpPr>
      <xdr:spPr>
        <a:xfrm>
          <a:off x="4114800" y="1032205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35052</xdr:rowOff>
    </xdr:from>
    <xdr:to>
      <xdr:col>19</xdr:col>
      <xdr:colOff>133350</xdr:colOff>
      <xdr:row>60</xdr:row>
      <xdr:rowOff>143637</xdr:rowOff>
    </xdr:to>
    <xdr:cxnSp macro="">
      <xdr:nvCxnSpPr>
        <xdr:cNvPr id="132" name="直線コネクタ 131"/>
        <xdr:cNvCxnSpPr/>
      </xdr:nvCxnSpPr>
      <xdr:spPr>
        <a:xfrm flipV="1">
          <a:off x="3225800" y="1032205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143637</xdr:rowOff>
    </xdr:from>
    <xdr:to>
      <xdr:col>15</xdr:col>
      <xdr:colOff>82550</xdr:colOff>
      <xdr:row>60</xdr:row>
      <xdr:rowOff>158115</xdr:rowOff>
    </xdr:to>
    <xdr:cxnSp macro="">
      <xdr:nvCxnSpPr>
        <xdr:cNvPr id="135" name="直線コネクタ 134"/>
        <xdr:cNvCxnSpPr/>
      </xdr:nvCxnSpPr>
      <xdr:spPr>
        <a:xfrm flipV="1">
          <a:off x="2336800" y="1043063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6" name="フローチャート: 判断 135"/>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7" name="テキスト ボックス 136"/>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131572</xdr:rowOff>
    </xdr:from>
    <xdr:to>
      <xdr:col>11</xdr:col>
      <xdr:colOff>31750</xdr:colOff>
      <xdr:row>60</xdr:row>
      <xdr:rowOff>158115</xdr:rowOff>
    </xdr:to>
    <xdr:cxnSp macro="">
      <xdr:nvCxnSpPr>
        <xdr:cNvPr id="138" name="直線コネクタ 137"/>
        <xdr:cNvCxnSpPr/>
      </xdr:nvCxnSpPr>
      <xdr:spPr>
        <a:xfrm>
          <a:off x="1447800" y="1041857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68453</xdr:rowOff>
    </xdr:from>
    <xdr:to>
      <xdr:col>11</xdr:col>
      <xdr:colOff>82550</xdr:colOff>
      <xdr:row>62</xdr:row>
      <xdr:rowOff>170053</xdr:rowOff>
    </xdr:to>
    <xdr:sp macro="" textlink="">
      <xdr:nvSpPr>
        <xdr:cNvPr id="139" name="フローチャート: 判断 138"/>
        <xdr:cNvSpPr/>
      </xdr:nvSpPr>
      <xdr:spPr>
        <a:xfrm>
          <a:off x="2286000" y="1069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154830</xdr:rowOff>
    </xdr:from>
    <xdr:ext cx="762000" cy="259045"/>
    <xdr:sp macro="" textlink="">
      <xdr:nvSpPr>
        <xdr:cNvPr id="140" name="テキスト ボックス 139"/>
        <xdr:cNvSpPr txBox="1"/>
      </xdr:nvSpPr>
      <xdr:spPr>
        <a:xfrm>
          <a:off x="1955800" y="1078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63627</xdr:rowOff>
    </xdr:from>
    <xdr:to>
      <xdr:col>7</xdr:col>
      <xdr:colOff>31750</xdr:colOff>
      <xdr:row>62</xdr:row>
      <xdr:rowOff>165227</xdr:rowOff>
    </xdr:to>
    <xdr:sp macro="" textlink="">
      <xdr:nvSpPr>
        <xdr:cNvPr id="141" name="フローチャート: 判断 140"/>
        <xdr:cNvSpPr/>
      </xdr:nvSpPr>
      <xdr:spPr>
        <a:xfrm>
          <a:off x="13970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150004</xdr:rowOff>
    </xdr:from>
    <xdr:ext cx="762000" cy="259045"/>
    <xdr:sp macro="" textlink="">
      <xdr:nvSpPr>
        <xdr:cNvPr id="142" name="テキスト ボックス 141"/>
        <xdr:cNvSpPr txBox="1"/>
      </xdr:nvSpPr>
      <xdr:spPr>
        <a:xfrm>
          <a:off x="10668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37338</xdr:rowOff>
    </xdr:from>
    <xdr:to>
      <xdr:col>23</xdr:col>
      <xdr:colOff>184150</xdr:colOff>
      <xdr:row>60</xdr:row>
      <xdr:rowOff>138938</xdr:rowOff>
    </xdr:to>
    <xdr:sp macro="" textlink="">
      <xdr:nvSpPr>
        <xdr:cNvPr id="148" name="楕円 147"/>
        <xdr:cNvSpPr/>
      </xdr:nvSpPr>
      <xdr:spPr>
        <a:xfrm>
          <a:off x="49022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53865</xdr:rowOff>
    </xdr:from>
    <xdr:ext cx="762000" cy="259045"/>
    <xdr:sp macro="" textlink="">
      <xdr:nvSpPr>
        <xdr:cNvPr id="149" name="財政構造の弾力性該当値テキスト"/>
        <xdr:cNvSpPr txBox="1"/>
      </xdr:nvSpPr>
      <xdr:spPr>
        <a:xfrm>
          <a:off x="5041900" y="101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155702</xdr:rowOff>
    </xdr:from>
    <xdr:to>
      <xdr:col>19</xdr:col>
      <xdr:colOff>184150</xdr:colOff>
      <xdr:row>60</xdr:row>
      <xdr:rowOff>85852</xdr:rowOff>
    </xdr:to>
    <xdr:sp macro="" textlink="">
      <xdr:nvSpPr>
        <xdr:cNvPr id="150" name="楕円 149"/>
        <xdr:cNvSpPr/>
      </xdr:nvSpPr>
      <xdr:spPr>
        <a:xfrm>
          <a:off x="4064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96029</xdr:rowOff>
    </xdr:from>
    <xdr:ext cx="736600" cy="259045"/>
    <xdr:sp macro="" textlink="">
      <xdr:nvSpPr>
        <xdr:cNvPr id="151" name="テキスト ボックス 150"/>
        <xdr:cNvSpPr txBox="1"/>
      </xdr:nvSpPr>
      <xdr:spPr>
        <a:xfrm>
          <a:off x="3733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92837</xdr:rowOff>
    </xdr:from>
    <xdr:to>
      <xdr:col>15</xdr:col>
      <xdr:colOff>133350</xdr:colOff>
      <xdr:row>61</xdr:row>
      <xdr:rowOff>22987</xdr:rowOff>
    </xdr:to>
    <xdr:sp macro="" textlink="">
      <xdr:nvSpPr>
        <xdr:cNvPr id="152" name="楕円 151"/>
        <xdr:cNvSpPr/>
      </xdr:nvSpPr>
      <xdr:spPr>
        <a:xfrm>
          <a:off x="31750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33164</xdr:rowOff>
    </xdr:from>
    <xdr:ext cx="762000" cy="259045"/>
    <xdr:sp macro="" textlink="">
      <xdr:nvSpPr>
        <xdr:cNvPr id="153" name="テキスト ボックス 152"/>
        <xdr:cNvSpPr txBox="1"/>
      </xdr:nvSpPr>
      <xdr:spPr>
        <a:xfrm>
          <a:off x="2844800" y="1014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107315</xdr:rowOff>
    </xdr:from>
    <xdr:to>
      <xdr:col>11</xdr:col>
      <xdr:colOff>82550</xdr:colOff>
      <xdr:row>61</xdr:row>
      <xdr:rowOff>37465</xdr:rowOff>
    </xdr:to>
    <xdr:sp macro="" textlink="">
      <xdr:nvSpPr>
        <xdr:cNvPr id="154" name="楕円 153"/>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47642</xdr:rowOff>
    </xdr:from>
    <xdr:ext cx="762000" cy="259045"/>
    <xdr:sp macro="" textlink="">
      <xdr:nvSpPr>
        <xdr:cNvPr id="155" name="テキスト ボックス 154"/>
        <xdr:cNvSpPr txBox="1"/>
      </xdr:nvSpPr>
      <xdr:spPr>
        <a:xfrm>
          <a:off x="1955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56" name="楕円 155"/>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57" name="テキスト ボックス 156"/>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[351,274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人件費は異動などによる給与の減、物件費については、物価高騰の影響により燃料費や光熱水費が増額しているが、令和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年度に実施した天狗荘リニューアル事業による物品調達やシステム導入などが皆減したため、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人あたりの人件費・物件費等決算額は減少している。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昨今の物価高騰の長期化を見据え、今後、物件費が増加する見通しであることから、経費の節減、事業の転換や廃止、公共施設の長寿命化など、行政サービスを向上させつつ、財政状況の健全化に取り組んでいく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87945</xdr:rowOff>
    </xdr:from>
    <xdr:to>
      <xdr:col>23</xdr:col>
      <xdr:colOff>133350</xdr:colOff>
      <xdr:row>82</xdr:row>
      <xdr:rowOff>97606</xdr:rowOff>
    </xdr:to>
    <xdr:cxnSp macro="">
      <xdr:nvCxnSpPr>
        <xdr:cNvPr id="193" name="直線コネクタ 192"/>
        <xdr:cNvCxnSpPr/>
      </xdr:nvCxnSpPr>
      <xdr:spPr>
        <a:xfrm flipV="1">
          <a:off x="4114800" y="14146845"/>
          <a:ext cx="8382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64236</xdr:rowOff>
    </xdr:from>
    <xdr:to>
      <xdr:col>19</xdr:col>
      <xdr:colOff>133350</xdr:colOff>
      <xdr:row>82</xdr:row>
      <xdr:rowOff>97606</xdr:rowOff>
    </xdr:to>
    <xdr:cxnSp macro="">
      <xdr:nvCxnSpPr>
        <xdr:cNvPr id="196" name="直線コネクタ 195"/>
        <xdr:cNvCxnSpPr/>
      </xdr:nvCxnSpPr>
      <xdr:spPr>
        <a:xfrm>
          <a:off x="3225800" y="14123136"/>
          <a:ext cx="889000" cy="3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43424</xdr:rowOff>
    </xdr:from>
    <xdr:to>
      <xdr:col>15</xdr:col>
      <xdr:colOff>82550</xdr:colOff>
      <xdr:row>82</xdr:row>
      <xdr:rowOff>64236</xdr:rowOff>
    </xdr:to>
    <xdr:cxnSp macro="">
      <xdr:nvCxnSpPr>
        <xdr:cNvPr id="199" name="直線コネクタ 198"/>
        <xdr:cNvCxnSpPr/>
      </xdr:nvCxnSpPr>
      <xdr:spPr>
        <a:xfrm>
          <a:off x="2336800" y="14102324"/>
          <a:ext cx="889000" cy="2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2756</xdr:rowOff>
    </xdr:from>
    <xdr:to>
      <xdr:col>15</xdr:col>
      <xdr:colOff>133350</xdr:colOff>
      <xdr:row>82</xdr:row>
      <xdr:rowOff>104356</xdr:rowOff>
    </xdr:to>
    <xdr:sp macro="" textlink="">
      <xdr:nvSpPr>
        <xdr:cNvPr id="200" name="フローチャート: 判断 199"/>
        <xdr:cNvSpPr/>
      </xdr:nvSpPr>
      <xdr:spPr>
        <a:xfrm>
          <a:off x="3175000" y="1406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114533</xdr:rowOff>
    </xdr:from>
    <xdr:ext cx="762000" cy="259045"/>
    <xdr:sp macro="" textlink="">
      <xdr:nvSpPr>
        <xdr:cNvPr id="201" name="テキスト ボックス 200"/>
        <xdr:cNvSpPr txBox="1"/>
      </xdr:nvSpPr>
      <xdr:spPr>
        <a:xfrm>
          <a:off x="2844800" y="1383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17101</xdr:rowOff>
    </xdr:from>
    <xdr:to>
      <xdr:col>11</xdr:col>
      <xdr:colOff>31750</xdr:colOff>
      <xdr:row>82</xdr:row>
      <xdr:rowOff>43424</xdr:rowOff>
    </xdr:to>
    <xdr:cxnSp macro="">
      <xdr:nvCxnSpPr>
        <xdr:cNvPr id="202" name="直線コネクタ 201"/>
        <xdr:cNvCxnSpPr/>
      </xdr:nvCxnSpPr>
      <xdr:spPr>
        <a:xfrm>
          <a:off x="1447800" y="14076001"/>
          <a:ext cx="889000" cy="2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145152</xdr:rowOff>
    </xdr:from>
    <xdr:to>
      <xdr:col>11</xdr:col>
      <xdr:colOff>82550</xdr:colOff>
      <xdr:row>82</xdr:row>
      <xdr:rowOff>75302</xdr:rowOff>
    </xdr:to>
    <xdr:sp macro="" textlink="">
      <xdr:nvSpPr>
        <xdr:cNvPr id="203" name="フローチャート: 判断 202"/>
        <xdr:cNvSpPr/>
      </xdr:nvSpPr>
      <xdr:spPr>
        <a:xfrm>
          <a:off x="2286000" y="140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85479</xdr:rowOff>
    </xdr:from>
    <xdr:ext cx="762000" cy="259045"/>
    <xdr:sp macro="" textlink="">
      <xdr:nvSpPr>
        <xdr:cNvPr id="204" name="テキスト ボックス 203"/>
        <xdr:cNvSpPr txBox="1"/>
      </xdr:nvSpPr>
      <xdr:spPr>
        <a:xfrm>
          <a:off x="1955800" y="1380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133872</xdr:rowOff>
    </xdr:from>
    <xdr:to>
      <xdr:col>7</xdr:col>
      <xdr:colOff>31750</xdr:colOff>
      <xdr:row>82</xdr:row>
      <xdr:rowOff>64022</xdr:rowOff>
    </xdr:to>
    <xdr:sp macro="" textlink="">
      <xdr:nvSpPr>
        <xdr:cNvPr id="205" name="フローチャート: 判断 204"/>
        <xdr:cNvSpPr/>
      </xdr:nvSpPr>
      <xdr:spPr>
        <a:xfrm>
          <a:off x="1397000" y="1402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74199</xdr:rowOff>
    </xdr:from>
    <xdr:ext cx="762000" cy="259045"/>
    <xdr:sp macro="" textlink="">
      <xdr:nvSpPr>
        <xdr:cNvPr id="206" name="テキスト ボックス 205"/>
        <xdr:cNvSpPr txBox="1"/>
      </xdr:nvSpPr>
      <xdr:spPr>
        <a:xfrm>
          <a:off x="1066800" y="1379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37145</xdr:rowOff>
    </xdr:from>
    <xdr:to>
      <xdr:col>23</xdr:col>
      <xdr:colOff>184150</xdr:colOff>
      <xdr:row>82</xdr:row>
      <xdr:rowOff>138745</xdr:rowOff>
    </xdr:to>
    <xdr:sp macro="" textlink="">
      <xdr:nvSpPr>
        <xdr:cNvPr id="212" name="楕円 211"/>
        <xdr:cNvSpPr/>
      </xdr:nvSpPr>
      <xdr:spPr>
        <a:xfrm>
          <a:off x="4902200" y="1409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9222</xdr:rowOff>
    </xdr:from>
    <xdr:ext cx="762000" cy="259045"/>
    <xdr:sp macro="" textlink="">
      <xdr:nvSpPr>
        <xdr:cNvPr id="213" name="人件費・物件費等の状況該当値テキスト"/>
        <xdr:cNvSpPr txBox="1"/>
      </xdr:nvSpPr>
      <xdr:spPr>
        <a:xfrm>
          <a:off x="5041900" y="1406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46806</xdr:rowOff>
    </xdr:from>
    <xdr:to>
      <xdr:col>19</xdr:col>
      <xdr:colOff>184150</xdr:colOff>
      <xdr:row>82</xdr:row>
      <xdr:rowOff>148406</xdr:rowOff>
    </xdr:to>
    <xdr:sp macro="" textlink="">
      <xdr:nvSpPr>
        <xdr:cNvPr id="214" name="楕円 213"/>
        <xdr:cNvSpPr/>
      </xdr:nvSpPr>
      <xdr:spPr>
        <a:xfrm>
          <a:off x="4064000" y="141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133183</xdr:rowOff>
    </xdr:from>
    <xdr:ext cx="736600" cy="259045"/>
    <xdr:sp macro="" textlink="">
      <xdr:nvSpPr>
        <xdr:cNvPr id="215" name="テキスト ボックス 214"/>
        <xdr:cNvSpPr txBox="1"/>
      </xdr:nvSpPr>
      <xdr:spPr>
        <a:xfrm>
          <a:off x="3733800" y="14192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13436</xdr:rowOff>
    </xdr:from>
    <xdr:to>
      <xdr:col>15</xdr:col>
      <xdr:colOff>133350</xdr:colOff>
      <xdr:row>82</xdr:row>
      <xdr:rowOff>115036</xdr:rowOff>
    </xdr:to>
    <xdr:sp macro="" textlink="">
      <xdr:nvSpPr>
        <xdr:cNvPr id="216" name="楕円 215"/>
        <xdr:cNvSpPr/>
      </xdr:nvSpPr>
      <xdr:spPr>
        <a:xfrm>
          <a:off x="3175000" y="140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99813</xdr:rowOff>
    </xdr:from>
    <xdr:ext cx="762000" cy="259045"/>
    <xdr:sp macro="" textlink="">
      <xdr:nvSpPr>
        <xdr:cNvPr id="217" name="テキスト ボックス 216"/>
        <xdr:cNvSpPr txBox="1"/>
      </xdr:nvSpPr>
      <xdr:spPr>
        <a:xfrm>
          <a:off x="2844800" y="1415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164074</xdr:rowOff>
    </xdr:from>
    <xdr:to>
      <xdr:col>11</xdr:col>
      <xdr:colOff>82550</xdr:colOff>
      <xdr:row>82</xdr:row>
      <xdr:rowOff>94224</xdr:rowOff>
    </xdr:to>
    <xdr:sp macro="" textlink="">
      <xdr:nvSpPr>
        <xdr:cNvPr id="218" name="楕円 217"/>
        <xdr:cNvSpPr/>
      </xdr:nvSpPr>
      <xdr:spPr>
        <a:xfrm>
          <a:off x="2286000" y="140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79001</xdr:rowOff>
    </xdr:from>
    <xdr:ext cx="762000" cy="259045"/>
    <xdr:sp macro="" textlink="">
      <xdr:nvSpPr>
        <xdr:cNvPr id="219" name="テキスト ボックス 218"/>
        <xdr:cNvSpPr txBox="1"/>
      </xdr:nvSpPr>
      <xdr:spPr>
        <a:xfrm>
          <a:off x="1955800" y="1413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137751</xdr:rowOff>
    </xdr:from>
    <xdr:to>
      <xdr:col>7</xdr:col>
      <xdr:colOff>31750</xdr:colOff>
      <xdr:row>82</xdr:row>
      <xdr:rowOff>67901</xdr:rowOff>
    </xdr:to>
    <xdr:sp macro="" textlink="">
      <xdr:nvSpPr>
        <xdr:cNvPr id="220" name="楕円 219"/>
        <xdr:cNvSpPr/>
      </xdr:nvSpPr>
      <xdr:spPr>
        <a:xfrm>
          <a:off x="1397000" y="1402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52678</xdr:rowOff>
    </xdr:from>
    <xdr:ext cx="762000" cy="259045"/>
    <xdr:sp macro="" textlink="">
      <xdr:nvSpPr>
        <xdr:cNvPr id="221" name="テキスト ボックス 220"/>
        <xdr:cNvSpPr txBox="1"/>
      </xdr:nvSpPr>
      <xdr:spPr>
        <a:xfrm>
          <a:off x="1066800" y="1411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全国平均、類似団体平均よりも低い水準である。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採用や退職、経験年数階層の変動により増減がある。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84</xdr:row>
      <xdr:rowOff>15522</xdr:rowOff>
    </xdr:to>
    <xdr:cxnSp macro="">
      <xdr:nvCxnSpPr>
        <xdr:cNvPr id="255" name="直線コネクタ 254"/>
        <xdr:cNvCxnSpPr/>
      </xdr:nvCxnSpPr>
      <xdr:spPr>
        <a:xfrm flipV="1">
          <a:off x="16179800" y="1435029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15522</xdr:rowOff>
    </xdr:from>
    <xdr:to>
      <xdr:col>77</xdr:col>
      <xdr:colOff>44450</xdr:colOff>
      <xdr:row>84</xdr:row>
      <xdr:rowOff>69145</xdr:rowOff>
    </xdr:to>
    <xdr:cxnSp macro="">
      <xdr:nvCxnSpPr>
        <xdr:cNvPr id="258" name="直線コネクタ 257"/>
        <xdr:cNvCxnSpPr/>
      </xdr:nvCxnSpPr>
      <xdr:spPr>
        <a:xfrm flipV="1">
          <a:off x="15290800" y="144173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82550</xdr:rowOff>
    </xdr:to>
    <xdr:cxnSp macro="">
      <xdr:nvCxnSpPr>
        <xdr:cNvPr id="261" name="直線コネクタ 260"/>
        <xdr:cNvCxnSpPr/>
      </xdr:nvCxnSpPr>
      <xdr:spPr>
        <a:xfrm flipV="1">
          <a:off x="14401800" y="1447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2" name="フローチャート: 判断 261"/>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3" name="テキスト ボックス 262"/>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82550</xdr:rowOff>
    </xdr:to>
    <xdr:cxnSp macro="">
      <xdr:nvCxnSpPr>
        <xdr:cNvPr id="264" name="直線コネクタ 263"/>
        <xdr:cNvCxnSpPr/>
      </xdr:nvCxnSpPr>
      <xdr:spPr>
        <a:xfrm>
          <a:off x="13512800" y="144173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6" name="テキスト ボックス 265"/>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7" name="フローチャート: 判断 266"/>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68" name="テキスト ボックス 267"/>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4" name="楕円 273"/>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5" name="給与水準   （国との比較）該当値テキスト"/>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6" name="楕円 275"/>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77" name="テキスト ボックス 276"/>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8" name="楕円 277"/>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79" name="テキスト ボックス 278"/>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1" name="テキスト ボックス 280"/>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2" name="楕円 281"/>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83" name="テキスト ボックス 282"/>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定員管理計画においては職員数の数値目標は達成できたが、高齢化や人口減少が進む中、今後の財政状況は厳しさを増していくことが予想され、さらなる業務の効率化に取り組む必要がある一方、職員の休暇取得の促進や健康管理への配慮も重要な課題となっており、業務量に応じた職員数の確保や質の高い行政サービスの提供、住民ニーズに対応できる組織づくりを進めていくために、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年度に新たに定員管理計画を策定した。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また、会計年度任用職員の適正な配置も行いつつ、組織の機能低下を招くことのないよう、新たな数値目標の達成に向けて取り組んでいく必要がある。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119597</xdr:rowOff>
    </xdr:from>
    <xdr:to>
      <xdr:col>81</xdr:col>
      <xdr:colOff>44450</xdr:colOff>
      <xdr:row>62</xdr:row>
      <xdr:rowOff>158895</xdr:rowOff>
    </xdr:to>
    <xdr:cxnSp macro="">
      <xdr:nvCxnSpPr>
        <xdr:cNvPr id="320" name="直線コネクタ 319"/>
        <xdr:cNvCxnSpPr/>
      </xdr:nvCxnSpPr>
      <xdr:spPr>
        <a:xfrm>
          <a:off x="16179800" y="10749497"/>
          <a:ext cx="838200" cy="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112014</xdr:rowOff>
    </xdr:from>
    <xdr:to>
      <xdr:col>77</xdr:col>
      <xdr:colOff>44450</xdr:colOff>
      <xdr:row>62</xdr:row>
      <xdr:rowOff>119597</xdr:rowOff>
    </xdr:to>
    <xdr:cxnSp macro="">
      <xdr:nvCxnSpPr>
        <xdr:cNvPr id="323" name="直線コネクタ 322"/>
        <xdr:cNvCxnSpPr/>
      </xdr:nvCxnSpPr>
      <xdr:spPr>
        <a:xfrm>
          <a:off x="15290800" y="10741914"/>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112014</xdr:rowOff>
    </xdr:from>
    <xdr:to>
      <xdr:col>72</xdr:col>
      <xdr:colOff>203200</xdr:colOff>
      <xdr:row>62</xdr:row>
      <xdr:rowOff>161653</xdr:rowOff>
    </xdr:to>
    <xdr:cxnSp macro="">
      <xdr:nvCxnSpPr>
        <xdr:cNvPr id="326" name="直線コネクタ 325"/>
        <xdr:cNvCxnSpPr/>
      </xdr:nvCxnSpPr>
      <xdr:spPr>
        <a:xfrm flipV="1">
          <a:off x="14401800" y="10741914"/>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160274</xdr:rowOff>
    </xdr:from>
    <xdr:to>
      <xdr:col>73</xdr:col>
      <xdr:colOff>44450</xdr:colOff>
      <xdr:row>62</xdr:row>
      <xdr:rowOff>90424</xdr:rowOff>
    </xdr:to>
    <xdr:sp macro="" textlink="">
      <xdr:nvSpPr>
        <xdr:cNvPr id="327" name="フローチャート: 判断 326"/>
        <xdr:cNvSpPr/>
      </xdr:nvSpPr>
      <xdr:spPr>
        <a:xfrm>
          <a:off x="15240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100601</xdr:rowOff>
    </xdr:from>
    <xdr:ext cx="762000" cy="259045"/>
    <xdr:sp macro="" textlink="">
      <xdr:nvSpPr>
        <xdr:cNvPr id="328" name="テキスト ボックス 327"/>
        <xdr:cNvSpPr txBox="1"/>
      </xdr:nvSpPr>
      <xdr:spPr>
        <a:xfrm>
          <a:off x="14909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92710</xdr:rowOff>
    </xdr:from>
    <xdr:to>
      <xdr:col>68</xdr:col>
      <xdr:colOff>152400</xdr:colOff>
      <xdr:row>62</xdr:row>
      <xdr:rowOff>161653</xdr:rowOff>
    </xdr:to>
    <xdr:cxnSp macro="">
      <xdr:nvCxnSpPr>
        <xdr:cNvPr id="329" name="直線コネクタ 328"/>
        <xdr:cNvCxnSpPr/>
      </xdr:nvCxnSpPr>
      <xdr:spPr>
        <a:xfrm>
          <a:off x="13512800" y="1072261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16401</xdr:rowOff>
    </xdr:from>
    <xdr:to>
      <xdr:col>68</xdr:col>
      <xdr:colOff>203200</xdr:colOff>
      <xdr:row>62</xdr:row>
      <xdr:rowOff>118001</xdr:rowOff>
    </xdr:to>
    <xdr:sp macro="" textlink="">
      <xdr:nvSpPr>
        <xdr:cNvPr id="330" name="フローチャート: 判断 329"/>
        <xdr:cNvSpPr/>
      </xdr:nvSpPr>
      <xdr:spPr>
        <a:xfrm>
          <a:off x="14351000" y="106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128178</xdr:rowOff>
    </xdr:from>
    <xdr:ext cx="762000" cy="259045"/>
    <xdr:sp macro="" textlink="">
      <xdr:nvSpPr>
        <xdr:cNvPr id="331" name="テキスト ボックス 330"/>
        <xdr:cNvSpPr txBox="1"/>
      </xdr:nvSpPr>
      <xdr:spPr>
        <a:xfrm>
          <a:off x="14020800" y="1041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166479</xdr:rowOff>
    </xdr:from>
    <xdr:to>
      <xdr:col>64</xdr:col>
      <xdr:colOff>152400</xdr:colOff>
      <xdr:row>62</xdr:row>
      <xdr:rowOff>96629</xdr:rowOff>
    </xdr:to>
    <xdr:sp macro="" textlink="">
      <xdr:nvSpPr>
        <xdr:cNvPr id="332" name="フローチャート: 判断 331"/>
        <xdr:cNvSpPr/>
      </xdr:nvSpPr>
      <xdr:spPr>
        <a:xfrm>
          <a:off x="134620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106806</xdr:rowOff>
    </xdr:from>
    <xdr:ext cx="762000" cy="259045"/>
    <xdr:sp macro="" textlink="">
      <xdr:nvSpPr>
        <xdr:cNvPr id="333" name="テキスト ボックス 332"/>
        <xdr:cNvSpPr txBox="1"/>
      </xdr:nvSpPr>
      <xdr:spPr>
        <a:xfrm>
          <a:off x="13131800" y="1039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108095</xdr:rowOff>
    </xdr:from>
    <xdr:to>
      <xdr:col>81</xdr:col>
      <xdr:colOff>95250</xdr:colOff>
      <xdr:row>63</xdr:row>
      <xdr:rowOff>38245</xdr:rowOff>
    </xdr:to>
    <xdr:sp macro="" textlink="">
      <xdr:nvSpPr>
        <xdr:cNvPr id="339" name="楕円 338"/>
        <xdr:cNvSpPr/>
      </xdr:nvSpPr>
      <xdr:spPr>
        <a:xfrm>
          <a:off x="16967200" y="107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80172</xdr:rowOff>
    </xdr:from>
    <xdr:ext cx="762000" cy="259045"/>
    <xdr:sp macro="" textlink="">
      <xdr:nvSpPr>
        <xdr:cNvPr id="340" name="定員管理の状況該当値テキスト"/>
        <xdr:cNvSpPr txBox="1"/>
      </xdr:nvSpPr>
      <xdr:spPr>
        <a:xfrm>
          <a:off x="17106900" y="1071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68797</xdr:rowOff>
    </xdr:from>
    <xdr:to>
      <xdr:col>77</xdr:col>
      <xdr:colOff>95250</xdr:colOff>
      <xdr:row>62</xdr:row>
      <xdr:rowOff>170397</xdr:rowOff>
    </xdr:to>
    <xdr:sp macro="" textlink="">
      <xdr:nvSpPr>
        <xdr:cNvPr id="341" name="楕円 340"/>
        <xdr:cNvSpPr/>
      </xdr:nvSpPr>
      <xdr:spPr>
        <a:xfrm>
          <a:off x="16129000" y="106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155174</xdr:rowOff>
    </xdr:from>
    <xdr:ext cx="736600" cy="259045"/>
    <xdr:sp macro="" textlink="">
      <xdr:nvSpPr>
        <xdr:cNvPr id="342" name="テキスト ボックス 341"/>
        <xdr:cNvSpPr txBox="1"/>
      </xdr:nvSpPr>
      <xdr:spPr>
        <a:xfrm>
          <a:off x="15798800" y="1078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61214</xdr:rowOff>
    </xdr:from>
    <xdr:to>
      <xdr:col>73</xdr:col>
      <xdr:colOff>44450</xdr:colOff>
      <xdr:row>62</xdr:row>
      <xdr:rowOff>162814</xdr:rowOff>
    </xdr:to>
    <xdr:sp macro="" textlink="">
      <xdr:nvSpPr>
        <xdr:cNvPr id="343" name="楕円 342"/>
        <xdr:cNvSpPr/>
      </xdr:nvSpPr>
      <xdr:spPr>
        <a:xfrm>
          <a:off x="15240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147591</xdr:rowOff>
    </xdr:from>
    <xdr:ext cx="762000" cy="259045"/>
    <xdr:sp macro="" textlink="">
      <xdr:nvSpPr>
        <xdr:cNvPr id="344" name="テキスト ボックス 343"/>
        <xdr:cNvSpPr txBox="1"/>
      </xdr:nvSpPr>
      <xdr:spPr>
        <a:xfrm>
          <a:off x="14909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110853</xdr:rowOff>
    </xdr:from>
    <xdr:to>
      <xdr:col>68</xdr:col>
      <xdr:colOff>203200</xdr:colOff>
      <xdr:row>63</xdr:row>
      <xdr:rowOff>41003</xdr:rowOff>
    </xdr:to>
    <xdr:sp macro="" textlink="">
      <xdr:nvSpPr>
        <xdr:cNvPr id="345" name="楕円 344"/>
        <xdr:cNvSpPr/>
      </xdr:nvSpPr>
      <xdr:spPr>
        <a:xfrm>
          <a:off x="14351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25780</xdr:rowOff>
    </xdr:from>
    <xdr:ext cx="762000" cy="259045"/>
    <xdr:sp macro="" textlink="">
      <xdr:nvSpPr>
        <xdr:cNvPr id="346" name="テキスト ボックス 345"/>
        <xdr:cNvSpPr txBox="1"/>
      </xdr:nvSpPr>
      <xdr:spPr>
        <a:xfrm>
          <a:off x="14020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41910</xdr:rowOff>
    </xdr:from>
    <xdr:to>
      <xdr:col>64</xdr:col>
      <xdr:colOff>152400</xdr:colOff>
      <xdr:row>62</xdr:row>
      <xdr:rowOff>143510</xdr:rowOff>
    </xdr:to>
    <xdr:sp macro="" textlink="">
      <xdr:nvSpPr>
        <xdr:cNvPr id="347" name="楕円 346"/>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128287</xdr:rowOff>
    </xdr:from>
    <xdr:ext cx="762000" cy="259045"/>
    <xdr:sp macro="" textlink="">
      <xdr:nvSpPr>
        <xdr:cNvPr id="348" name="テキスト ボックス 347"/>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年度にも繰上償還を行ったが、近年の多額の地方債発行により元利償還金が増となっったため、実質公債費比率は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今後も本庁舎建設事業や保健福祉センター里楽の大規模改修など大型事業の財源として地方債を発行するため、公債費が大きく増加する見込みである。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中長期財政計画により、計画的な繰上償還を行い、公債費負担が急激に増加し財政を負担させることがないよう、慎重な財政運営をしていく必要がある。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52578</xdr:rowOff>
    </xdr:from>
    <xdr:to>
      <xdr:col>81</xdr:col>
      <xdr:colOff>44450</xdr:colOff>
      <xdr:row>37</xdr:row>
      <xdr:rowOff>71882</xdr:rowOff>
    </xdr:to>
    <xdr:cxnSp macro="">
      <xdr:nvCxnSpPr>
        <xdr:cNvPr id="379" name="直線コネクタ 378"/>
        <xdr:cNvCxnSpPr/>
      </xdr:nvCxnSpPr>
      <xdr:spPr>
        <a:xfrm>
          <a:off x="16179800" y="639622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23622</xdr:rowOff>
    </xdr:from>
    <xdr:to>
      <xdr:col>77</xdr:col>
      <xdr:colOff>44450</xdr:colOff>
      <xdr:row>37</xdr:row>
      <xdr:rowOff>52578</xdr:rowOff>
    </xdr:to>
    <xdr:cxnSp macro="">
      <xdr:nvCxnSpPr>
        <xdr:cNvPr id="382" name="直線コネクタ 381"/>
        <xdr:cNvCxnSpPr/>
      </xdr:nvCxnSpPr>
      <xdr:spPr>
        <a:xfrm>
          <a:off x="15290800" y="63672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4318</xdr:rowOff>
    </xdr:from>
    <xdr:to>
      <xdr:col>72</xdr:col>
      <xdr:colOff>203200</xdr:colOff>
      <xdr:row>37</xdr:row>
      <xdr:rowOff>23622</xdr:rowOff>
    </xdr:to>
    <xdr:cxnSp macro="">
      <xdr:nvCxnSpPr>
        <xdr:cNvPr id="385" name="直線コネクタ 384"/>
        <xdr:cNvCxnSpPr/>
      </xdr:nvCxnSpPr>
      <xdr:spPr>
        <a:xfrm>
          <a:off x="14401800" y="63479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92964</xdr:rowOff>
    </xdr:from>
    <xdr:to>
      <xdr:col>73</xdr:col>
      <xdr:colOff>44450</xdr:colOff>
      <xdr:row>42</xdr:row>
      <xdr:rowOff>23114</xdr:rowOff>
    </xdr:to>
    <xdr:sp macro="" textlink="">
      <xdr:nvSpPr>
        <xdr:cNvPr id="386" name="フローチャート: 判断 385"/>
        <xdr:cNvSpPr/>
      </xdr:nvSpPr>
      <xdr:spPr>
        <a:xfrm>
          <a:off x="152400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7891</xdr:rowOff>
    </xdr:from>
    <xdr:ext cx="762000" cy="259045"/>
    <xdr:sp macro="" textlink="">
      <xdr:nvSpPr>
        <xdr:cNvPr id="387" name="テキスト ボックス 386"/>
        <xdr:cNvSpPr txBox="1"/>
      </xdr:nvSpPr>
      <xdr:spPr>
        <a:xfrm>
          <a:off x="14909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4318</xdr:rowOff>
    </xdr:from>
    <xdr:to>
      <xdr:col>68</xdr:col>
      <xdr:colOff>152400</xdr:colOff>
      <xdr:row>37</xdr:row>
      <xdr:rowOff>28448</xdr:rowOff>
    </xdr:to>
    <xdr:cxnSp macro="">
      <xdr:nvCxnSpPr>
        <xdr:cNvPr id="388" name="直線コネクタ 387"/>
        <xdr:cNvCxnSpPr/>
      </xdr:nvCxnSpPr>
      <xdr:spPr>
        <a:xfrm flipV="1">
          <a:off x="13512800" y="63479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89" name="フローチャート: 判断 388"/>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0" name="テキスト ボックス 389"/>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91" name="フローチャート: 判断 390"/>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92" name="テキスト ボックス 391"/>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21082</xdr:rowOff>
    </xdr:from>
    <xdr:to>
      <xdr:col>81</xdr:col>
      <xdr:colOff>95250</xdr:colOff>
      <xdr:row>37</xdr:row>
      <xdr:rowOff>122682</xdr:rowOff>
    </xdr:to>
    <xdr:sp macro="" textlink="">
      <xdr:nvSpPr>
        <xdr:cNvPr id="398" name="楕円 397"/>
        <xdr:cNvSpPr/>
      </xdr:nvSpPr>
      <xdr:spPr>
        <a:xfrm>
          <a:off x="169672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113809</xdr:rowOff>
    </xdr:from>
    <xdr:ext cx="762000" cy="259045"/>
    <xdr:sp macro="" textlink="">
      <xdr:nvSpPr>
        <xdr:cNvPr id="399" name="公債費負担の状況該当値テキスト"/>
        <xdr:cNvSpPr txBox="1"/>
      </xdr:nvSpPr>
      <xdr:spPr>
        <a:xfrm>
          <a:off x="17106900" y="628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1778</xdr:rowOff>
    </xdr:from>
    <xdr:to>
      <xdr:col>77</xdr:col>
      <xdr:colOff>95250</xdr:colOff>
      <xdr:row>37</xdr:row>
      <xdr:rowOff>103378</xdr:rowOff>
    </xdr:to>
    <xdr:sp macro="" textlink="">
      <xdr:nvSpPr>
        <xdr:cNvPr id="400" name="楕円 399"/>
        <xdr:cNvSpPr/>
      </xdr:nvSpPr>
      <xdr:spPr>
        <a:xfrm>
          <a:off x="16129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113555</xdr:rowOff>
    </xdr:from>
    <xdr:ext cx="736600" cy="259045"/>
    <xdr:sp macro="" textlink="">
      <xdr:nvSpPr>
        <xdr:cNvPr id="401" name="テキスト ボックス 400"/>
        <xdr:cNvSpPr txBox="1"/>
      </xdr:nvSpPr>
      <xdr:spPr>
        <a:xfrm>
          <a:off x="15798800" y="611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144272</xdr:rowOff>
    </xdr:from>
    <xdr:to>
      <xdr:col>73</xdr:col>
      <xdr:colOff>44450</xdr:colOff>
      <xdr:row>37</xdr:row>
      <xdr:rowOff>74422</xdr:rowOff>
    </xdr:to>
    <xdr:sp macro="" textlink="">
      <xdr:nvSpPr>
        <xdr:cNvPr id="402" name="楕円 401"/>
        <xdr:cNvSpPr/>
      </xdr:nvSpPr>
      <xdr:spPr>
        <a:xfrm>
          <a:off x="15240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84599</xdr:rowOff>
    </xdr:from>
    <xdr:ext cx="762000" cy="259045"/>
    <xdr:sp macro="" textlink="">
      <xdr:nvSpPr>
        <xdr:cNvPr id="403" name="テキスト ボックス 402"/>
        <xdr:cNvSpPr txBox="1"/>
      </xdr:nvSpPr>
      <xdr:spPr>
        <a:xfrm>
          <a:off x="14909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124968</xdr:rowOff>
    </xdr:from>
    <xdr:to>
      <xdr:col>68</xdr:col>
      <xdr:colOff>203200</xdr:colOff>
      <xdr:row>37</xdr:row>
      <xdr:rowOff>55118</xdr:rowOff>
    </xdr:to>
    <xdr:sp macro="" textlink="">
      <xdr:nvSpPr>
        <xdr:cNvPr id="404" name="楕円 403"/>
        <xdr:cNvSpPr/>
      </xdr:nvSpPr>
      <xdr:spPr>
        <a:xfrm>
          <a:off x="14351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65295</xdr:rowOff>
    </xdr:from>
    <xdr:ext cx="762000" cy="259045"/>
    <xdr:sp macro="" textlink="">
      <xdr:nvSpPr>
        <xdr:cNvPr id="405" name="テキスト ボックス 404"/>
        <xdr:cNvSpPr txBox="1"/>
      </xdr:nvSpPr>
      <xdr:spPr>
        <a:xfrm>
          <a:off x="140208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149098</xdr:rowOff>
    </xdr:from>
    <xdr:to>
      <xdr:col>64</xdr:col>
      <xdr:colOff>152400</xdr:colOff>
      <xdr:row>37</xdr:row>
      <xdr:rowOff>79248</xdr:rowOff>
    </xdr:to>
    <xdr:sp macro="" textlink="">
      <xdr:nvSpPr>
        <xdr:cNvPr id="406" name="楕円 405"/>
        <xdr:cNvSpPr/>
      </xdr:nvSpPr>
      <xdr:spPr>
        <a:xfrm>
          <a:off x="134620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89425</xdr:rowOff>
    </xdr:from>
    <xdr:ext cx="762000" cy="259045"/>
    <xdr:sp macro="" textlink="">
      <xdr:nvSpPr>
        <xdr:cNvPr id="407" name="テキスト ボックス 406"/>
        <xdr:cNvSpPr txBox="1"/>
      </xdr:nvSpPr>
      <xdr:spPr>
        <a:xfrm>
          <a:off x="13131800" y="609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繰上償還により地方債現在高は減少したものの、令和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年度以降のデジタル防災行政無線整備事業（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完了）、天狗荘リニューアル事業（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完了）、せいらんの里整備事業（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完了）など大型事業の集中により多額の地方債を発行した。また令和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年度以降も本庁舎建設事業をはじめ、保健福祉センター里楽の大規模改修や診療所の統合など大型事業が続くため、地方債現在高が大きく増加する見込みである。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そのため、将来を見据えた中長期財政計画を更新し、繰上償還や基金の活用などを行い、財政が圧迫されないよう慎重な財政運営をしていく必要がある。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5,456
5,436
197.85
6,666,358
6,479,268
145,187
3,947,593
6,185,566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令和</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年度より会計年度任用職員制度が始まり、物件費（賃金）から人件費（報酬）に以降したため、大幅に増加している。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また、当町においては、以前より会計年度任用職員数が類似団体と比較して多い傾向にあったことから、人件費への移行により、類似団体と同水準になってきている。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令和</a:t>
          </a:r>
          <a:r>
            <a:rPr kumimoji="1" lang="en-US" altLang="ja-JP" sz="1100" baseline="0">
              <a:latin typeface="ＭＳ Ｐゴシック" panose="020B0600070205080204" pitchFamily="50" charset="-128"/>
              <a:ea typeface="ＭＳ Ｐゴシック" panose="020B0600070205080204" pitchFamily="50" charset="-128"/>
            </a:rPr>
            <a:t>4</a:t>
          </a:r>
          <a:r>
            <a:rPr kumimoji="1" lang="ja-JP" altLang="en-US" sz="1100" baseline="0">
              <a:latin typeface="ＭＳ Ｐゴシック" panose="020B0600070205080204" pitchFamily="50" charset="-128"/>
              <a:ea typeface="ＭＳ Ｐゴシック" panose="020B0600070205080204" pitchFamily="50" charset="-128"/>
            </a:rPr>
            <a:t>年度については、市町村退職手当負担割合の減に伴い、一般職退職手当負担金が減となったため、前年度から</a:t>
          </a:r>
          <a:r>
            <a:rPr kumimoji="1" lang="en-US" altLang="ja-JP" sz="1100" baseline="0">
              <a:latin typeface="ＭＳ Ｐゴシック" panose="020B0600070205080204" pitchFamily="50" charset="-128"/>
              <a:ea typeface="ＭＳ Ｐゴシック" panose="020B0600070205080204" pitchFamily="50" charset="-128"/>
            </a:rPr>
            <a:t>0.2</a:t>
          </a:r>
          <a:r>
            <a:rPr kumimoji="1" lang="ja-JP" altLang="en-US" sz="1100" baseline="0">
              <a:latin typeface="ＭＳ Ｐゴシック" panose="020B0600070205080204" pitchFamily="50" charset="-128"/>
              <a:ea typeface="ＭＳ Ｐゴシック" panose="020B0600070205080204" pitchFamily="50" charset="-128"/>
            </a:rPr>
            <a:t>ポイント減少している。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しかしながら、原状は職員数が少ない状態にあることから、組織体制の見直しや人材育成など、効率的な稼働が求められている。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122428</xdr:rowOff>
    </xdr:to>
    <xdr:cxnSp macro="">
      <xdr:nvCxnSpPr>
        <xdr:cNvPr id="64" name="直線コネクタ 63"/>
        <xdr:cNvCxnSpPr/>
      </xdr:nvCxnSpPr>
      <xdr:spPr>
        <a:xfrm flipV="1">
          <a:off x="3987800" y="6285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37</xdr:row>
      <xdr:rowOff>65278</xdr:rowOff>
    </xdr:to>
    <xdr:cxnSp macro="">
      <xdr:nvCxnSpPr>
        <xdr:cNvPr id="67" name="直線コネクタ 66"/>
        <xdr:cNvCxnSpPr/>
      </xdr:nvCxnSpPr>
      <xdr:spPr>
        <a:xfrm flipV="1">
          <a:off x="3098800" y="62946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37</xdr:row>
      <xdr:rowOff>65278</xdr:rowOff>
    </xdr:to>
    <xdr:cxnSp macro="">
      <xdr:nvCxnSpPr>
        <xdr:cNvPr id="70" name="直線コネクタ 69"/>
        <xdr:cNvCxnSpPr/>
      </xdr:nvCxnSpPr>
      <xdr:spPr>
        <a:xfrm>
          <a:off x="2209800" y="618490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21844</xdr:rowOff>
    </xdr:to>
    <xdr:cxnSp macro="">
      <xdr:nvCxnSpPr>
        <xdr:cNvPr id="73" name="直線コネクタ 72"/>
        <xdr:cNvCxnSpPr/>
      </xdr:nvCxnSpPr>
      <xdr:spPr>
        <a:xfrm flipV="1">
          <a:off x="1320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142494</xdr:rowOff>
    </xdr:from>
    <xdr:to>
      <xdr:col>6</xdr:col>
      <xdr:colOff>171450</xdr:colOff>
      <xdr:row>36</xdr:row>
      <xdr:rowOff>72644</xdr:rowOff>
    </xdr:to>
    <xdr:sp macro="" textlink="">
      <xdr:nvSpPr>
        <xdr:cNvPr id="91" name="楕円 90"/>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82821</xdr:rowOff>
    </xdr:from>
    <xdr:ext cx="762000" cy="259045"/>
    <xdr:sp macro="" textlink="">
      <xdr:nvSpPr>
        <xdr:cNvPr id="92" name="テキスト ボックス 91"/>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年度より会計年度任用職員制度が始まり、物件費（賃金）から人件費（報酬）に移行したため、大幅に減少している。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年度においては、昨今の物価高騰により光熱水費等が増加したことに加え、経常的な一般財源についても臨時財政対策債の発行限度額が減となったことにより、歳入が減少したため、前年度から</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ポイント増加している。</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物価高騰の長期化を見据えると、</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今後も物件費が増加する可能性があることから、経費の節減、事業の転換や廃止、公共施設の長寿命化など、行政サービスを向上させつつ、財政状況の健全化に取り組んでいく必要がある。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77470</xdr:rowOff>
    </xdr:from>
    <xdr:to>
      <xdr:col>82</xdr:col>
      <xdr:colOff>107950</xdr:colOff>
      <xdr:row>15</xdr:row>
      <xdr:rowOff>153670</xdr:rowOff>
    </xdr:to>
    <xdr:cxnSp macro="">
      <xdr:nvCxnSpPr>
        <xdr:cNvPr id="125" name="直線コネクタ 124"/>
        <xdr:cNvCxnSpPr/>
      </xdr:nvCxnSpPr>
      <xdr:spPr>
        <a:xfrm>
          <a:off x="15671800" y="2649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77470</xdr:rowOff>
    </xdr:from>
    <xdr:to>
      <xdr:col>78</xdr:col>
      <xdr:colOff>69850</xdr:colOff>
      <xdr:row>15</xdr:row>
      <xdr:rowOff>92710</xdr:rowOff>
    </xdr:to>
    <xdr:cxnSp macro="">
      <xdr:nvCxnSpPr>
        <xdr:cNvPr id="128" name="直線コネクタ 127"/>
        <xdr:cNvCxnSpPr/>
      </xdr:nvCxnSpPr>
      <xdr:spPr>
        <a:xfrm flipV="1">
          <a:off x="14782800" y="264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17</xdr:row>
      <xdr:rowOff>107950</xdr:rowOff>
    </xdr:to>
    <xdr:cxnSp macro="">
      <xdr:nvCxnSpPr>
        <xdr:cNvPr id="131" name="直線コネクタ 130"/>
        <xdr:cNvCxnSpPr/>
      </xdr:nvCxnSpPr>
      <xdr:spPr>
        <a:xfrm flipV="1">
          <a:off x="13893800" y="266446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107950</xdr:rowOff>
    </xdr:to>
    <xdr:cxnSp macro="">
      <xdr:nvCxnSpPr>
        <xdr:cNvPr id="134" name="直線コネクタ 133"/>
        <xdr:cNvCxnSpPr/>
      </xdr:nvCxnSpPr>
      <xdr:spPr>
        <a:xfrm>
          <a:off x="13004800" y="3007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5" name="フローチャート: 判断 134"/>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6" name="テキスト ボックス 135"/>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7" name="フローチャート: 判断 136"/>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8" name="テキスト ボックス 137"/>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4" name="楕円 143"/>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5"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6" name="楕円 145"/>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7" name="テキスト ボックス 146"/>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1" name="テキスト ボックス 150"/>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2" name="楕円 151"/>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3" name="テキスト ボックス 152"/>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小中高生医療助成、子育て応援金、障害者自立支援給付費などの事業を継続して実施しているが、類似団体より低い水準になっている。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扶助費の性質上、今後減少していくことは見込めないため、扶助費を伴う既存事業の拡充や新規事業は慎重に検討し、現代の課題解決に必要とされる事業を実施していく必要がある。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12700</xdr:rowOff>
    </xdr:to>
    <xdr:cxnSp macro="">
      <xdr:nvCxnSpPr>
        <xdr:cNvPr id="185" name="直線コネクタ 184"/>
        <xdr:cNvCxnSpPr/>
      </xdr:nvCxnSpPr>
      <xdr:spPr>
        <a:xfrm>
          <a:off x="3987800" y="942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88" name="直線コネクタ 187"/>
        <xdr:cNvCxnSpPr/>
      </xdr:nvCxnSpPr>
      <xdr:spPr>
        <a:xfrm flipV="1">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31750</xdr:rowOff>
    </xdr:to>
    <xdr:cxnSp macro="">
      <xdr:nvCxnSpPr>
        <xdr:cNvPr id="191" name="直線コネクタ 190"/>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2" name="フローチャート: 判断 191"/>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3" name="テキスト ボックス 192"/>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69850</xdr:rowOff>
    </xdr:to>
    <xdr:cxnSp macro="">
      <xdr:nvCxnSpPr>
        <xdr:cNvPr id="194" name="直線コネクタ 193"/>
        <xdr:cNvCxnSpPr/>
      </xdr:nvCxnSpPr>
      <xdr:spPr>
        <a:xfrm flipV="1">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5" name="フローチャート: 判断 194"/>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6" name="テキスト ボックス 195"/>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7" name="フローチャート: 判断 196"/>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198" name="テキスト ボックス 197"/>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4" name="楕円 203"/>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5"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6" name="楕円 205"/>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7" name="テキスト ボックス 206"/>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8" name="楕円 207"/>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9" name="テキスト ボックス 208"/>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0" name="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1" name="テキスト ボックス 21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2" name="楕円 211"/>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3" name="テキスト ボックス 21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特別会計における地方債の元金償還が開始になったことなどにより繰出金が増となり、前年度から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ポイント増加しているが、依然、類似団体と比較して低い水準となっている。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とくに簡易水道と浄化槽にかかる特別会計については、投資的経費に大きく左右される部分もあるが、維持管理費も増加傾向にあることから、使用料金の見直しが課題となってきている。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ほか維持補修費については、公共施設等における軽微な修繕を行っているが、例年、大きな変動はない。</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54</xdr:row>
      <xdr:rowOff>134620</xdr:rowOff>
    </xdr:to>
    <xdr:cxnSp macro="">
      <xdr:nvCxnSpPr>
        <xdr:cNvPr id="246" name="直線コネクタ 245"/>
        <xdr:cNvCxnSpPr/>
      </xdr:nvCxnSpPr>
      <xdr:spPr>
        <a:xfrm>
          <a:off x="15671800" y="9354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54</xdr:row>
      <xdr:rowOff>119380</xdr:rowOff>
    </xdr:to>
    <xdr:cxnSp macro="">
      <xdr:nvCxnSpPr>
        <xdr:cNvPr id="249" name="直線コネクタ 248"/>
        <xdr:cNvCxnSpPr/>
      </xdr:nvCxnSpPr>
      <xdr:spPr>
        <a:xfrm flipV="1">
          <a:off x="14782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119380</xdr:rowOff>
    </xdr:from>
    <xdr:to>
      <xdr:col>73</xdr:col>
      <xdr:colOff>180975</xdr:colOff>
      <xdr:row>54</xdr:row>
      <xdr:rowOff>157480</xdr:rowOff>
    </xdr:to>
    <xdr:cxnSp macro="">
      <xdr:nvCxnSpPr>
        <xdr:cNvPr id="252" name="直線コネクタ 251"/>
        <xdr:cNvCxnSpPr/>
      </xdr:nvCxnSpPr>
      <xdr:spPr>
        <a:xfrm flipV="1">
          <a:off x="13893800" y="937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3" name="フローチャート: 判断 252"/>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4" name="テキスト ボックス 253"/>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157480</xdr:rowOff>
    </xdr:from>
    <xdr:to>
      <xdr:col>69</xdr:col>
      <xdr:colOff>92075</xdr:colOff>
      <xdr:row>55</xdr:row>
      <xdr:rowOff>16510</xdr:rowOff>
    </xdr:to>
    <xdr:cxnSp macro="">
      <xdr:nvCxnSpPr>
        <xdr:cNvPr id="255" name="直線コネクタ 254"/>
        <xdr:cNvCxnSpPr/>
      </xdr:nvCxnSpPr>
      <xdr:spPr>
        <a:xfrm flipV="1">
          <a:off x="13004800" y="9415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6" name="フローチャート: 判断 255"/>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7" name="テキスト ボックス 256"/>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8" name="フローチャート: 判断 257"/>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9" name="テキスト ボックス 258"/>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65" name="楕円 264"/>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100347</xdr:rowOff>
    </xdr:from>
    <xdr:ext cx="762000" cy="259045"/>
    <xdr:sp macro="" textlink="">
      <xdr:nvSpPr>
        <xdr:cNvPr id="266" name="その他該当値テキスト"/>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45720</xdr:rowOff>
    </xdr:from>
    <xdr:to>
      <xdr:col>78</xdr:col>
      <xdr:colOff>120650</xdr:colOff>
      <xdr:row>54</xdr:row>
      <xdr:rowOff>147320</xdr:rowOff>
    </xdr:to>
    <xdr:sp macro="" textlink="">
      <xdr:nvSpPr>
        <xdr:cNvPr id="267" name="楕円 266"/>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157497</xdr:rowOff>
    </xdr:from>
    <xdr:ext cx="736600" cy="259045"/>
    <xdr:sp macro="" textlink="">
      <xdr:nvSpPr>
        <xdr:cNvPr id="268" name="テキスト ボックス 267"/>
        <xdr:cNvSpPr txBox="1"/>
      </xdr:nvSpPr>
      <xdr:spPr>
        <a:xfrm>
          <a:off x="15290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68580</xdr:rowOff>
    </xdr:from>
    <xdr:to>
      <xdr:col>74</xdr:col>
      <xdr:colOff>31750</xdr:colOff>
      <xdr:row>54</xdr:row>
      <xdr:rowOff>170180</xdr:rowOff>
    </xdr:to>
    <xdr:sp macro="" textlink="">
      <xdr:nvSpPr>
        <xdr:cNvPr id="269" name="楕円 268"/>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70" name="テキスト ボックス 269"/>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106680</xdr:rowOff>
    </xdr:from>
    <xdr:to>
      <xdr:col>69</xdr:col>
      <xdr:colOff>142875</xdr:colOff>
      <xdr:row>55</xdr:row>
      <xdr:rowOff>36830</xdr:rowOff>
    </xdr:to>
    <xdr:sp macro="" textlink="">
      <xdr:nvSpPr>
        <xdr:cNvPr id="271" name="楕円 270"/>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47007</xdr:rowOff>
    </xdr:from>
    <xdr:ext cx="762000" cy="259045"/>
    <xdr:sp macro="" textlink="">
      <xdr:nvSpPr>
        <xdr:cNvPr id="272" name="テキスト ボックス 271"/>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73" name="楕円 272"/>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74" name="テキスト ボックス 273"/>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は、通所介護の利用者数が減となったことにより、通所介護事業所への負担金が増額したが、固形燃料施設整備の完了による高幡東部清掃組合への負担金が減額したため、前年度から比率は大きく変動してい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現状は類似団体より低い水準となっているが、老人ホームの利用者数が減少傾向にあり、組合独自での運営維持が困難になりつつあることから、老人ホームの今後の在り方が検討課題となっている。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35</xdr:row>
      <xdr:rowOff>165862</xdr:rowOff>
    </xdr:to>
    <xdr:cxnSp macro="">
      <xdr:nvCxnSpPr>
        <xdr:cNvPr id="304" name="直線コネクタ 303"/>
        <xdr:cNvCxnSpPr/>
      </xdr:nvCxnSpPr>
      <xdr:spPr>
        <a:xfrm>
          <a:off x="15671800" y="6162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44704</xdr:rowOff>
    </xdr:to>
    <xdr:cxnSp macro="">
      <xdr:nvCxnSpPr>
        <xdr:cNvPr id="307" name="直線コネクタ 306"/>
        <xdr:cNvCxnSpPr/>
      </xdr:nvCxnSpPr>
      <xdr:spPr>
        <a:xfrm flipV="1">
          <a:off x="14782800" y="6162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99568</xdr:rowOff>
    </xdr:to>
    <xdr:cxnSp macro="">
      <xdr:nvCxnSpPr>
        <xdr:cNvPr id="310" name="直線コネクタ 309"/>
        <xdr:cNvCxnSpPr/>
      </xdr:nvCxnSpPr>
      <xdr:spPr>
        <a:xfrm flipV="1">
          <a:off x="13893800" y="6216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1" name="フローチャート: 判断 310"/>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2" name="テキスト ボックス 311"/>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99568</xdr:rowOff>
    </xdr:to>
    <xdr:cxnSp macro="">
      <xdr:nvCxnSpPr>
        <xdr:cNvPr id="313" name="直線コネクタ 312"/>
        <xdr:cNvCxnSpPr/>
      </xdr:nvCxnSpPr>
      <xdr:spPr>
        <a:xfrm>
          <a:off x="13004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6" name="フローチャート: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7" name="テキスト ボックス 31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3" name="楕円 322"/>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4"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5" name="楕円 324"/>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6" name="テキスト ボックス 325"/>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7" name="楕円 326"/>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8" name="テキスト ボックス 327"/>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9" name="楕円 328"/>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0" name="テキスト ボックス 32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1" name="楕円 330"/>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2" name="テキスト ボックス 331"/>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財政健全化のために計画的な繰上償還を行っているが、近年の大型事業により、多額の地方債を発行したため、令和</a:t>
          </a:r>
          <a:r>
            <a:rPr kumimoji="1" lang="en-US" altLang="ja-JP" sz="1050" baseline="0">
              <a:latin typeface="ＭＳ Ｐゴシック" panose="020B0600070205080204" pitchFamily="50" charset="-128"/>
              <a:ea typeface="ＭＳ Ｐゴシック" panose="020B0600070205080204" pitchFamily="50" charset="-128"/>
            </a:rPr>
            <a:t>3</a:t>
          </a:r>
          <a:r>
            <a:rPr kumimoji="1" lang="ja-JP" altLang="en-US" sz="1050" baseline="0">
              <a:latin typeface="ＭＳ Ｐゴシック" panose="020B0600070205080204" pitchFamily="50" charset="-128"/>
              <a:ea typeface="ＭＳ Ｐゴシック" panose="020B0600070205080204" pitchFamily="50" charset="-128"/>
            </a:rPr>
            <a:t>年度には類似団体の水準を上回っている。しかしながら、中長期財政計画にもとづいた繰上償還により、大幅な公債費の増加を抑制していることから、財政の健全な状態を維持できている。</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令和</a:t>
          </a:r>
          <a:r>
            <a:rPr kumimoji="1" lang="en-US" altLang="ja-JP" sz="1050" baseline="0">
              <a:latin typeface="ＭＳ Ｐゴシック" panose="020B0600070205080204" pitchFamily="50" charset="-128"/>
              <a:ea typeface="ＭＳ Ｐゴシック" panose="020B0600070205080204" pitchFamily="50" charset="-128"/>
            </a:rPr>
            <a:t>4</a:t>
          </a:r>
          <a:r>
            <a:rPr kumimoji="1" lang="ja-JP" altLang="en-US" sz="1050" baseline="0">
              <a:latin typeface="ＭＳ Ｐゴシック" panose="020B0600070205080204" pitchFamily="50" charset="-128"/>
              <a:ea typeface="ＭＳ Ｐゴシック" panose="020B0600070205080204" pitchFamily="50" charset="-128"/>
            </a:rPr>
            <a:t>年度は平成</a:t>
          </a:r>
          <a:r>
            <a:rPr kumimoji="1" lang="en-US" altLang="ja-JP" sz="1050" baseline="0">
              <a:latin typeface="ＭＳ Ｐゴシック" panose="020B0600070205080204" pitchFamily="50" charset="-128"/>
              <a:ea typeface="ＭＳ Ｐゴシック" panose="020B0600070205080204" pitchFamily="50" charset="-128"/>
            </a:rPr>
            <a:t>30</a:t>
          </a:r>
          <a:r>
            <a:rPr kumimoji="1" lang="ja-JP" altLang="en-US" sz="1050" baseline="0">
              <a:latin typeface="ＭＳ Ｐゴシック" panose="020B0600070205080204" pitchFamily="50" charset="-128"/>
              <a:ea typeface="ＭＳ Ｐゴシック" panose="020B0600070205080204" pitchFamily="50" charset="-128"/>
            </a:rPr>
            <a:t>年度、令和元年度に発行した地方債の据置期間が終了し、元金償還が始まったため、前年度から公債費が</a:t>
          </a:r>
          <a:r>
            <a:rPr kumimoji="1" lang="en-US" altLang="ja-JP" sz="1050" baseline="0">
              <a:latin typeface="ＭＳ Ｐゴシック" panose="020B0600070205080204" pitchFamily="50" charset="-128"/>
              <a:ea typeface="ＭＳ Ｐゴシック" panose="020B0600070205080204" pitchFamily="50" charset="-128"/>
            </a:rPr>
            <a:t>0.7</a:t>
          </a:r>
          <a:r>
            <a:rPr kumimoji="1" lang="ja-JP" altLang="en-US" sz="1050" baseline="0">
              <a:latin typeface="ＭＳ Ｐゴシック" panose="020B0600070205080204" pitchFamily="50" charset="-128"/>
              <a:ea typeface="ＭＳ Ｐゴシック" panose="020B0600070205080204" pitchFamily="50" charset="-128"/>
            </a:rPr>
            <a:t>ポイント増加している。</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また、今後も大型事業が続くため、公債費は増加していく見通しであることから、引き続き繰上償還による財政運営を行っていく必要がある。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77</xdr:row>
      <xdr:rowOff>1270</xdr:rowOff>
    </xdr:to>
    <xdr:cxnSp macro="">
      <xdr:nvCxnSpPr>
        <xdr:cNvPr id="364" name="直線コネクタ 363"/>
        <xdr:cNvCxnSpPr/>
      </xdr:nvCxnSpPr>
      <xdr:spPr>
        <a:xfrm>
          <a:off x="3987800" y="131762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146050</xdr:rowOff>
    </xdr:from>
    <xdr:to>
      <xdr:col>19</xdr:col>
      <xdr:colOff>187325</xdr:colOff>
      <xdr:row>76</xdr:row>
      <xdr:rowOff>149861</xdr:rowOff>
    </xdr:to>
    <xdr:cxnSp macro="">
      <xdr:nvCxnSpPr>
        <xdr:cNvPr id="367" name="直線コネクタ 366"/>
        <xdr:cNvCxnSpPr/>
      </xdr:nvCxnSpPr>
      <xdr:spPr>
        <a:xfrm flipV="1">
          <a:off x="3098800" y="13176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76</xdr:row>
      <xdr:rowOff>149861</xdr:rowOff>
    </xdr:to>
    <xdr:cxnSp macro="">
      <xdr:nvCxnSpPr>
        <xdr:cNvPr id="370" name="直線コネクタ 369"/>
        <xdr:cNvCxnSpPr/>
      </xdr:nvCxnSpPr>
      <xdr:spPr>
        <a:xfrm>
          <a:off x="2209800" y="13145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115570</xdr:rowOff>
    </xdr:to>
    <xdr:cxnSp macro="">
      <xdr:nvCxnSpPr>
        <xdr:cNvPr id="373" name="直線コネクタ 372"/>
        <xdr:cNvCxnSpPr/>
      </xdr:nvCxnSpPr>
      <xdr:spPr>
        <a:xfrm>
          <a:off x="1320800" y="130962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4" name="フローチャート: 判断 373"/>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5" name="テキスト ボックス 374"/>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6" name="フローチャート: 判断 375"/>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7" name="テキスト ボックス 376"/>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3" name="楕円 382"/>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4"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85" name="楕円 384"/>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10177</xdr:rowOff>
    </xdr:from>
    <xdr:ext cx="736600" cy="259045"/>
    <xdr:sp macro="" textlink="">
      <xdr:nvSpPr>
        <xdr:cNvPr id="386" name="テキスト ボックス 385"/>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7" name="楕円 386"/>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8" name="テキスト ボックス 38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64770</xdr:rowOff>
    </xdr:from>
    <xdr:to>
      <xdr:col>11</xdr:col>
      <xdr:colOff>60325</xdr:colOff>
      <xdr:row>76</xdr:row>
      <xdr:rowOff>166370</xdr:rowOff>
    </xdr:to>
    <xdr:sp macro="" textlink="">
      <xdr:nvSpPr>
        <xdr:cNvPr id="389" name="楕円 388"/>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90" name="テキスト ボックス 389"/>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1" name="楕円 390"/>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2" name="テキスト ボックス 391"/>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全体的な比率の増加要因としては、臨時財政対策債の発行限度額が減となったことに伴い、経常的な歳入が減少しつつ、経常的な歳出については増加したため、令和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年度の経常収支比率は増加している。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とくに物価高騰の影響などにより物件費が大きく増加したが、類似団体と比較して低い水準にあり、経常収支比率全体でも</a:t>
          </a:r>
          <a:r>
            <a:rPr kumimoji="1" lang="en-US" altLang="ja-JP" sz="1100">
              <a:latin typeface="ＭＳ Ｐゴシック" panose="020B0600070205080204" pitchFamily="50" charset="-128"/>
              <a:ea typeface="ＭＳ Ｐゴシック" panose="020B0600070205080204" pitchFamily="50" charset="-128"/>
            </a:rPr>
            <a:t>72.6</a:t>
          </a:r>
          <a:r>
            <a:rPr kumimoji="1" lang="ja-JP" altLang="en-US" sz="1100">
              <a:latin typeface="ＭＳ Ｐゴシック" panose="020B0600070205080204" pitchFamily="50" charset="-128"/>
              <a:ea typeface="ＭＳ Ｐゴシック" panose="020B0600070205080204" pitchFamily="50" charset="-128"/>
            </a:rPr>
            <a:t>％であることから、財政の弾力性は高く、柔軟に行政需要への対応ができる状態にある。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21844</xdr:rowOff>
    </xdr:from>
    <xdr:to>
      <xdr:col>82</xdr:col>
      <xdr:colOff>107950</xdr:colOff>
      <xdr:row>75</xdr:row>
      <xdr:rowOff>56134</xdr:rowOff>
    </xdr:to>
    <xdr:cxnSp macro="">
      <xdr:nvCxnSpPr>
        <xdr:cNvPr id="423" name="直線コネクタ 422"/>
        <xdr:cNvCxnSpPr/>
      </xdr:nvCxnSpPr>
      <xdr:spPr>
        <a:xfrm>
          <a:off x="15671800" y="128805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21844</xdr:rowOff>
    </xdr:from>
    <xdr:to>
      <xdr:col>78</xdr:col>
      <xdr:colOff>69850</xdr:colOff>
      <xdr:row>75</xdr:row>
      <xdr:rowOff>122428</xdr:rowOff>
    </xdr:to>
    <xdr:cxnSp macro="">
      <xdr:nvCxnSpPr>
        <xdr:cNvPr id="426" name="直線コネクタ 425"/>
        <xdr:cNvCxnSpPr/>
      </xdr:nvCxnSpPr>
      <xdr:spPr>
        <a:xfrm flipV="1">
          <a:off x="14782800" y="1288059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122428</xdr:rowOff>
    </xdr:from>
    <xdr:to>
      <xdr:col>73</xdr:col>
      <xdr:colOff>180975</xdr:colOff>
      <xdr:row>75</xdr:row>
      <xdr:rowOff>156718</xdr:rowOff>
    </xdr:to>
    <xdr:cxnSp macro="">
      <xdr:nvCxnSpPr>
        <xdr:cNvPr id="429" name="直線コネクタ 428"/>
        <xdr:cNvCxnSpPr/>
      </xdr:nvCxnSpPr>
      <xdr:spPr>
        <a:xfrm flipV="1">
          <a:off x="13893800" y="1298117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156211</xdr:rowOff>
    </xdr:from>
    <xdr:to>
      <xdr:col>74</xdr:col>
      <xdr:colOff>31750</xdr:colOff>
      <xdr:row>77</xdr:row>
      <xdr:rowOff>86361</xdr:rowOff>
    </xdr:to>
    <xdr:sp macro="" textlink="">
      <xdr:nvSpPr>
        <xdr:cNvPr id="430" name="フローチャート: 判断 429"/>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71138</xdr:rowOff>
    </xdr:from>
    <xdr:ext cx="762000" cy="259045"/>
    <xdr:sp macro="" textlink="">
      <xdr:nvSpPr>
        <xdr:cNvPr id="431" name="テキスト ボックス 430"/>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156718</xdr:rowOff>
    </xdr:from>
    <xdr:to>
      <xdr:col>69</xdr:col>
      <xdr:colOff>92075</xdr:colOff>
      <xdr:row>75</xdr:row>
      <xdr:rowOff>161289</xdr:rowOff>
    </xdr:to>
    <xdr:cxnSp macro="">
      <xdr:nvCxnSpPr>
        <xdr:cNvPr id="432" name="直線コネクタ 431"/>
        <xdr:cNvCxnSpPr/>
      </xdr:nvCxnSpPr>
      <xdr:spPr>
        <a:xfrm flipV="1">
          <a:off x="13004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3" name="フローチャート: 判断 432"/>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34" name="テキスト ボックス 433"/>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165354</xdr:rowOff>
    </xdr:from>
    <xdr:to>
      <xdr:col>65</xdr:col>
      <xdr:colOff>53975</xdr:colOff>
      <xdr:row>77</xdr:row>
      <xdr:rowOff>95504</xdr:rowOff>
    </xdr:to>
    <xdr:sp macro="" textlink="">
      <xdr:nvSpPr>
        <xdr:cNvPr id="435" name="フローチャート: 判断 434"/>
        <xdr:cNvSpPr/>
      </xdr:nvSpPr>
      <xdr:spPr>
        <a:xfrm>
          <a:off x="12954000" y="1319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80281</xdr:rowOff>
    </xdr:from>
    <xdr:ext cx="762000" cy="259045"/>
    <xdr:sp macro="" textlink="">
      <xdr:nvSpPr>
        <xdr:cNvPr id="436" name="テキスト ボックス 435"/>
        <xdr:cNvSpPr txBox="1"/>
      </xdr:nvSpPr>
      <xdr:spPr>
        <a:xfrm>
          <a:off x="12623800" y="1328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xdr:rowOff>
    </xdr:from>
    <xdr:to>
      <xdr:col>82</xdr:col>
      <xdr:colOff>158750</xdr:colOff>
      <xdr:row>75</xdr:row>
      <xdr:rowOff>106934</xdr:rowOff>
    </xdr:to>
    <xdr:sp macro="" textlink="">
      <xdr:nvSpPr>
        <xdr:cNvPr id="442" name="楕円 441"/>
        <xdr:cNvSpPr/>
      </xdr:nvSpPr>
      <xdr:spPr>
        <a:xfrm>
          <a:off x="16459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85361</xdr:rowOff>
    </xdr:from>
    <xdr:ext cx="762000" cy="259045"/>
    <xdr:sp macro="" textlink="">
      <xdr:nvSpPr>
        <xdr:cNvPr id="443" name="公債費以外該当値テキスト"/>
        <xdr:cNvSpPr txBox="1"/>
      </xdr:nvSpPr>
      <xdr:spPr>
        <a:xfrm>
          <a:off x="16598900" y="1277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142494</xdr:rowOff>
    </xdr:from>
    <xdr:to>
      <xdr:col>78</xdr:col>
      <xdr:colOff>120650</xdr:colOff>
      <xdr:row>75</xdr:row>
      <xdr:rowOff>72644</xdr:rowOff>
    </xdr:to>
    <xdr:sp macro="" textlink="">
      <xdr:nvSpPr>
        <xdr:cNvPr id="444" name="楕円 443"/>
        <xdr:cNvSpPr/>
      </xdr:nvSpPr>
      <xdr:spPr>
        <a:xfrm>
          <a:off x="15621000" y="128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82821</xdr:rowOff>
    </xdr:from>
    <xdr:ext cx="736600" cy="259045"/>
    <xdr:sp macro="" textlink="">
      <xdr:nvSpPr>
        <xdr:cNvPr id="445" name="テキスト ボックス 444"/>
        <xdr:cNvSpPr txBox="1"/>
      </xdr:nvSpPr>
      <xdr:spPr>
        <a:xfrm>
          <a:off x="15290800" y="1259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71628</xdr:rowOff>
    </xdr:from>
    <xdr:to>
      <xdr:col>74</xdr:col>
      <xdr:colOff>31750</xdr:colOff>
      <xdr:row>76</xdr:row>
      <xdr:rowOff>1778</xdr:rowOff>
    </xdr:to>
    <xdr:sp macro="" textlink="">
      <xdr:nvSpPr>
        <xdr:cNvPr id="446" name="楕円 445"/>
        <xdr:cNvSpPr/>
      </xdr:nvSpPr>
      <xdr:spPr>
        <a:xfrm>
          <a:off x="147320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11955</xdr:rowOff>
    </xdr:from>
    <xdr:ext cx="762000" cy="259045"/>
    <xdr:sp macro="" textlink="">
      <xdr:nvSpPr>
        <xdr:cNvPr id="447" name="テキスト ボックス 446"/>
        <xdr:cNvSpPr txBox="1"/>
      </xdr:nvSpPr>
      <xdr:spPr>
        <a:xfrm>
          <a:off x="14401800" y="126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48" name="楕円 447"/>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49" name="テキスト ボックス 448"/>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0" name="楕円 449"/>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1" name="テキスト ボックス 450"/>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50788</xdr:rowOff>
    </xdr:from>
    <xdr:to>
      <xdr:col>29</xdr:col>
      <xdr:colOff>127000</xdr:colOff>
      <xdr:row>14</xdr:row>
      <xdr:rowOff>72313</xdr:rowOff>
    </xdr:to>
    <xdr:cxnSp macro="">
      <xdr:nvCxnSpPr>
        <xdr:cNvPr id="48" name="直線コネクタ 47"/>
        <xdr:cNvCxnSpPr/>
      </xdr:nvCxnSpPr>
      <xdr:spPr bwMode="auto">
        <a:xfrm flipV="1">
          <a:off x="5003800" y="2498713"/>
          <a:ext cx="647700" cy="21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58322</xdr:rowOff>
    </xdr:from>
    <xdr:to>
      <xdr:col>26</xdr:col>
      <xdr:colOff>50800</xdr:colOff>
      <xdr:row>14</xdr:row>
      <xdr:rowOff>72313</xdr:rowOff>
    </xdr:to>
    <xdr:cxnSp macro="">
      <xdr:nvCxnSpPr>
        <xdr:cNvPr id="51" name="直線コネクタ 50"/>
        <xdr:cNvCxnSpPr/>
      </xdr:nvCxnSpPr>
      <xdr:spPr bwMode="auto">
        <a:xfrm>
          <a:off x="4305300" y="2506247"/>
          <a:ext cx="698500" cy="1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58322</xdr:rowOff>
    </xdr:from>
    <xdr:to>
      <xdr:col>22</xdr:col>
      <xdr:colOff>114300</xdr:colOff>
      <xdr:row>14</xdr:row>
      <xdr:rowOff>79719</xdr:rowOff>
    </xdr:to>
    <xdr:cxnSp macro="">
      <xdr:nvCxnSpPr>
        <xdr:cNvPr id="54" name="直線コネクタ 53"/>
        <xdr:cNvCxnSpPr/>
      </xdr:nvCxnSpPr>
      <xdr:spPr bwMode="auto">
        <a:xfrm flipV="1">
          <a:off x="3606800" y="2506247"/>
          <a:ext cx="698500" cy="2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38493</xdr:rowOff>
    </xdr:from>
    <xdr:to>
      <xdr:col>22</xdr:col>
      <xdr:colOff>165100</xdr:colOff>
      <xdr:row>15</xdr:row>
      <xdr:rowOff>140093</xdr:rowOff>
    </xdr:to>
    <xdr:sp macro="" textlink="">
      <xdr:nvSpPr>
        <xdr:cNvPr id="55" name="フローチャート: 判断 54"/>
        <xdr:cNvSpPr/>
      </xdr:nvSpPr>
      <xdr:spPr bwMode="auto">
        <a:xfrm>
          <a:off x="4254500" y="265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124870</xdr:rowOff>
    </xdr:from>
    <xdr:ext cx="762000" cy="259045"/>
    <xdr:sp macro="" textlink="">
      <xdr:nvSpPr>
        <xdr:cNvPr id="56" name="テキスト ボックス 55"/>
        <xdr:cNvSpPr txBox="1"/>
      </xdr:nvSpPr>
      <xdr:spPr>
        <a:xfrm>
          <a:off x="3924300" y="274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79719</xdr:rowOff>
    </xdr:from>
    <xdr:to>
      <xdr:col>18</xdr:col>
      <xdr:colOff>177800</xdr:colOff>
      <xdr:row>14</xdr:row>
      <xdr:rowOff>156035</xdr:rowOff>
    </xdr:to>
    <xdr:cxnSp macro="">
      <xdr:nvCxnSpPr>
        <xdr:cNvPr id="57" name="直線コネクタ 56"/>
        <xdr:cNvCxnSpPr/>
      </xdr:nvCxnSpPr>
      <xdr:spPr bwMode="auto">
        <a:xfrm flipV="1">
          <a:off x="2908300" y="2527644"/>
          <a:ext cx="698500" cy="76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81315</xdr:rowOff>
    </xdr:from>
    <xdr:to>
      <xdr:col>19</xdr:col>
      <xdr:colOff>38100</xdr:colOff>
      <xdr:row>16</xdr:row>
      <xdr:rowOff>11465</xdr:rowOff>
    </xdr:to>
    <xdr:sp macro="" textlink="">
      <xdr:nvSpPr>
        <xdr:cNvPr id="58" name="フローチャート: 判断 57"/>
        <xdr:cNvSpPr/>
      </xdr:nvSpPr>
      <xdr:spPr bwMode="auto">
        <a:xfrm>
          <a:off x="3556000" y="2700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167692</xdr:rowOff>
    </xdr:from>
    <xdr:ext cx="762000" cy="259045"/>
    <xdr:sp macro="" textlink="">
      <xdr:nvSpPr>
        <xdr:cNvPr id="59" name="テキスト ボックス 58"/>
        <xdr:cNvSpPr txBox="1"/>
      </xdr:nvSpPr>
      <xdr:spPr>
        <a:xfrm>
          <a:off x="3225800" y="278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97179</xdr:rowOff>
    </xdr:from>
    <xdr:to>
      <xdr:col>15</xdr:col>
      <xdr:colOff>101600</xdr:colOff>
      <xdr:row>16</xdr:row>
      <xdr:rowOff>27329</xdr:rowOff>
    </xdr:to>
    <xdr:sp macro="" textlink="">
      <xdr:nvSpPr>
        <xdr:cNvPr id="60" name="フローチャート: 判断 59"/>
        <xdr:cNvSpPr/>
      </xdr:nvSpPr>
      <xdr:spPr bwMode="auto">
        <a:xfrm>
          <a:off x="2857500" y="2716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12106</xdr:rowOff>
    </xdr:from>
    <xdr:ext cx="762000" cy="259045"/>
    <xdr:sp macro="" textlink="">
      <xdr:nvSpPr>
        <xdr:cNvPr id="61" name="テキスト ボックス 60"/>
        <xdr:cNvSpPr txBox="1"/>
      </xdr:nvSpPr>
      <xdr:spPr>
        <a:xfrm>
          <a:off x="2527300" y="2802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171438</xdr:rowOff>
    </xdr:from>
    <xdr:to>
      <xdr:col>29</xdr:col>
      <xdr:colOff>177800</xdr:colOff>
      <xdr:row>14</xdr:row>
      <xdr:rowOff>101588</xdr:rowOff>
    </xdr:to>
    <xdr:sp macro="" textlink="">
      <xdr:nvSpPr>
        <xdr:cNvPr id="67" name="楕円 66"/>
        <xdr:cNvSpPr/>
      </xdr:nvSpPr>
      <xdr:spPr bwMode="auto">
        <a:xfrm>
          <a:off x="5600700" y="2447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16515</xdr:rowOff>
    </xdr:from>
    <xdr:ext cx="762000" cy="259045"/>
    <xdr:sp macro="" textlink="">
      <xdr:nvSpPr>
        <xdr:cNvPr id="68" name="人口1人当たり決算額の推移該当値テキスト130"/>
        <xdr:cNvSpPr txBox="1"/>
      </xdr:nvSpPr>
      <xdr:spPr>
        <a:xfrm>
          <a:off x="5740400" y="229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21513</xdr:rowOff>
    </xdr:from>
    <xdr:to>
      <xdr:col>26</xdr:col>
      <xdr:colOff>101600</xdr:colOff>
      <xdr:row>14</xdr:row>
      <xdr:rowOff>123113</xdr:rowOff>
    </xdr:to>
    <xdr:sp macro="" textlink="">
      <xdr:nvSpPr>
        <xdr:cNvPr id="69" name="楕円 68"/>
        <xdr:cNvSpPr/>
      </xdr:nvSpPr>
      <xdr:spPr bwMode="auto">
        <a:xfrm>
          <a:off x="4953000" y="246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133290</xdr:rowOff>
    </xdr:from>
    <xdr:ext cx="736600" cy="259045"/>
    <xdr:sp macro="" textlink="">
      <xdr:nvSpPr>
        <xdr:cNvPr id="70" name="テキスト ボックス 69"/>
        <xdr:cNvSpPr txBox="1"/>
      </xdr:nvSpPr>
      <xdr:spPr>
        <a:xfrm>
          <a:off x="4622800" y="2238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7522</xdr:rowOff>
    </xdr:from>
    <xdr:to>
      <xdr:col>22</xdr:col>
      <xdr:colOff>165100</xdr:colOff>
      <xdr:row>14</xdr:row>
      <xdr:rowOff>109122</xdr:rowOff>
    </xdr:to>
    <xdr:sp macro="" textlink="">
      <xdr:nvSpPr>
        <xdr:cNvPr id="71" name="楕円 70"/>
        <xdr:cNvSpPr/>
      </xdr:nvSpPr>
      <xdr:spPr bwMode="auto">
        <a:xfrm>
          <a:off x="4254500" y="245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119299</xdr:rowOff>
    </xdr:from>
    <xdr:ext cx="762000" cy="259045"/>
    <xdr:sp macro="" textlink="">
      <xdr:nvSpPr>
        <xdr:cNvPr id="72" name="テキスト ボックス 71"/>
        <xdr:cNvSpPr txBox="1"/>
      </xdr:nvSpPr>
      <xdr:spPr>
        <a:xfrm>
          <a:off x="3924300" y="222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28919</xdr:rowOff>
    </xdr:from>
    <xdr:to>
      <xdr:col>19</xdr:col>
      <xdr:colOff>38100</xdr:colOff>
      <xdr:row>14</xdr:row>
      <xdr:rowOff>130519</xdr:rowOff>
    </xdr:to>
    <xdr:sp macro="" textlink="">
      <xdr:nvSpPr>
        <xdr:cNvPr id="73" name="楕円 72"/>
        <xdr:cNvSpPr/>
      </xdr:nvSpPr>
      <xdr:spPr bwMode="auto">
        <a:xfrm>
          <a:off x="3556000" y="2476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140696</xdr:rowOff>
    </xdr:from>
    <xdr:ext cx="762000" cy="259045"/>
    <xdr:sp macro="" textlink="">
      <xdr:nvSpPr>
        <xdr:cNvPr id="74" name="テキスト ボックス 73"/>
        <xdr:cNvSpPr txBox="1"/>
      </xdr:nvSpPr>
      <xdr:spPr>
        <a:xfrm>
          <a:off x="3225800" y="224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105235</xdr:rowOff>
    </xdr:from>
    <xdr:to>
      <xdr:col>15</xdr:col>
      <xdr:colOff>101600</xdr:colOff>
      <xdr:row>15</xdr:row>
      <xdr:rowOff>35385</xdr:rowOff>
    </xdr:to>
    <xdr:sp macro="" textlink="">
      <xdr:nvSpPr>
        <xdr:cNvPr id="75" name="楕円 74"/>
        <xdr:cNvSpPr/>
      </xdr:nvSpPr>
      <xdr:spPr bwMode="auto">
        <a:xfrm>
          <a:off x="2857500" y="2553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45562</xdr:rowOff>
    </xdr:from>
    <xdr:ext cx="762000" cy="259045"/>
    <xdr:sp macro="" textlink="">
      <xdr:nvSpPr>
        <xdr:cNvPr id="76" name="テキスト ボックス 75"/>
        <xdr:cNvSpPr txBox="1"/>
      </xdr:nvSpPr>
      <xdr:spPr>
        <a:xfrm>
          <a:off x="2527300" y="232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63285</xdr:rowOff>
    </xdr:from>
    <xdr:to>
      <xdr:col>29</xdr:col>
      <xdr:colOff>127000</xdr:colOff>
      <xdr:row>37</xdr:row>
      <xdr:rowOff>224594</xdr:rowOff>
    </xdr:to>
    <xdr:cxnSp macro="">
      <xdr:nvCxnSpPr>
        <xdr:cNvPr id="102" name="直線コネクタ 101"/>
        <xdr:cNvCxnSpPr/>
      </xdr:nvCxnSpPr>
      <xdr:spPr bwMode="auto">
        <a:xfrm flipV="1">
          <a:off x="5651500" y="5987835"/>
          <a:ext cx="0" cy="1361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234771</xdr:rowOff>
    </xdr:from>
    <xdr:ext cx="762000" cy="259045"/>
    <xdr:sp macro="" textlink="">
      <xdr:nvSpPr>
        <xdr:cNvPr id="103" name="人口1人当たり決算額の推移最小値テキスト445"/>
        <xdr:cNvSpPr txBox="1"/>
      </xdr:nvSpPr>
      <xdr:spPr>
        <a:xfrm>
          <a:off x="5740400" y="735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224594</xdr:rowOff>
    </xdr:from>
    <xdr:to>
      <xdr:col>30</xdr:col>
      <xdr:colOff>25400</xdr:colOff>
      <xdr:row>37</xdr:row>
      <xdr:rowOff>224594</xdr:rowOff>
    </xdr:to>
    <xdr:cxnSp macro="">
      <xdr:nvCxnSpPr>
        <xdr:cNvPr id="104" name="直線コネクタ 103"/>
        <xdr:cNvCxnSpPr/>
      </xdr:nvCxnSpPr>
      <xdr:spPr bwMode="auto">
        <a:xfrm>
          <a:off x="5562600" y="7349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321112</xdr:rowOff>
    </xdr:from>
    <xdr:ext cx="762000" cy="259045"/>
    <xdr:sp macro="" textlink="">
      <xdr:nvSpPr>
        <xdr:cNvPr id="105" name="人口1人当たり決算額の推移最大値テキスト445"/>
        <xdr:cNvSpPr txBox="1"/>
      </xdr:nvSpPr>
      <xdr:spPr>
        <a:xfrm>
          <a:off x="5740400" y="573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63285</xdr:rowOff>
    </xdr:from>
    <xdr:to>
      <xdr:col>30</xdr:col>
      <xdr:colOff>25400</xdr:colOff>
      <xdr:row>33</xdr:row>
      <xdr:rowOff>63285</xdr:rowOff>
    </xdr:to>
    <xdr:cxnSp macro="">
      <xdr:nvCxnSpPr>
        <xdr:cNvPr id="106" name="直線コネクタ 105"/>
        <xdr:cNvCxnSpPr/>
      </xdr:nvCxnSpPr>
      <xdr:spPr bwMode="auto">
        <a:xfrm>
          <a:off x="5562600" y="5987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224594</xdr:rowOff>
    </xdr:from>
    <xdr:to>
      <xdr:col>29</xdr:col>
      <xdr:colOff>127000</xdr:colOff>
      <xdr:row>37</xdr:row>
      <xdr:rowOff>241565</xdr:rowOff>
    </xdr:to>
    <xdr:cxnSp macro="">
      <xdr:nvCxnSpPr>
        <xdr:cNvPr id="107" name="直線コネクタ 106"/>
        <xdr:cNvCxnSpPr/>
      </xdr:nvCxnSpPr>
      <xdr:spPr bwMode="auto">
        <a:xfrm flipV="1">
          <a:off x="5003800" y="7349294"/>
          <a:ext cx="647700" cy="16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213537</xdr:rowOff>
    </xdr:from>
    <xdr:ext cx="762000" cy="259045"/>
    <xdr:sp macro="" textlink="">
      <xdr:nvSpPr>
        <xdr:cNvPr id="108" name="人口1人当たり決算額の推移平均値テキスト445"/>
        <xdr:cNvSpPr txBox="1"/>
      </xdr:nvSpPr>
      <xdr:spPr>
        <a:xfrm>
          <a:off x="5740400" y="6480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25560</xdr:rowOff>
    </xdr:from>
    <xdr:to>
      <xdr:col>29</xdr:col>
      <xdr:colOff>177800</xdr:colOff>
      <xdr:row>35</xdr:row>
      <xdr:rowOff>127160</xdr:rowOff>
    </xdr:to>
    <xdr:sp macro="" textlink="">
      <xdr:nvSpPr>
        <xdr:cNvPr id="109" name="フローチャート: 判断 108"/>
        <xdr:cNvSpPr/>
      </xdr:nvSpPr>
      <xdr:spPr bwMode="auto">
        <a:xfrm>
          <a:off x="5600700" y="6635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225151</xdr:rowOff>
    </xdr:from>
    <xdr:to>
      <xdr:col>26</xdr:col>
      <xdr:colOff>50800</xdr:colOff>
      <xdr:row>37</xdr:row>
      <xdr:rowOff>241565</xdr:rowOff>
    </xdr:to>
    <xdr:cxnSp macro="">
      <xdr:nvCxnSpPr>
        <xdr:cNvPr id="110" name="直線コネクタ 109"/>
        <xdr:cNvCxnSpPr/>
      </xdr:nvCxnSpPr>
      <xdr:spPr bwMode="auto">
        <a:xfrm>
          <a:off x="4305300" y="7349851"/>
          <a:ext cx="698500" cy="16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60947</xdr:rowOff>
    </xdr:from>
    <xdr:to>
      <xdr:col>26</xdr:col>
      <xdr:colOff>101600</xdr:colOff>
      <xdr:row>35</xdr:row>
      <xdr:rowOff>162547</xdr:rowOff>
    </xdr:to>
    <xdr:sp macro="" textlink="">
      <xdr:nvSpPr>
        <xdr:cNvPr id="111" name="フローチャート: 判断 110"/>
        <xdr:cNvSpPr/>
      </xdr:nvSpPr>
      <xdr:spPr bwMode="auto">
        <a:xfrm>
          <a:off x="4953000" y="6671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172724</xdr:rowOff>
    </xdr:from>
    <xdr:ext cx="736600" cy="259045"/>
    <xdr:sp macro="" textlink="">
      <xdr:nvSpPr>
        <xdr:cNvPr id="112" name="テキスト ボックス 111"/>
        <xdr:cNvSpPr txBox="1"/>
      </xdr:nvSpPr>
      <xdr:spPr>
        <a:xfrm>
          <a:off x="4622800" y="644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225151</xdr:rowOff>
    </xdr:from>
    <xdr:to>
      <xdr:col>22</xdr:col>
      <xdr:colOff>114300</xdr:colOff>
      <xdr:row>37</xdr:row>
      <xdr:rowOff>228087</xdr:rowOff>
    </xdr:to>
    <xdr:cxnSp macro="">
      <xdr:nvCxnSpPr>
        <xdr:cNvPr id="113" name="直線コネクタ 112"/>
        <xdr:cNvCxnSpPr/>
      </xdr:nvCxnSpPr>
      <xdr:spPr bwMode="auto">
        <a:xfrm flipV="1">
          <a:off x="3606800" y="7349851"/>
          <a:ext cx="698500" cy="2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340699</xdr:rowOff>
    </xdr:from>
    <xdr:to>
      <xdr:col>22</xdr:col>
      <xdr:colOff>165100</xdr:colOff>
      <xdr:row>35</xdr:row>
      <xdr:rowOff>99399</xdr:rowOff>
    </xdr:to>
    <xdr:sp macro="" textlink="">
      <xdr:nvSpPr>
        <xdr:cNvPr id="114" name="フローチャート: 判断 113"/>
        <xdr:cNvSpPr/>
      </xdr:nvSpPr>
      <xdr:spPr bwMode="auto">
        <a:xfrm>
          <a:off x="4254500" y="66081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109576</xdr:rowOff>
    </xdr:from>
    <xdr:ext cx="762000" cy="259045"/>
    <xdr:sp macro="" textlink="">
      <xdr:nvSpPr>
        <xdr:cNvPr id="115" name="テキスト ボックス 114"/>
        <xdr:cNvSpPr txBox="1"/>
      </xdr:nvSpPr>
      <xdr:spPr>
        <a:xfrm>
          <a:off x="3924300" y="637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228087</xdr:rowOff>
    </xdr:from>
    <xdr:to>
      <xdr:col>18</xdr:col>
      <xdr:colOff>177800</xdr:colOff>
      <xdr:row>37</xdr:row>
      <xdr:rowOff>271521</xdr:rowOff>
    </xdr:to>
    <xdr:cxnSp macro="">
      <xdr:nvCxnSpPr>
        <xdr:cNvPr id="116" name="直線コネクタ 115"/>
        <xdr:cNvCxnSpPr/>
      </xdr:nvCxnSpPr>
      <xdr:spPr bwMode="auto">
        <a:xfrm flipV="1">
          <a:off x="2908300" y="7352787"/>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15493</xdr:rowOff>
    </xdr:from>
    <xdr:to>
      <xdr:col>19</xdr:col>
      <xdr:colOff>38100</xdr:colOff>
      <xdr:row>35</xdr:row>
      <xdr:rowOff>117093</xdr:rowOff>
    </xdr:to>
    <xdr:sp macro="" textlink="">
      <xdr:nvSpPr>
        <xdr:cNvPr id="117" name="フローチャート: 判断 116"/>
        <xdr:cNvSpPr/>
      </xdr:nvSpPr>
      <xdr:spPr bwMode="auto">
        <a:xfrm>
          <a:off x="3556000" y="6625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127270</xdr:rowOff>
    </xdr:from>
    <xdr:ext cx="762000" cy="259045"/>
    <xdr:sp macro="" textlink="">
      <xdr:nvSpPr>
        <xdr:cNvPr id="118" name="テキスト ボックス 117"/>
        <xdr:cNvSpPr txBox="1"/>
      </xdr:nvSpPr>
      <xdr:spPr>
        <a:xfrm>
          <a:off x="3225800" y="63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11607</xdr:rowOff>
    </xdr:from>
    <xdr:to>
      <xdr:col>15</xdr:col>
      <xdr:colOff>101600</xdr:colOff>
      <xdr:row>35</xdr:row>
      <xdr:rowOff>113207</xdr:rowOff>
    </xdr:to>
    <xdr:sp macro="" textlink="">
      <xdr:nvSpPr>
        <xdr:cNvPr id="119" name="フローチャート: 判断 118"/>
        <xdr:cNvSpPr/>
      </xdr:nvSpPr>
      <xdr:spPr bwMode="auto">
        <a:xfrm>
          <a:off x="2857500" y="6621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123384</xdr:rowOff>
    </xdr:from>
    <xdr:ext cx="762000" cy="259045"/>
    <xdr:sp macro="" textlink="">
      <xdr:nvSpPr>
        <xdr:cNvPr id="120" name="テキスト ボックス 119"/>
        <xdr:cNvSpPr txBox="1"/>
      </xdr:nvSpPr>
      <xdr:spPr>
        <a:xfrm>
          <a:off x="2527300" y="63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173794</xdr:rowOff>
    </xdr:from>
    <xdr:to>
      <xdr:col>29</xdr:col>
      <xdr:colOff>177800</xdr:colOff>
      <xdr:row>37</xdr:row>
      <xdr:rowOff>275394</xdr:rowOff>
    </xdr:to>
    <xdr:sp macro="" textlink="">
      <xdr:nvSpPr>
        <xdr:cNvPr id="126" name="楕円 125"/>
        <xdr:cNvSpPr/>
      </xdr:nvSpPr>
      <xdr:spPr bwMode="auto">
        <a:xfrm>
          <a:off x="5600700" y="7298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82371</xdr:rowOff>
    </xdr:from>
    <xdr:ext cx="762000" cy="259045"/>
    <xdr:sp macro="" textlink="">
      <xdr:nvSpPr>
        <xdr:cNvPr id="127" name="人口1人当たり決算額の推移該当値テキスト445"/>
        <xdr:cNvSpPr txBox="1"/>
      </xdr:nvSpPr>
      <xdr:spPr>
        <a:xfrm>
          <a:off x="5740400" y="72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190765</xdr:rowOff>
    </xdr:from>
    <xdr:to>
      <xdr:col>26</xdr:col>
      <xdr:colOff>101600</xdr:colOff>
      <xdr:row>37</xdr:row>
      <xdr:rowOff>292365</xdr:rowOff>
    </xdr:to>
    <xdr:sp macro="" textlink="">
      <xdr:nvSpPr>
        <xdr:cNvPr id="128" name="楕円 127"/>
        <xdr:cNvSpPr/>
      </xdr:nvSpPr>
      <xdr:spPr bwMode="auto">
        <a:xfrm>
          <a:off x="4953000" y="731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277142</xdr:rowOff>
    </xdr:from>
    <xdr:ext cx="736600" cy="259045"/>
    <xdr:sp macro="" textlink="">
      <xdr:nvSpPr>
        <xdr:cNvPr id="129" name="テキスト ボックス 128"/>
        <xdr:cNvSpPr txBox="1"/>
      </xdr:nvSpPr>
      <xdr:spPr>
        <a:xfrm>
          <a:off x="4622800" y="7401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174351</xdr:rowOff>
    </xdr:from>
    <xdr:to>
      <xdr:col>22</xdr:col>
      <xdr:colOff>165100</xdr:colOff>
      <xdr:row>37</xdr:row>
      <xdr:rowOff>275951</xdr:rowOff>
    </xdr:to>
    <xdr:sp macro="" textlink="">
      <xdr:nvSpPr>
        <xdr:cNvPr id="130" name="楕円 129"/>
        <xdr:cNvSpPr/>
      </xdr:nvSpPr>
      <xdr:spPr bwMode="auto">
        <a:xfrm>
          <a:off x="4254500" y="7299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260728</xdr:rowOff>
    </xdr:from>
    <xdr:ext cx="762000" cy="259045"/>
    <xdr:sp macro="" textlink="">
      <xdr:nvSpPr>
        <xdr:cNvPr id="131" name="テキスト ボックス 130"/>
        <xdr:cNvSpPr txBox="1"/>
      </xdr:nvSpPr>
      <xdr:spPr>
        <a:xfrm>
          <a:off x="3924300" y="73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177287</xdr:rowOff>
    </xdr:from>
    <xdr:to>
      <xdr:col>19</xdr:col>
      <xdr:colOff>38100</xdr:colOff>
      <xdr:row>37</xdr:row>
      <xdr:rowOff>278887</xdr:rowOff>
    </xdr:to>
    <xdr:sp macro="" textlink="">
      <xdr:nvSpPr>
        <xdr:cNvPr id="132" name="楕円 131"/>
        <xdr:cNvSpPr/>
      </xdr:nvSpPr>
      <xdr:spPr bwMode="auto">
        <a:xfrm>
          <a:off x="3556000" y="7301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263664</xdr:rowOff>
    </xdr:from>
    <xdr:ext cx="762000" cy="259045"/>
    <xdr:sp macro="" textlink="">
      <xdr:nvSpPr>
        <xdr:cNvPr id="133" name="テキスト ボックス 132"/>
        <xdr:cNvSpPr txBox="1"/>
      </xdr:nvSpPr>
      <xdr:spPr>
        <a:xfrm>
          <a:off x="3225800" y="73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220721</xdr:rowOff>
    </xdr:from>
    <xdr:to>
      <xdr:col>15</xdr:col>
      <xdr:colOff>101600</xdr:colOff>
      <xdr:row>37</xdr:row>
      <xdr:rowOff>322321</xdr:rowOff>
    </xdr:to>
    <xdr:sp macro="" textlink="">
      <xdr:nvSpPr>
        <xdr:cNvPr id="134" name="楕円 133"/>
        <xdr:cNvSpPr/>
      </xdr:nvSpPr>
      <xdr:spPr bwMode="auto">
        <a:xfrm>
          <a:off x="2857500" y="7345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307098</xdr:rowOff>
    </xdr:from>
    <xdr:ext cx="762000" cy="259045"/>
    <xdr:sp macro="" textlink="">
      <xdr:nvSpPr>
        <xdr:cNvPr id="135" name="テキスト ボックス 134"/>
        <xdr:cNvSpPr txBox="1"/>
      </xdr:nvSpPr>
      <xdr:spPr>
        <a:xfrm>
          <a:off x="2527300" y="743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5,456
5,436
197.85
6,666,358
6,479,268
145,187
3,947,593
6,185,566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35989</xdr:rowOff>
    </xdr:from>
    <xdr:to>
      <xdr:col>24</xdr:col>
      <xdr:colOff>63500</xdr:colOff>
      <xdr:row>34</xdr:row>
      <xdr:rowOff>44566</xdr:rowOff>
    </xdr:to>
    <xdr:cxnSp macro="">
      <xdr:nvCxnSpPr>
        <xdr:cNvPr id="59" name="直線コネクタ 58"/>
        <xdr:cNvCxnSpPr/>
      </xdr:nvCxnSpPr>
      <xdr:spPr>
        <a:xfrm>
          <a:off x="3797300" y="5865289"/>
          <a:ext cx="8382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153873</xdr:rowOff>
    </xdr:from>
    <xdr:to>
      <xdr:col>19</xdr:col>
      <xdr:colOff>177800</xdr:colOff>
      <xdr:row>34</xdr:row>
      <xdr:rowOff>35989</xdr:rowOff>
    </xdr:to>
    <xdr:cxnSp macro="">
      <xdr:nvCxnSpPr>
        <xdr:cNvPr id="62" name="直線コネクタ 61"/>
        <xdr:cNvCxnSpPr/>
      </xdr:nvCxnSpPr>
      <xdr:spPr>
        <a:xfrm>
          <a:off x="2908300" y="5811723"/>
          <a:ext cx="889000" cy="5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153873</xdr:rowOff>
    </xdr:from>
    <xdr:to>
      <xdr:col>15</xdr:col>
      <xdr:colOff>50800</xdr:colOff>
      <xdr:row>36</xdr:row>
      <xdr:rowOff>114499</xdr:rowOff>
    </xdr:to>
    <xdr:cxnSp macro="">
      <xdr:nvCxnSpPr>
        <xdr:cNvPr id="65" name="直線コネクタ 64"/>
        <xdr:cNvCxnSpPr/>
      </xdr:nvCxnSpPr>
      <xdr:spPr>
        <a:xfrm flipV="1">
          <a:off x="2019300" y="5811723"/>
          <a:ext cx="889000" cy="47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90592</xdr:rowOff>
    </xdr:from>
    <xdr:to>
      <xdr:col>15</xdr:col>
      <xdr:colOff>101600</xdr:colOff>
      <xdr:row>36</xdr:row>
      <xdr:rowOff>20742</xdr:rowOff>
    </xdr:to>
    <xdr:sp macro="" textlink="">
      <xdr:nvSpPr>
        <xdr:cNvPr id="66" name="フローチャート: 判断 65"/>
        <xdr:cNvSpPr/>
      </xdr:nvSpPr>
      <xdr:spPr>
        <a:xfrm>
          <a:off x="2857500" y="609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11869</xdr:rowOff>
    </xdr:from>
    <xdr:ext cx="599010" cy="259045"/>
    <xdr:sp macro="" textlink="">
      <xdr:nvSpPr>
        <xdr:cNvPr id="67" name="テキスト ボックス 66"/>
        <xdr:cNvSpPr txBox="1"/>
      </xdr:nvSpPr>
      <xdr:spPr>
        <a:xfrm>
          <a:off x="2608795" y="618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114499</xdr:rowOff>
    </xdr:from>
    <xdr:to>
      <xdr:col>10</xdr:col>
      <xdr:colOff>114300</xdr:colOff>
      <xdr:row>37</xdr:row>
      <xdr:rowOff>9690</xdr:rowOff>
    </xdr:to>
    <xdr:cxnSp macro="">
      <xdr:nvCxnSpPr>
        <xdr:cNvPr id="68" name="直線コネクタ 67"/>
        <xdr:cNvCxnSpPr/>
      </xdr:nvCxnSpPr>
      <xdr:spPr>
        <a:xfrm flipV="1">
          <a:off x="1130300" y="6286699"/>
          <a:ext cx="889000" cy="6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64110</xdr:rowOff>
    </xdr:from>
    <xdr:to>
      <xdr:col>10</xdr:col>
      <xdr:colOff>165100</xdr:colOff>
      <xdr:row>36</xdr:row>
      <xdr:rowOff>165710</xdr:rowOff>
    </xdr:to>
    <xdr:sp macro="" textlink="">
      <xdr:nvSpPr>
        <xdr:cNvPr id="69" name="フローチャート: 判断 68"/>
        <xdr:cNvSpPr/>
      </xdr:nvSpPr>
      <xdr:spPr>
        <a:xfrm>
          <a:off x="1968500" y="62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156837</xdr:rowOff>
    </xdr:from>
    <xdr:ext cx="599010" cy="259045"/>
    <xdr:sp macro="" textlink="">
      <xdr:nvSpPr>
        <xdr:cNvPr id="70" name="テキスト ボックス 69"/>
        <xdr:cNvSpPr txBox="1"/>
      </xdr:nvSpPr>
      <xdr:spPr>
        <a:xfrm>
          <a:off x="1719795" y="632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89293</xdr:rowOff>
    </xdr:from>
    <xdr:to>
      <xdr:col>6</xdr:col>
      <xdr:colOff>38100</xdr:colOff>
      <xdr:row>37</xdr:row>
      <xdr:rowOff>19443</xdr:rowOff>
    </xdr:to>
    <xdr:sp macro="" textlink="">
      <xdr:nvSpPr>
        <xdr:cNvPr id="71" name="フローチャート: 判断 70"/>
        <xdr:cNvSpPr/>
      </xdr:nvSpPr>
      <xdr:spPr>
        <a:xfrm>
          <a:off x="1079500" y="626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35970</xdr:rowOff>
    </xdr:from>
    <xdr:ext cx="599010" cy="259045"/>
    <xdr:sp macro="" textlink="">
      <xdr:nvSpPr>
        <xdr:cNvPr id="72" name="テキスト ボックス 71"/>
        <xdr:cNvSpPr txBox="1"/>
      </xdr:nvSpPr>
      <xdr:spPr>
        <a:xfrm>
          <a:off x="830795" y="603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165216</xdr:rowOff>
    </xdr:from>
    <xdr:to>
      <xdr:col>24</xdr:col>
      <xdr:colOff>114300</xdr:colOff>
      <xdr:row>34</xdr:row>
      <xdr:rowOff>95366</xdr:rowOff>
    </xdr:to>
    <xdr:sp macro="" textlink="">
      <xdr:nvSpPr>
        <xdr:cNvPr id="78" name="楕円 77"/>
        <xdr:cNvSpPr/>
      </xdr:nvSpPr>
      <xdr:spPr>
        <a:xfrm>
          <a:off x="4584700" y="58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16643</xdr:rowOff>
    </xdr:from>
    <xdr:ext cx="599010" cy="259045"/>
    <xdr:sp macro="" textlink="">
      <xdr:nvSpPr>
        <xdr:cNvPr id="79" name="人件費該当値テキスト"/>
        <xdr:cNvSpPr txBox="1"/>
      </xdr:nvSpPr>
      <xdr:spPr>
        <a:xfrm>
          <a:off x="4686300" y="567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156639</xdr:rowOff>
    </xdr:from>
    <xdr:to>
      <xdr:col>20</xdr:col>
      <xdr:colOff>38100</xdr:colOff>
      <xdr:row>34</xdr:row>
      <xdr:rowOff>86789</xdr:rowOff>
    </xdr:to>
    <xdr:sp macro="" textlink="">
      <xdr:nvSpPr>
        <xdr:cNvPr id="80" name="楕円 79"/>
        <xdr:cNvSpPr/>
      </xdr:nvSpPr>
      <xdr:spPr>
        <a:xfrm>
          <a:off x="3746500" y="58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103316</xdr:rowOff>
    </xdr:from>
    <xdr:ext cx="599010" cy="259045"/>
    <xdr:sp macro="" textlink="">
      <xdr:nvSpPr>
        <xdr:cNvPr id="81" name="テキスト ボックス 80"/>
        <xdr:cNvSpPr txBox="1"/>
      </xdr:nvSpPr>
      <xdr:spPr>
        <a:xfrm>
          <a:off x="3497795" y="55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103073</xdr:rowOff>
    </xdr:from>
    <xdr:to>
      <xdr:col>15</xdr:col>
      <xdr:colOff>101600</xdr:colOff>
      <xdr:row>34</xdr:row>
      <xdr:rowOff>33223</xdr:rowOff>
    </xdr:to>
    <xdr:sp macro="" textlink="">
      <xdr:nvSpPr>
        <xdr:cNvPr id="82" name="楕円 81"/>
        <xdr:cNvSpPr/>
      </xdr:nvSpPr>
      <xdr:spPr>
        <a:xfrm>
          <a:off x="2857500" y="57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49750</xdr:rowOff>
    </xdr:from>
    <xdr:ext cx="599010" cy="259045"/>
    <xdr:sp macro="" textlink="">
      <xdr:nvSpPr>
        <xdr:cNvPr id="83" name="テキスト ボックス 82"/>
        <xdr:cNvSpPr txBox="1"/>
      </xdr:nvSpPr>
      <xdr:spPr>
        <a:xfrm>
          <a:off x="2608795" y="55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63699</xdr:rowOff>
    </xdr:from>
    <xdr:to>
      <xdr:col>10</xdr:col>
      <xdr:colOff>165100</xdr:colOff>
      <xdr:row>36</xdr:row>
      <xdr:rowOff>165299</xdr:rowOff>
    </xdr:to>
    <xdr:sp macro="" textlink="">
      <xdr:nvSpPr>
        <xdr:cNvPr id="84" name="楕円 83"/>
        <xdr:cNvSpPr/>
      </xdr:nvSpPr>
      <xdr:spPr>
        <a:xfrm>
          <a:off x="1968500" y="62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10376</xdr:rowOff>
    </xdr:from>
    <xdr:ext cx="599010" cy="259045"/>
    <xdr:sp macro="" textlink="">
      <xdr:nvSpPr>
        <xdr:cNvPr id="85" name="テキスト ボックス 84"/>
        <xdr:cNvSpPr txBox="1"/>
      </xdr:nvSpPr>
      <xdr:spPr>
        <a:xfrm>
          <a:off x="1719795" y="601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130340</xdr:rowOff>
    </xdr:from>
    <xdr:to>
      <xdr:col>6</xdr:col>
      <xdr:colOff>38100</xdr:colOff>
      <xdr:row>37</xdr:row>
      <xdr:rowOff>60490</xdr:rowOff>
    </xdr:to>
    <xdr:sp macro="" textlink="">
      <xdr:nvSpPr>
        <xdr:cNvPr id="86" name="楕円 85"/>
        <xdr:cNvSpPr/>
      </xdr:nvSpPr>
      <xdr:spPr>
        <a:xfrm>
          <a:off x="1079500" y="63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51617</xdr:rowOff>
    </xdr:from>
    <xdr:ext cx="599010" cy="259045"/>
    <xdr:sp macro="" textlink="">
      <xdr:nvSpPr>
        <xdr:cNvPr id="87" name="テキスト ボックス 86"/>
        <xdr:cNvSpPr txBox="1"/>
      </xdr:nvSpPr>
      <xdr:spPr>
        <a:xfrm>
          <a:off x="830795" y="639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79994</xdr:rowOff>
    </xdr:from>
    <xdr:to>
      <xdr:col>24</xdr:col>
      <xdr:colOff>63500</xdr:colOff>
      <xdr:row>58</xdr:row>
      <xdr:rowOff>96057</xdr:rowOff>
    </xdr:to>
    <xdr:cxnSp macro="">
      <xdr:nvCxnSpPr>
        <xdr:cNvPr id="118" name="直線コネクタ 117"/>
        <xdr:cNvCxnSpPr/>
      </xdr:nvCxnSpPr>
      <xdr:spPr>
        <a:xfrm>
          <a:off x="3797300" y="10024094"/>
          <a:ext cx="838200" cy="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79994</xdr:rowOff>
    </xdr:from>
    <xdr:to>
      <xdr:col>19</xdr:col>
      <xdr:colOff>177800</xdr:colOff>
      <xdr:row>58</xdr:row>
      <xdr:rowOff>112167</xdr:rowOff>
    </xdr:to>
    <xdr:cxnSp macro="">
      <xdr:nvCxnSpPr>
        <xdr:cNvPr id="121" name="直線コネクタ 120"/>
        <xdr:cNvCxnSpPr/>
      </xdr:nvCxnSpPr>
      <xdr:spPr>
        <a:xfrm flipV="1">
          <a:off x="2908300" y="100240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78215</xdr:rowOff>
    </xdr:from>
    <xdr:to>
      <xdr:col>15</xdr:col>
      <xdr:colOff>50800</xdr:colOff>
      <xdr:row>58</xdr:row>
      <xdr:rowOff>112167</xdr:rowOff>
    </xdr:to>
    <xdr:cxnSp macro="">
      <xdr:nvCxnSpPr>
        <xdr:cNvPr id="124" name="直線コネクタ 123"/>
        <xdr:cNvCxnSpPr/>
      </xdr:nvCxnSpPr>
      <xdr:spPr>
        <a:xfrm>
          <a:off x="2019300" y="10022315"/>
          <a:ext cx="889000" cy="3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52919</xdr:rowOff>
    </xdr:from>
    <xdr:to>
      <xdr:col>15</xdr:col>
      <xdr:colOff>101600</xdr:colOff>
      <xdr:row>58</xdr:row>
      <xdr:rowOff>154519</xdr:rowOff>
    </xdr:to>
    <xdr:sp macro="" textlink="">
      <xdr:nvSpPr>
        <xdr:cNvPr id="125" name="フローチャート: 判断 124"/>
        <xdr:cNvSpPr/>
      </xdr:nvSpPr>
      <xdr:spPr>
        <a:xfrm>
          <a:off x="2857500" y="999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171046</xdr:rowOff>
    </xdr:from>
    <xdr:ext cx="599010" cy="259045"/>
    <xdr:sp macro="" textlink="">
      <xdr:nvSpPr>
        <xdr:cNvPr id="126" name="テキスト ボックス 125"/>
        <xdr:cNvSpPr txBox="1"/>
      </xdr:nvSpPr>
      <xdr:spPr>
        <a:xfrm>
          <a:off x="2608795" y="977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78215</xdr:rowOff>
    </xdr:from>
    <xdr:to>
      <xdr:col>10</xdr:col>
      <xdr:colOff>114300</xdr:colOff>
      <xdr:row>58</xdr:row>
      <xdr:rowOff>97321</xdr:rowOff>
    </xdr:to>
    <xdr:cxnSp macro="">
      <xdr:nvCxnSpPr>
        <xdr:cNvPr id="127" name="直線コネクタ 126"/>
        <xdr:cNvCxnSpPr/>
      </xdr:nvCxnSpPr>
      <xdr:spPr>
        <a:xfrm flipV="1">
          <a:off x="1130300" y="10022315"/>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8" name="フローチャート: 判断 127"/>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148102</xdr:rowOff>
    </xdr:from>
    <xdr:ext cx="599010" cy="259045"/>
    <xdr:sp macro="" textlink="">
      <xdr:nvSpPr>
        <xdr:cNvPr id="129" name="テキスト ボックス 128"/>
        <xdr:cNvSpPr txBox="1"/>
      </xdr:nvSpPr>
      <xdr:spPr>
        <a:xfrm>
          <a:off x="1719795" y="100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0" name="フローチャート: 判断 129"/>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156387</xdr:rowOff>
    </xdr:from>
    <xdr:ext cx="599010" cy="259045"/>
    <xdr:sp macro="" textlink="">
      <xdr:nvSpPr>
        <xdr:cNvPr id="131" name="テキスト ボックス 130"/>
        <xdr:cNvSpPr txBox="1"/>
      </xdr:nvSpPr>
      <xdr:spPr>
        <a:xfrm>
          <a:off x="830795" y="101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45257</xdr:rowOff>
    </xdr:from>
    <xdr:to>
      <xdr:col>24</xdr:col>
      <xdr:colOff>114300</xdr:colOff>
      <xdr:row>58</xdr:row>
      <xdr:rowOff>146857</xdr:rowOff>
    </xdr:to>
    <xdr:sp macro="" textlink="">
      <xdr:nvSpPr>
        <xdr:cNvPr id="137" name="楕円 136"/>
        <xdr:cNvSpPr/>
      </xdr:nvSpPr>
      <xdr:spPr>
        <a:xfrm>
          <a:off x="4584700" y="99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xdr:rowOff>
    </xdr:from>
    <xdr:ext cx="599010" cy="259045"/>
    <xdr:sp macro="" textlink="">
      <xdr:nvSpPr>
        <xdr:cNvPr id="138" name="物件費該当値テキスト"/>
        <xdr:cNvSpPr txBox="1"/>
      </xdr:nvSpPr>
      <xdr:spPr>
        <a:xfrm>
          <a:off x="4686300" y="97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29194</xdr:rowOff>
    </xdr:from>
    <xdr:to>
      <xdr:col>20</xdr:col>
      <xdr:colOff>38100</xdr:colOff>
      <xdr:row>58</xdr:row>
      <xdr:rowOff>130794</xdr:rowOff>
    </xdr:to>
    <xdr:sp macro="" textlink="">
      <xdr:nvSpPr>
        <xdr:cNvPr id="139" name="楕円 138"/>
        <xdr:cNvSpPr/>
      </xdr:nvSpPr>
      <xdr:spPr>
        <a:xfrm>
          <a:off x="3746500" y="997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147321</xdr:rowOff>
    </xdr:from>
    <xdr:ext cx="599010" cy="259045"/>
    <xdr:sp macro="" textlink="">
      <xdr:nvSpPr>
        <xdr:cNvPr id="140" name="テキスト ボックス 139"/>
        <xdr:cNvSpPr txBox="1"/>
      </xdr:nvSpPr>
      <xdr:spPr>
        <a:xfrm>
          <a:off x="3497795" y="974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61367</xdr:rowOff>
    </xdr:from>
    <xdr:to>
      <xdr:col>15</xdr:col>
      <xdr:colOff>101600</xdr:colOff>
      <xdr:row>58</xdr:row>
      <xdr:rowOff>162967</xdr:rowOff>
    </xdr:to>
    <xdr:sp macro="" textlink="">
      <xdr:nvSpPr>
        <xdr:cNvPr id="141" name="楕円 140"/>
        <xdr:cNvSpPr/>
      </xdr:nvSpPr>
      <xdr:spPr>
        <a:xfrm>
          <a:off x="2857500" y="100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154094</xdr:rowOff>
    </xdr:from>
    <xdr:ext cx="599010" cy="259045"/>
    <xdr:sp macro="" textlink="">
      <xdr:nvSpPr>
        <xdr:cNvPr id="142" name="テキスト ボックス 141"/>
        <xdr:cNvSpPr txBox="1"/>
      </xdr:nvSpPr>
      <xdr:spPr>
        <a:xfrm>
          <a:off x="2608795" y="1009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27415</xdr:rowOff>
    </xdr:from>
    <xdr:to>
      <xdr:col>10</xdr:col>
      <xdr:colOff>165100</xdr:colOff>
      <xdr:row>58</xdr:row>
      <xdr:rowOff>129015</xdr:rowOff>
    </xdr:to>
    <xdr:sp macro="" textlink="">
      <xdr:nvSpPr>
        <xdr:cNvPr id="143" name="楕円 142"/>
        <xdr:cNvSpPr/>
      </xdr:nvSpPr>
      <xdr:spPr>
        <a:xfrm>
          <a:off x="1968500" y="99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145542</xdr:rowOff>
    </xdr:from>
    <xdr:ext cx="599010" cy="259045"/>
    <xdr:sp macro="" textlink="">
      <xdr:nvSpPr>
        <xdr:cNvPr id="144" name="テキスト ボックス 143"/>
        <xdr:cNvSpPr txBox="1"/>
      </xdr:nvSpPr>
      <xdr:spPr>
        <a:xfrm>
          <a:off x="1719795" y="974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46521</xdr:rowOff>
    </xdr:from>
    <xdr:to>
      <xdr:col>6</xdr:col>
      <xdr:colOff>38100</xdr:colOff>
      <xdr:row>58</xdr:row>
      <xdr:rowOff>148121</xdr:rowOff>
    </xdr:to>
    <xdr:sp macro="" textlink="">
      <xdr:nvSpPr>
        <xdr:cNvPr id="145" name="楕円 144"/>
        <xdr:cNvSpPr/>
      </xdr:nvSpPr>
      <xdr:spPr>
        <a:xfrm>
          <a:off x="1079500" y="999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164648</xdr:rowOff>
    </xdr:from>
    <xdr:ext cx="599010" cy="259045"/>
    <xdr:sp macro="" textlink="">
      <xdr:nvSpPr>
        <xdr:cNvPr id="146" name="テキスト ボックス 145"/>
        <xdr:cNvSpPr txBox="1"/>
      </xdr:nvSpPr>
      <xdr:spPr>
        <a:xfrm>
          <a:off x="830795" y="976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114080</xdr:rowOff>
    </xdr:from>
    <xdr:to>
      <xdr:col>24</xdr:col>
      <xdr:colOff>63500</xdr:colOff>
      <xdr:row>78</xdr:row>
      <xdr:rowOff>149921</xdr:rowOff>
    </xdr:to>
    <xdr:cxnSp macro="">
      <xdr:nvCxnSpPr>
        <xdr:cNvPr id="177" name="直線コネクタ 176"/>
        <xdr:cNvCxnSpPr/>
      </xdr:nvCxnSpPr>
      <xdr:spPr>
        <a:xfrm flipV="1">
          <a:off x="3797300" y="13487180"/>
          <a:ext cx="838200" cy="3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149921</xdr:rowOff>
    </xdr:from>
    <xdr:to>
      <xdr:col>19</xdr:col>
      <xdr:colOff>177800</xdr:colOff>
      <xdr:row>78</xdr:row>
      <xdr:rowOff>162773</xdr:rowOff>
    </xdr:to>
    <xdr:cxnSp macro="">
      <xdr:nvCxnSpPr>
        <xdr:cNvPr id="180" name="直線コネクタ 179"/>
        <xdr:cNvCxnSpPr/>
      </xdr:nvCxnSpPr>
      <xdr:spPr>
        <a:xfrm flipV="1">
          <a:off x="2908300" y="13523021"/>
          <a:ext cx="889000" cy="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162773</xdr:rowOff>
    </xdr:from>
    <xdr:to>
      <xdr:col>15</xdr:col>
      <xdr:colOff>50800</xdr:colOff>
      <xdr:row>79</xdr:row>
      <xdr:rowOff>28192</xdr:rowOff>
    </xdr:to>
    <xdr:cxnSp macro="">
      <xdr:nvCxnSpPr>
        <xdr:cNvPr id="183" name="直線コネクタ 182"/>
        <xdr:cNvCxnSpPr/>
      </xdr:nvCxnSpPr>
      <xdr:spPr>
        <a:xfrm flipV="1">
          <a:off x="2019300" y="13535873"/>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95659</xdr:rowOff>
    </xdr:from>
    <xdr:to>
      <xdr:col>15</xdr:col>
      <xdr:colOff>101600</xdr:colOff>
      <xdr:row>78</xdr:row>
      <xdr:rowOff>25809</xdr:rowOff>
    </xdr:to>
    <xdr:sp macro="" textlink="">
      <xdr:nvSpPr>
        <xdr:cNvPr id="184" name="フローチャート: 判断 183"/>
        <xdr:cNvSpPr/>
      </xdr:nvSpPr>
      <xdr:spPr>
        <a:xfrm>
          <a:off x="2857500" y="1329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42336</xdr:rowOff>
    </xdr:from>
    <xdr:ext cx="534377" cy="259045"/>
    <xdr:sp macro="" textlink="">
      <xdr:nvSpPr>
        <xdr:cNvPr id="185" name="テキスト ボックス 184"/>
        <xdr:cNvSpPr txBox="1"/>
      </xdr:nvSpPr>
      <xdr:spPr>
        <a:xfrm>
          <a:off x="2641111" y="130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153825</xdr:rowOff>
    </xdr:from>
    <xdr:to>
      <xdr:col>10</xdr:col>
      <xdr:colOff>114300</xdr:colOff>
      <xdr:row>79</xdr:row>
      <xdr:rowOff>28192</xdr:rowOff>
    </xdr:to>
    <xdr:cxnSp macro="">
      <xdr:nvCxnSpPr>
        <xdr:cNvPr id="186" name="直線コネクタ 185"/>
        <xdr:cNvCxnSpPr/>
      </xdr:nvCxnSpPr>
      <xdr:spPr>
        <a:xfrm>
          <a:off x="1130300" y="13526925"/>
          <a:ext cx="889000" cy="4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131158</xdr:rowOff>
    </xdr:from>
    <xdr:to>
      <xdr:col>10</xdr:col>
      <xdr:colOff>165100</xdr:colOff>
      <xdr:row>78</xdr:row>
      <xdr:rowOff>61308</xdr:rowOff>
    </xdr:to>
    <xdr:sp macro="" textlink="">
      <xdr:nvSpPr>
        <xdr:cNvPr id="187" name="フローチャート: 判断 186"/>
        <xdr:cNvSpPr/>
      </xdr:nvSpPr>
      <xdr:spPr>
        <a:xfrm>
          <a:off x="1968500" y="133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77835</xdr:rowOff>
    </xdr:from>
    <xdr:ext cx="534377" cy="259045"/>
    <xdr:sp macro="" textlink="">
      <xdr:nvSpPr>
        <xdr:cNvPr id="188" name="テキスト ボックス 187"/>
        <xdr:cNvSpPr txBox="1"/>
      </xdr:nvSpPr>
      <xdr:spPr>
        <a:xfrm>
          <a:off x="1752111" y="131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129933</xdr:rowOff>
    </xdr:from>
    <xdr:to>
      <xdr:col>6</xdr:col>
      <xdr:colOff>38100</xdr:colOff>
      <xdr:row>78</xdr:row>
      <xdr:rowOff>60083</xdr:rowOff>
    </xdr:to>
    <xdr:sp macro="" textlink="">
      <xdr:nvSpPr>
        <xdr:cNvPr id="189" name="フローチャート: 判断 188"/>
        <xdr:cNvSpPr/>
      </xdr:nvSpPr>
      <xdr:spPr>
        <a:xfrm>
          <a:off x="1079500" y="1333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76610</xdr:rowOff>
    </xdr:from>
    <xdr:ext cx="534377" cy="259045"/>
    <xdr:sp macro="" textlink="">
      <xdr:nvSpPr>
        <xdr:cNvPr id="190" name="テキスト ボックス 189"/>
        <xdr:cNvSpPr txBox="1"/>
      </xdr:nvSpPr>
      <xdr:spPr>
        <a:xfrm>
          <a:off x="863111" y="131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63280</xdr:rowOff>
    </xdr:from>
    <xdr:to>
      <xdr:col>24</xdr:col>
      <xdr:colOff>114300</xdr:colOff>
      <xdr:row>78</xdr:row>
      <xdr:rowOff>164880</xdr:rowOff>
    </xdr:to>
    <xdr:sp macro="" textlink="">
      <xdr:nvSpPr>
        <xdr:cNvPr id="196" name="楕円 195"/>
        <xdr:cNvSpPr/>
      </xdr:nvSpPr>
      <xdr:spPr>
        <a:xfrm>
          <a:off x="4584700" y="134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41707</xdr:rowOff>
    </xdr:from>
    <xdr:ext cx="469744" cy="259045"/>
    <xdr:sp macro="" textlink="">
      <xdr:nvSpPr>
        <xdr:cNvPr id="197" name="維持補修費該当値テキスト"/>
        <xdr:cNvSpPr txBox="1"/>
      </xdr:nvSpPr>
      <xdr:spPr>
        <a:xfrm>
          <a:off x="4686300" y="1341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99121</xdr:rowOff>
    </xdr:from>
    <xdr:to>
      <xdr:col>20</xdr:col>
      <xdr:colOff>38100</xdr:colOff>
      <xdr:row>79</xdr:row>
      <xdr:rowOff>29271</xdr:rowOff>
    </xdr:to>
    <xdr:sp macro="" textlink="">
      <xdr:nvSpPr>
        <xdr:cNvPr id="198" name="楕円 197"/>
        <xdr:cNvSpPr/>
      </xdr:nvSpPr>
      <xdr:spPr>
        <a:xfrm>
          <a:off x="3746500" y="134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20398</xdr:rowOff>
    </xdr:from>
    <xdr:ext cx="469744" cy="259045"/>
    <xdr:sp macro="" textlink="">
      <xdr:nvSpPr>
        <xdr:cNvPr id="199" name="テキスト ボックス 198"/>
        <xdr:cNvSpPr txBox="1"/>
      </xdr:nvSpPr>
      <xdr:spPr>
        <a:xfrm>
          <a:off x="3562428" y="1356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111973</xdr:rowOff>
    </xdr:from>
    <xdr:to>
      <xdr:col>15</xdr:col>
      <xdr:colOff>101600</xdr:colOff>
      <xdr:row>79</xdr:row>
      <xdr:rowOff>42123</xdr:rowOff>
    </xdr:to>
    <xdr:sp macro="" textlink="">
      <xdr:nvSpPr>
        <xdr:cNvPr id="200" name="楕円 199"/>
        <xdr:cNvSpPr/>
      </xdr:nvSpPr>
      <xdr:spPr>
        <a:xfrm>
          <a:off x="2857500" y="1348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33250</xdr:rowOff>
    </xdr:from>
    <xdr:ext cx="469744" cy="259045"/>
    <xdr:sp macro="" textlink="">
      <xdr:nvSpPr>
        <xdr:cNvPr id="201" name="テキスト ボックス 200"/>
        <xdr:cNvSpPr txBox="1"/>
      </xdr:nvSpPr>
      <xdr:spPr>
        <a:xfrm>
          <a:off x="2673428" y="1357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148842</xdr:rowOff>
    </xdr:from>
    <xdr:to>
      <xdr:col>10</xdr:col>
      <xdr:colOff>165100</xdr:colOff>
      <xdr:row>79</xdr:row>
      <xdr:rowOff>78992</xdr:rowOff>
    </xdr:to>
    <xdr:sp macro="" textlink="">
      <xdr:nvSpPr>
        <xdr:cNvPr id="202" name="楕円 201"/>
        <xdr:cNvSpPr/>
      </xdr:nvSpPr>
      <xdr:spPr>
        <a:xfrm>
          <a:off x="1968500" y="135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70119</xdr:rowOff>
    </xdr:from>
    <xdr:ext cx="469744" cy="259045"/>
    <xdr:sp macro="" textlink="">
      <xdr:nvSpPr>
        <xdr:cNvPr id="203" name="テキスト ボックス 202"/>
        <xdr:cNvSpPr txBox="1"/>
      </xdr:nvSpPr>
      <xdr:spPr>
        <a:xfrm>
          <a:off x="1784428" y="136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103025</xdr:rowOff>
    </xdr:from>
    <xdr:to>
      <xdr:col>6</xdr:col>
      <xdr:colOff>38100</xdr:colOff>
      <xdr:row>79</xdr:row>
      <xdr:rowOff>33175</xdr:rowOff>
    </xdr:to>
    <xdr:sp macro="" textlink="">
      <xdr:nvSpPr>
        <xdr:cNvPr id="204" name="楕円 203"/>
        <xdr:cNvSpPr/>
      </xdr:nvSpPr>
      <xdr:spPr>
        <a:xfrm>
          <a:off x="1079500" y="1347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24302</xdr:rowOff>
    </xdr:from>
    <xdr:ext cx="469744" cy="259045"/>
    <xdr:sp macro="" textlink="">
      <xdr:nvSpPr>
        <xdr:cNvPr id="205" name="テキスト ボックス 204"/>
        <xdr:cNvSpPr txBox="1"/>
      </xdr:nvSpPr>
      <xdr:spPr>
        <a:xfrm>
          <a:off x="895428" y="1356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108026</xdr:rowOff>
    </xdr:from>
    <xdr:to>
      <xdr:col>24</xdr:col>
      <xdr:colOff>63500</xdr:colOff>
      <xdr:row>96</xdr:row>
      <xdr:rowOff>137985</xdr:rowOff>
    </xdr:to>
    <xdr:cxnSp macro="">
      <xdr:nvCxnSpPr>
        <xdr:cNvPr id="235" name="直線コネクタ 234"/>
        <xdr:cNvCxnSpPr/>
      </xdr:nvCxnSpPr>
      <xdr:spPr>
        <a:xfrm>
          <a:off x="3797300" y="16395776"/>
          <a:ext cx="838200" cy="20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108026</xdr:rowOff>
    </xdr:from>
    <xdr:to>
      <xdr:col>19</xdr:col>
      <xdr:colOff>177800</xdr:colOff>
      <xdr:row>97</xdr:row>
      <xdr:rowOff>149022</xdr:rowOff>
    </xdr:to>
    <xdr:cxnSp macro="">
      <xdr:nvCxnSpPr>
        <xdr:cNvPr id="238" name="直線コネクタ 237"/>
        <xdr:cNvCxnSpPr/>
      </xdr:nvCxnSpPr>
      <xdr:spPr>
        <a:xfrm flipV="1">
          <a:off x="2908300" y="16395776"/>
          <a:ext cx="889000" cy="3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149022</xdr:rowOff>
    </xdr:from>
    <xdr:to>
      <xdr:col>15</xdr:col>
      <xdr:colOff>50800</xdr:colOff>
      <xdr:row>98</xdr:row>
      <xdr:rowOff>23064</xdr:rowOff>
    </xdr:to>
    <xdr:cxnSp macro="">
      <xdr:nvCxnSpPr>
        <xdr:cNvPr id="241" name="直線コネクタ 240"/>
        <xdr:cNvCxnSpPr/>
      </xdr:nvCxnSpPr>
      <xdr:spPr>
        <a:xfrm flipV="1">
          <a:off x="2019300" y="16779672"/>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89370</xdr:rowOff>
    </xdr:from>
    <xdr:to>
      <xdr:col>15</xdr:col>
      <xdr:colOff>101600</xdr:colOff>
      <xdr:row>96</xdr:row>
      <xdr:rowOff>19520</xdr:rowOff>
    </xdr:to>
    <xdr:sp macro="" textlink="">
      <xdr:nvSpPr>
        <xdr:cNvPr id="242" name="フローチャート: 判断 241"/>
        <xdr:cNvSpPr/>
      </xdr:nvSpPr>
      <xdr:spPr>
        <a:xfrm>
          <a:off x="28575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36047</xdr:rowOff>
    </xdr:from>
    <xdr:ext cx="534377" cy="259045"/>
    <xdr:sp macro="" textlink="">
      <xdr:nvSpPr>
        <xdr:cNvPr id="243" name="テキスト ボックス 242"/>
        <xdr:cNvSpPr txBox="1"/>
      </xdr:nvSpPr>
      <xdr:spPr>
        <a:xfrm>
          <a:off x="2641111" y="161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15202</xdr:rowOff>
    </xdr:from>
    <xdr:to>
      <xdr:col>10</xdr:col>
      <xdr:colOff>114300</xdr:colOff>
      <xdr:row>98</xdr:row>
      <xdr:rowOff>23064</xdr:rowOff>
    </xdr:to>
    <xdr:cxnSp macro="">
      <xdr:nvCxnSpPr>
        <xdr:cNvPr id="244" name="直線コネクタ 243"/>
        <xdr:cNvCxnSpPr/>
      </xdr:nvCxnSpPr>
      <xdr:spPr>
        <a:xfrm>
          <a:off x="1130300" y="16817302"/>
          <a:ext cx="8890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104623</xdr:rowOff>
    </xdr:from>
    <xdr:to>
      <xdr:col>10</xdr:col>
      <xdr:colOff>165100</xdr:colOff>
      <xdr:row>96</xdr:row>
      <xdr:rowOff>34773</xdr:rowOff>
    </xdr:to>
    <xdr:sp macro="" textlink="">
      <xdr:nvSpPr>
        <xdr:cNvPr id="245" name="フローチャート: 判断 244"/>
        <xdr:cNvSpPr/>
      </xdr:nvSpPr>
      <xdr:spPr>
        <a:xfrm>
          <a:off x="1968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51300</xdr:rowOff>
    </xdr:from>
    <xdr:ext cx="534377" cy="259045"/>
    <xdr:sp macro="" textlink="">
      <xdr:nvSpPr>
        <xdr:cNvPr id="246" name="テキスト ボックス 245"/>
        <xdr:cNvSpPr txBox="1"/>
      </xdr:nvSpPr>
      <xdr:spPr>
        <a:xfrm>
          <a:off x="1752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131851</xdr:rowOff>
    </xdr:from>
    <xdr:to>
      <xdr:col>6</xdr:col>
      <xdr:colOff>38100</xdr:colOff>
      <xdr:row>96</xdr:row>
      <xdr:rowOff>62001</xdr:rowOff>
    </xdr:to>
    <xdr:sp macro="" textlink="">
      <xdr:nvSpPr>
        <xdr:cNvPr id="247" name="フローチャート: 判断 246"/>
        <xdr:cNvSpPr/>
      </xdr:nvSpPr>
      <xdr:spPr>
        <a:xfrm>
          <a:off x="1079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78528</xdr:rowOff>
    </xdr:from>
    <xdr:ext cx="534377" cy="259045"/>
    <xdr:sp macro="" textlink="">
      <xdr:nvSpPr>
        <xdr:cNvPr id="248" name="テキスト ボックス 247"/>
        <xdr:cNvSpPr txBox="1"/>
      </xdr:nvSpPr>
      <xdr:spPr>
        <a:xfrm>
          <a:off x="863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87185</xdr:rowOff>
    </xdr:from>
    <xdr:to>
      <xdr:col>24</xdr:col>
      <xdr:colOff>114300</xdr:colOff>
      <xdr:row>97</xdr:row>
      <xdr:rowOff>17335</xdr:rowOff>
    </xdr:to>
    <xdr:sp macro="" textlink="">
      <xdr:nvSpPr>
        <xdr:cNvPr id="254" name="楕円 253"/>
        <xdr:cNvSpPr/>
      </xdr:nvSpPr>
      <xdr:spPr>
        <a:xfrm>
          <a:off x="4584700" y="165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65612</xdr:rowOff>
    </xdr:from>
    <xdr:ext cx="534377" cy="259045"/>
    <xdr:sp macro="" textlink="">
      <xdr:nvSpPr>
        <xdr:cNvPr id="255" name="扶助費該当値テキスト"/>
        <xdr:cNvSpPr txBox="1"/>
      </xdr:nvSpPr>
      <xdr:spPr>
        <a:xfrm>
          <a:off x="4686300" y="165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57226</xdr:rowOff>
    </xdr:from>
    <xdr:to>
      <xdr:col>20</xdr:col>
      <xdr:colOff>38100</xdr:colOff>
      <xdr:row>95</xdr:row>
      <xdr:rowOff>158826</xdr:rowOff>
    </xdr:to>
    <xdr:sp macro="" textlink="">
      <xdr:nvSpPr>
        <xdr:cNvPr id="256" name="楕円 255"/>
        <xdr:cNvSpPr/>
      </xdr:nvSpPr>
      <xdr:spPr>
        <a:xfrm>
          <a:off x="3746500" y="163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149953</xdr:rowOff>
    </xdr:from>
    <xdr:ext cx="534377" cy="259045"/>
    <xdr:sp macro="" textlink="">
      <xdr:nvSpPr>
        <xdr:cNvPr id="257" name="テキスト ボックス 256"/>
        <xdr:cNvSpPr txBox="1"/>
      </xdr:nvSpPr>
      <xdr:spPr>
        <a:xfrm>
          <a:off x="3530111" y="1643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98222</xdr:rowOff>
    </xdr:from>
    <xdr:to>
      <xdr:col>15</xdr:col>
      <xdr:colOff>101600</xdr:colOff>
      <xdr:row>98</xdr:row>
      <xdr:rowOff>28372</xdr:rowOff>
    </xdr:to>
    <xdr:sp macro="" textlink="">
      <xdr:nvSpPr>
        <xdr:cNvPr id="258" name="楕円 257"/>
        <xdr:cNvSpPr/>
      </xdr:nvSpPr>
      <xdr:spPr>
        <a:xfrm>
          <a:off x="2857500" y="167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19499</xdr:rowOff>
    </xdr:from>
    <xdr:ext cx="534377" cy="259045"/>
    <xdr:sp macro="" textlink="">
      <xdr:nvSpPr>
        <xdr:cNvPr id="259" name="テキスト ボックス 258"/>
        <xdr:cNvSpPr txBox="1"/>
      </xdr:nvSpPr>
      <xdr:spPr>
        <a:xfrm>
          <a:off x="2641111" y="1682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143714</xdr:rowOff>
    </xdr:from>
    <xdr:to>
      <xdr:col>10</xdr:col>
      <xdr:colOff>165100</xdr:colOff>
      <xdr:row>98</xdr:row>
      <xdr:rowOff>73864</xdr:rowOff>
    </xdr:to>
    <xdr:sp macro="" textlink="">
      <xdr:nvSpPr>
        <xdr:cNvPr id="260" name="楕円 259"/>
        <xdr:cNvSpPr/>
      </xdr:nvSpPr>
      <xdr:spPr>
        <a:xfrm>
          <a:off x="1968500" y="167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64991</xdr:rowOff>
    </xdr:from>
    <xdr:ext cx="534377" cy="259045"/>
    <xdr:sp macro="" textlink="">
      <xdr:nvSpPr>
        <xdr:cNvPr id="261" name="テキスト ボックス 260"/>
        <xdr:cNvSpPr txBox="1"/>
      </xdr:nvSpPr>
      <xdr:spPr>
        <a:xfrm>
          <a:off x="1752111" y="168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135852</xdr:rowOff>
    </xdr:from>
    <xdr:to>
      <xdr:col>6</xdr:col>
      <xdr:colOff>38100</xdr:colOff>
      <xdr:row>98</xdr:row>
      <xdr:rowOff>66002</xdr:rowOff>
    </xdr:to>
    <xdr:sp macro="" textlink="">
      <xdr:nvSpPr>
        <xdr:cNvPr id="262" name="楕円 261"/>
        <xdr:cNvSpPr/>
      </xdr:nvSpPr>
      <xdr:spPr>
        <a:xfrm>
          <a:off x="1079500" y="167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57129</xdr:rowOff>
    </xdr:from>
    <xdr:ext cx="534377" cy="259045"/>
    <xdr:sp macro="" textlink="">
      <xdr:nvSpPr>
        <xdr:cNvPr id="263" name="テキスト ボックス 262"/>
        <xdr:cNvSpPr txBox="1"/>
      </xdr:nvSpPr>
      <xdr:spPr>
        <a:xfrm>
          <a:off x="863111" y="168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148926</xdr:rowOff>
    </xdr:from>
    <xdr:to>
      <xdr:col>55</xdr:col>
      <xdr:colOff>0</xdr:colOff>
      <xdr:row>34</xdr:row>
      <xdr:rowOff>166977</xdr:rowOff>
    </xdr:to>
    <xdr:cxnSp macro="">
      <xdr:nvCxnSpPr>
        <xdr:cNvPr id="290" name="直線コネクタ 289"/>
        <xdr:cNvCxnSpPr/>
      </xdr:nvCxnSpPr>
      <xdr:spPr>
        <a:xfrm>
          <a:off x="9639300" y="5978226"/>
          <a:ext cx="838200" cy="1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119826</xdr:rowOff>
    </xdr:from>
    <xdr:to>
      <xdr:col>50</xdr:col>
      <xdr:colOff>114300</xdr:colOff>
      <xdr:row>34</xdr:row>
      <xdr:rowOff>148926</xdr:rowOff>
    </xdr:to>
    <xdr:cxnSp macro="">
      <xdr:nvCxnSpPr>
        <xdr:cNvPr id="293" name="直線コネクタ 292"/>
        <xdr:cNvCxnSpPr/>
      </xdr:nvCxnSpPr>
      <xdr:spPr>
        <a:xfrm>
          <a:off x="8750300" y="5606226"/>
          <a:ext cx="889000" cy="37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119826</xdr:rowOff>
    </xdr:from>
    <xdr:to>
      <xdr:col>45</xdr:col>
      <xdr:colOff>177800</xdr:colOff>
      <xdr:row>35</xdr:row>
      <xdr:rowOff>137044</xdr:rowOff>
    </xdr:to>
    <xdr:cxnSp macro="">
      <xdr:nvCxnSpPr>
        <xdr:cNvPr id="296" name="直線コネクタ 295"/>
        <xdr:cNvCxnSpPr/>
      </xdr:nvCxnSpPr>
      <xdr:spPr>
        <a:xfrm flipV="1">
          <a:off x="7861300" y="5606226"/>
          <a:ext cx="889000" cy="5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14719</xdr:rowOff>
    </xdr:from>
    <xdr:to>
      <xdr:col>46</xdr:col>
      <xdr:colOff>38100</xdr:colOff>
      <xdr:row>31</xdr:row>
      <xdr:rowOff>116319</xdr:rowOff>
    </xdr:to>
    <xdr:sp macro="" textlink="">
      <xdr:nvSpPr>
        <xdr:cNvPr id="297" name="フローチャート: 判断 296"/>
        <xdr:cNvSpPr/>
      </xdr:nvSpPr>
      <xdr:spPr>
        <a:xfrm>
          <a:off x="8699500" y="53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132846</xdr:rowOff>
    </xdr:from>
    <xdr:ext cx="599010" cy="259045"/>
    <xdr:sp macro="" textlink="">
      <xdr:nvSpPr>
        <xdr:cNvPr id="298" name="テキスト ボックス 297"/>
        <xdr:cNvSpPr txBox="1"/>
      </xdr:nvSpPr>
      <xdr:spPr>
        <a:xfrm>
          <a:off x="8450795" y="51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137044</xdr:rowOff>
    </xdr:from>
    <xdr:to>
      <xdr:col>41</xdr:col>
      <xdr:colOff>50800</xdr:colOff>
      <xdr:row>36</xdr:row>
      <xdr:rowOff>8470</xdr:rowOff>
    </xdr:to>
    <xdr:cxnSp macro="">
      <xdr:nvCxnSpPr>
        <xdr:cNvPr id="299" name="直線コネクタ 298"/>
        <xdr:cNvCxnSpPr/>
      </xdr:nvCxnSpPr>
      <xdr:spPr>
        <a:xfrm flipV="1">
          <a:off x="6972300" y="6137794"/>
          <a:ext cx="889000" cy="4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89188</xdr:rowOff>
    </xdr:from>
    <xdr:to>
      <xdr:col>41</xdr:col>
      <xdr:colOff>101600</xdr:colOff>
      <xdr:row>35</xdr:row>
      <xdr:rowOff>19338</xdr:rowOff>
    </xdr:to>
    <xdr:sp macro="" textlink="">
      <xdr:nvSpPr>
        <xdr:cNvPr id="300" name="フローチャート: 判断 299"/>
        <xdr:cNvSpPr/>
      </xdr:nvSpPr>
      <xdr:spPr>
        <a:xfrm>
          <a:off x="7810500" y="5918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35865</xdr:rowOff>
    </xdr:from>
    <xdr:ext cx="599010" cy="259045"/>
    <xdr:sp macro="" textlink="">
      <xdr:nvSpPr>
        <xdr:cNvPr id="301" name="テキスト ボックス 300"/>
        <xdr:cNvSpPr txBox="1"/>
      </xdr:nvSpPr>
      <xdr:spPr>
        <a:xfrm>
          <a:off x="7561795" y="56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103741</xdr:rowOff>
    </xdr:from>
    <xdr:to>
      <xdr:col>36</xdr:col>
      <xdr:colOff>165100</xdr:colOff>
      <xdr:row>35</xdr:row>
      <xdr:rowOff>33891</xdr:rowOff>
    </xdr:to>
    <xdr:sp macro="" textlink="">
      <xdr:nvSpPr>
        <xdr:cNvPr id="302" name="フローチャート: 判断 301"/>
        <xdr:cNvSpPr/>
      </xdr:nvSpPr>
      <xdr:spPr>
        <a:xfrm>
          <a:off x="69215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50418</xdr:rowOff>
    </xdr:from>
    <xdr:ext cx="599010" cy="259045"/>
    <xdr:sp macro="" textlink="">
      <xdr:nvSpPr>
        <xdr:cNvPr id="303" name="テキスト ボックス 302"/>
        <xdr:cNvSpPr txBox="1"/>
      </xdr:nvSpPr>
      <xdr:spPr>
        <a:xfrm>
          <a:off x="6672795" y="570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116177</xdr:rowOff>
    </xdr:from>
    <xdr:to>
      <xdr:col>55</xdr:col>
      <xdr:colOff>50800</xdr:colOff>
      <xdr:row>35</xdr:row>
      <xdr:rowOff>46327</xdr:rowOff>
    </xdr:to>
    <xdr:sp macro="" textlink="">
      <xdr:nvSpPr>
        <xdr:cNvPr id="309" name="楕円 308"/>
        <xdr:cNvSpPr/>
      </xdr:nvSpPr>
      <xdr:spPr>
        <a:xfrm>
          <a:off x="10426700" y="59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139054</xdr:rowOff>
    </xdr:from>
    <xdr:ext cx="599010" cy="259045"/>
    <xdr:sp macro="" textlink="">
      <xdr:nvSpPr>
        <xdr:cNvPr id="310" name="補助費等該当値テキスト"/>
        <xdr:cNvSpPr txBox="1"/>
      </xdr:nvSpPr>
      <xdr:spPr>
        <a:xfrm>
          <a:off x="10528300" y="57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98126</xdr:rowOff>
    </xdr:from>
    <xdr:to>
      <xdr:col>50</xdr:col>
      <xdr:colOff>165100</xdr:colOff>
      <xdr:row>35</xdr:row>
      <xdr:rowOff>28276</xdr:rowOff>
    </xdr:to>
    <xdr:sp macro="" textlink="">
      <xdr:nvSpPr>
        <xdr:cNvPr id="311" name="楕円 310"/>
        <xdr:cNvSpPr/>
      </xdr:nvSpPr>
      <xdr:spPr>
        <a:xfrm>
          <a:off x="9588500" y="592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44803</xdr:rowOff>
    </xdr:from>
    <xdr:ext cx="599010" cy="259045"/>
    <xdr:sp macro="" textlink="">
      <xdr:nvSpPr>
        <xdr:cNvPr id="312" name="テキスト ボックス 311"/>
        <xdr:cNvSpPr txBox="1"/>
      </xdr:nvSpPr>
      <xdr:spPr>
        <a:xfrm>
          <a:off x="9339795" y="570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69026</xdr:rowOff>
    </xdr:from>
    <xdr:to>
      <xdr:col>46</xdr:col>
      <xdr:colOff>38100</xdr:colOff>
      <xdr:row>32</xdr:row>
      <xdr:rowOff>170626</xdr:rowOff>
    </xdr:to>
    <xdr:sp macro="" textlink="">
      <xdr:nvSpPr>
        <xdr:cNvPr id="313" name="楕円 312"/>
        <xdr:cNvSpPr/>
      </xdr:nvSpPr>
      <xdr:spPr>
        <a:xfrm>
          <a:off x="8699500" y="555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161753</xdr:rowOff>
    </xdr:from>
    <xdr:ext cx="599010" cy="259045"/>
    <xdr:sp macro="" textlink="">
      <xdr:nvSpPr>
        <xdr:cNvPr id="314" name="テキスト ボックス 313"/>
        <xdr:cNvSpPr txBox="1"/>
      </xdr:nvSpPr>
      <xdr:spPr>
        <a:xfrm>
          <a:off x="8450795" y="564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86244</xdr:rowOff>
    </xdr:from>
    <xdr:to>
      <xdr:col>41</xdr:col>
      <xdr:colOff>101600</xdr:colOff>
      <xdr:row>36</xdr:row>
      <xdr:rowOff>16394</xdr:rowOff>
    </xdr:to>
    <xdr:sp macro="" textlink="">
      <xdr:nvSpPr>
        <xdr:cNvPr id="315" name="楕円 314"/>
        <xdr:cNvSpPr/>
      </xdr:nvSpPr>
      <xdr:spPr>
        <a:xfrm>
          <a:off x="7810500" y="60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7521</xdr:rowOff>
    </xdr:from>
    <xdr:ext cx="599010" cy="259045"/>
    <xdr:sp macro="" textlink="">
      <xdr:nvSpPr>
        <xdr:cNvPr id="316" name="テキスト ボックス 315"/>
        <xdr:cNvSpPr txBox="1"/>
      </xdr:nvSpPr>
      <xdr:spPr>
        <a:xfrm>
          <a:off x="7561795" y="61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129120</xdr:rowOff>
    </xdr:from>
    <xdr:to>
      <xdr:col>36</xdr:col>
      <xdr:colOff>165100</xdr:colOff>
      <xdr:row>36</xdr:row>
      <xdr:rowOff>59270</xdr:rowOff>
    </xdr:to>
    <xdr:sp macro="" textlink="">
      <xdr:nvSpPr>
        <xdr:cNvPr id="317" name="楕円 316"/>
        <xdr:cNvSpPr/>
      </xdr:nvSpPr>
      <xdr:spPr>
        <a:xfrm>
          <a:off x="6921500" y="61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50397</xdr:rowOff>
    </xdr:from>
    <xdr:ext cx="599010" cy="259045"/>
    <xdr:sp macro="" textlink="">
      <xdr:nvSpPr>
        <xdr:cNvPr id="318" name="テキスト ボックス 317"/>
        <xdr:cNvSpPr txBox="1"/>
      </xdr:nvSpPr>
      <xdr:spPr>
        <a:xfrm>
          <a:off x="6672795" y="62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146869</xdr:rowOff>
    </xdr:from>
    <xdr:to>
      <xdr:col>55</xdr:col>
      <xdr:colOff>0</xdr:colOff>
      <xdr:row>58</xdr:row>
      <xdr:rowOff>2757</xdr:rowOff>
    </xdr:to>
    <xdr:cxnSp macro="">
      <xdr:nvCxnSpPr>
        <xdr:cNvPr id="349" name="直線コネクタ 348"/>
        <xdr:cNvCxnSpPr/>
      </xdr:nvCxnSpPr>
      <xdr:spPr>
        <a:xfrm>
          <a:off x="9639300" y="9576619"/>
          <a:ext cx="838200" cy="37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116298</xdr:rowOff>
    </xdr:from>
    <xdr:to>
      <xdr:col>50</xdr:col>
      <xdr:colOff>114300</xdr:colOff>
      <xdr:row>55</xdr:row>
      <xdr:rowOff>146869</xdr:rowOff>
    </xdr:to>
    <xdr:cxnSp macro="">
      <xdr:nvCxnSpPr>
        <xdr:cNvPr id="352" name="直線コネクタ 351"/>
        <xdr:cNvCxnSpPr/>
      </xdr:nvCxnSpPr>
      <xdr:spPr>
        <a:xfrm>
          <a:off x="8750300" y="9546048"/>
          <a:ext cx="889000" cy="3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116298</xdr:rowOff>
    </xdr:from>
    <xdr:to>
      <xdr:col>45</xdr:col>
      <xdr:colOff>177800</xdr:colOff>
      <xdr:row>57</xdr:row>
      <xdr:rowOff>82178</xdr:rowOff>
    </xdr:to>
    <xdr:cxnSp macro="">
      <xdr:nvCxnSpPr>
        <xdr:cNvPr id="355" name="直線コネクタ 354"/>
        <xdr:cNvCxnSpPr/>
      </xdr:nvCxnSpPr>
      <xdr:spPr>
        <a:xfrm flipV="1">
          <a:off x="7861300" y="9546048"/>
          <a:ext cx="889000" cy="30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64091</xdr:rowOff>
    </xdr:from>
    <xdr:to>
      <xdr:col>46</xdr:col>
      <xdr:colOff>38100</xdr:colOff>
      <xdr:row>57</xdr:row>
      <xdr:rowOff>165691</xdr:rowOff>
    </xdr:to>
    <xdr:sp macro="" textlink="">
      <xdr:nvSpPr>
        <xdr:cNvPr id="356" name="フローチャート: 判断 355"/>
        <xdr:cNvSpPr/>
      </xdr:nvSpPr>
      <xdr:spPr>
        <a:xfrm>
          <a:off x="86995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156818</xdr:rowOff>
    </xdr:from>
    <xdr:ext cx="599010" cy="259045"/>
    <xdr:sp macro="" textlink="">
      <xdr:nvSpPr>
        <xdr:cNvPr id="357" name="テキスト ボックス 356"/>
        <xdr:cNvSpPr txBox="1"/>
      </xdr:nvSpPr>
      <xdr:spPr>
        <a:xfrm>
          <a:off x="8450795" y="99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82178</xdr:rowOff>
    </xdr:from>
    <xdr:to>
      <xdr:col>41</xdr:col>
      <xdr:colOff>50800</xdr:colOff>
      <xdr:row>58</xdr:row>
      <xdr:rowOff>32055</xdr:rowOff>
    </xdr:to>
    <xdr:cxnSp macro="">
      <xdr:nvCxnSpPr>
        <xdr:cNvPr id="358" name="直線コネクタ 357"/>
        <xdr:cNvCxnSpPr/>
      </xdr:nvCxnSpPr>
      <xdr:spPr>
        <a:xfrm flipV="1">
          <a:off x="6972300" y="9854828"/>
          <a:ext cx="889000" cy="12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80288</xdr:rowOff>
    </xdr:from>
    <xdr:to>
      <xdr:col>41</xdr:col>
      <xdr:colOff>101600</xdr:colOff>
      <xdr:row>58</xdr:row>
      <xdr:rowOff>10438</xdr:rowOff>
    </xdr:to>
    <xdr:sp macro="" textlink="">
      <xdr:nvSpPr>
        <xdr:cNvPr id="359" name="フローチャート: 判断 358"/>
        <xdr:cNvSpPr/>
      </xdr:nvSpPr>
      <xdr:spPr>
        <a:xfrm>
          <a:off x="7810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1565</xdr:rowOff>
    </xdr:from>
    <xdr:ext cx="599010" cy="259045"/>
    <xdr:sp macro="" textlink="">
      <xdr:nvSpPr>
        <xdr:cNvPr id="360" name="テキスト ボックス 359"/>
        <xdr:cNvSpPr txBox="1"/>
      </xdr:nvSpPr>
      <xdr:spPr>
        <a:xfrm>
          <a:off x="7561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117480</xdr:rowOff>
    </xdr:from>
    <xdr:to>
      <xdr:col>36</xdr:col>
      <xdr:colOff>165100</xdr:colOff>
      <xdr:row>58</xdr:row>
      <xdr:rowOff>47630</xdr:rowOff>
    </xdr:to>
    <xdr:sp macro="" textlink="">
      <xdr:nvSpPr>
        <xdr:cNvPr id="361" name="フローチャート: 判断 360"/>
        <xdr:cNvSpPr/>
      </xdr:nvSpPr>
      <xdr:spPr>
        <a:xfrm>
          <a:off x="6921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64157</xdr:rowOff>
    </xdr:from>
    <xdr:ext cx="599010" cy="259045"/>
    <xdr:sp macro="" textlink="">
      <xdr:nvSpPr>
        <xdr:cNvPr id="362" name="テキスト ボックス 361"/>
        <xdr:cNvSpPr txBox="1"/>
      </xdr:nvSpPr>
      <xdr:spPr>
        <a:xfrm>
          <a:off x="6672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123407</xdr:rowOff>
    </xdr:from>
    <xdr:to>
      <xdr:col>55</xdr:col>
      <xdr:colOff>50800</xdr:colOff>
      <xdr:row>58</xdr:row>
      <xdr:rowOff>53557</xdr:rowOff>
    </xdr:to>
    <xdr:sp macro="" textlink="">
      <xdr:nvSpPr>
        <xdr:cNvPr id="368" name="楕円 367"/>
        <xdr:cNvSpPr/>
      </xdr:nvSpPr>
      <xdr:spPr>
        <a:xfrm>
          <a:off x="10426700" y="989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146284</xdr:rowOff>
    </xdr:from>
    <xdr:ext cx="599010" cy="259045"/>
    <xdr:sp macro="" textlink="">
      <xdr:nvSpPr>
        <xdr:cNvPr id="369" name="普通建設事業費該当値テキスト"/>
        <xdr:cNvSpPr txBox="1"/>
      </xdr:nvSpPr>
      <xdr:spPr>
        <a:xfrm>
          <a:off x="10528300" y="974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96069</xdr:rowOff>
    </xdr:from>
    <xdr:to>
      <xdr:col>50</xdr:col>
      <xdr:colOff>165100</xdr:colOff>
      <xdr:row>56</xdr:row>
      <xdr:rowOff>26219</xdr:rowOff>
    </xdr:to>
    <xdr:sp macro="" textlink="">
      <xdr:nvSpPr>
        <xdr:cNvPr id="370" name="楕円 369"/>
        <xdr:cNvSpPr/>
      </xdr:nvSpPr>
      <xdr:spPr>
        <a:xfrm>
          <a:off x="9588500" y="9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42746</xdr:rowOff>
    </xdr:from>
    <xdr:ext cx="599010" cy="259045"/>
    <xdr:sp macro="" textlink="">
      <xdr:nvSpPr>
        <xdr:cNvPr id="371" name="テキスト ボックス 370"/>
        <xdr:cNvSpPr txBox="1"/>
      </xdr:nvSpPr>
      <xdr:spPr>
        <a:xfrm>
          <a:off x="9339795" y="930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65498</xdr:rowOff>
    </xdr:from>
    <xdr:to>
      <xdr:col>46</xdr:col>
      <xdr:colOff>38100</xdr:colOff>
      <xdr:row>55</xdr:row>
      <xdr:rowOff>167098</xdr:rowOff>
    </xdr:to>
    <xdr:sp macro="" textlink="">
      <xdr:nvSpPr>
        <xdr:cNvPr id="372" name="楕円 371"/>
        <xdr:cNvSpPr/>
      </xdr:nvSpPr>
      <xdr:spPr>
        <a:xfrm>
          <a:off x="8699500" y="94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12175</xdr:rowOff>
    </xdr:from>
    <xdr:ext cx="599010" cy="259045"/>
    <xdr:sp macro="" textlink="">
      <xdr:nvSpPr>
        <xdr:cNvPr id="373" name="テキスト ボックス 372"/>
        <xdr:cNvSpPr txBox="1"/>
      </xdr:nvSpPr>
      <xdr:spPr>
        <a:xfrm>
          <a:off x="8450795" y="92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31378</xdr:rowOff>
    </xdr:from>
    <xdr:to>
      <xdr:col>41</xdr:col>
      <xdr:colOff>101600</xdr:colOff>
      <xdr:row>57</xdr:row>
      <xdr:rowOff>132978</xdr:rowOff>
    </xdr:to>
    <xdr:sp macro="" textlink="">
      <xdr:nvSpPr>
        <xdr:cNvPr id="374" name="楕円 373"/>
        <xdr:cNvSpPr/>
      </xdr:nvSpPr>
      <xdr:spPr>
        <a:xfrm>
          <a:off x="7810500" y="98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149505</xdr:rowOff>
    </xdr:from>
    <xdr:ext cx="599010" cy="259045"/>
    <xdr:sp macro="" textlink="">
      <xdr:nvSpPr>
        <xdr:cNvPr id="375" name="テキスト ボックス 374"/>
        <xdr:cNvSpPr txBox="1"/>
      </xdr:nvSpPr>
      <xdr:spPr>
        <a:xfrm>
          <a:off x="7561795" y="957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152705</xdr:rowOff>
    </xdr:from>
    <xdr:to>
      <xdr:col>36</xdr:col>
      <xdr:colOff>165100</xdr:colOff>
      <xdr:row>58</xdr:row>
      <xdr:rowOff>82855</xdr:rowOff>
    </xdr:to>
    <xdr:sp macro="" textlink="">
      <xdr:nvSpPr>
        <xdr:cNvPr id="376" name="楕円 375"/>
        <xdr:cNvSpPr/>
      </xdr:nvSpPr>
      <xdr:spPr>
        <a:xfrm>
          <a:off x="6921500" y="992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73982</xdr:rowOff>
    </xdr:from>
    <xdr:ext cx="599010" cy="259045"/>
    <xdr:sp macro="" textlink="">
      <xdr:nvSpPr>
        <xdr:cNvPr id="377" name="テキスト ボックス 376"/>
        <xdr:cNvSpPr txBox="1"/>
      </xdr:nvSpPr>
      <xdr:spPr>
        <a:xfrm>
          <a:off x="6672795" y="1001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27338</xdr:rowOff>
    </xdr:from>
    <xdr:to>
      <xdr:col>55</xdr:col>
      <xdr:colOff>0</xdr:colOff>
      <xdr:row>78</xdr:row>
      <xdr:rowOff>101972</xdr:rowOff>
    </xdr:to>
    <xdr:cxnSp macro="">
      <xdr:nvCxnSpPr>
        <xdr:cNvPr id="404" name="直線コネクタ 403"/>
        <xdr:cNvCxnSpPr/>
      </xdr:nvCxnSpPr>
      <xdr:spPr>
        <a:xfrm>
          <a:off x="9639300" y="13228988"/>
          <a:ext cx="838200" cy="24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27338</xdr:rowOff>
    </xdr:from>
    <xdr:to>
      <xdr:col>50</xdr:col>
      <xdr:colOff>114300</xdr:colOff>
      <xdr:row>77</xdr:row>
      <xdr:rowOff>129212</xdr:rowOff>
    </xdr:to>
    <xdr:cxnSp macro="">
      <xdr:nvCxnSpPr>
        <xdr:cNvPr id="407" name="直線コネクタ 406"/>
        <xdr:cNvCxnSpPr/>
      </xdr:nvCxnSpPr>
      <xdr:spPr>
        <a:xfrm flipV="1">
          <a:off x="8750300" y="13228988"/>
          <a:ext cx="889000" cy="10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94095</xdr:rowOff>
    </xdr:from>
    <xdr:to>
      <xdr:col>45</xdr:col>
      <xdr:colOff>177800</xdr:colOff>
      <xdr:row>77</xdr:row>
      <xdr:rowOff>129212</xdr:rowOff>
    </xdr:to>
    <xdr:cxnSp macro="">
      <xdr:nvCxnSpPr>
        <xdr:cNvPr id="410" name="直線コネクタ 409"/>
        <xdr:cNvCxnSpPr/>
      </xdr:nvCxnSpPr>
      <xdr:spPr>
        <a:xfrm>
          <a:off x="7861300" y="13295745"/>
          <a:ext cx="889000" cy="3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48475</xdr:rowOff>
    </xdr:from>
    <xdr:to>
      <xdr:col>46</xdr:col>
      <xdr:colOff>38100</xdr:colOff>
      <xdr:row>77</xdr:row>
      <xdr:rowOff>150075</xdr:rowOff>
    </xdr:to>
    <xdr:sp macro="" textlink="">
      <xdr:nvSpPr>
        <xdr:cNvPr id="411" name="フローチャート: 判断 410"/>
        <xdr:cNvSpPr/>
      </xdr:nvSpPr>
      <xdr:spPr>
        <a:xfrm>
          <a:off x="8699500" y="1325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166602</xdr:rowOff>
    </xdr:from>
    <xdr:ext cx="534377" cy="259045"/>
    <xdr:sp macro="" textlink="">
      <xdr:nvSpPr>
        <xdr:cNvPr id="412" name="テキスト ボックス 411"/>
        <xdr:cNvSpPr txBox="1"/>
      </xdr:nvSpPr>
      <xdr:spPr>
        <a:xfrm>
          <a:off x="8483111" y="130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94095</xdr:rowOff>
    </xdr:from>
    <xdr:to>
      <xdr:col>41</xdr:col>
      <xdr:colOff>50800</xdr:colOff>
      <xdr:row>78</xdr:row>
      <xdr:rowOff>83730</xdr:rowOff>
    </xdr:to>
    <xdr:cxnSp macro="">
      <xdr:nvCxnSpPr>
        <xdr:cNvPr id="413" name="直線コネクタ 412"/>
        <xdr:cNvCxnSpPr/>
      </xdr:nvCxnSpPr>
      <xdr:spPr>
        <a:xfrm flipV="1">
          <a:off x="6972300" y="13295745"/>
          <a:ext cx="889000" cy="16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61331</xdr:rowOff>
    </xdr:from>
    <xdr:to>
      <xdr:col>41</xdr:col>
      <xdr:colOff>101600</xdr:colOff>
      <xdr:row>77</xdr:row>
      <xdr:rowOff>162931</xdr:rowOff>
    </xdr:to>
    <xdr:sp macro="" textlink="">
      <xdr:nvSpPr>
        <xdr:cNvPr id="414" name="フローチャート: 判断 413"/>
        <xdr:cNvSpPr/>
      </xdr:nvSpPr>
      <xdr:spPr>
        <a:xfrm>
          <a:off x="78105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154058</xdr:rowOff>
    </xdr:from>
    <xdr:ext cx="534377" cy="259045"/>
    <xdr:sp macro="" textlink="">
      <xdr:nvSpPr>
        <xdr:cNvPr id="415" name="テキスト ボックス 414"/>
        <xdr:cNvSpPr txBox="1"/>
      </xdr:nvSpPr>
      <xdr:spPr>
        <a:xfrm>
          <a:off x="7594111" y="1335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79400</xdr:rowOff>
    </xdr:from>
    <xdr:to>
      <xdr:col>36</xdr:col>
      <xdr:colOff>165100</xdr:colOff>
      <xdr:row>78</xdr:row>
      <xdr:rowOff>9550</xdr:rowOff>
    </xdr:to>
    <xdr:sp macro="" textlink="">
      <xdr:nvSpPr>
        <xdr:cNvPr id="416" name="フローチャート: 判断 415"/>
        <xdr:cNvSpPr/>
      </xdr:nvSpPr>
      <xdr:spPr>
        <a:xfrm>
          <a:off x="6921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26077</xdr:rowOff>
    </xdr:from>
    <xdr:ext cx="534377" cy="259045"/>
    <xdr:sp macro="" textlink="">
      <xdr:nvSpPr>
        <xdr:cNvPr id="417" name="テキスト ボックス 416"/>
        <xdr:cNvSpPr txBox="1"/>
      </xdr:nvSpPr>
      <xdr:spPr>
        <a:xfrm>
          <a:off x="6705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51172</xdr:rowOff>
    </xdr:from>
    <xdr:to>
      <xdr:col>55</xdr:col>
      <xdr:colOff>50800</xdr:colOff>
      <xdr:row>78</xdr:row>
      <xdr:rowOff>152772</xdr:rowOff>
    </xdr:to>
    <xdr:sp macro="" textlink="">
      <xdr:nvSpPr>
        <xdr:cNvPr id="423" name="楕円 422"/>
        <xdr:cNvSpPr/>
      </xdr:nvSpPr>
      <xdr:spPr>
        <a:xfrm>
          <a:off x="10426700" y="134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137549</xdr:rowOff>
    </xdr:from>
    <xdr:ext cx="469744" cy="259045"/>
    <xdr:sp macro="" textlink="">
      <xdr:nvSpPr>
        <xdr:cNvPr id="424" name="普通建設事業費 （ うち新規整備　）該当値テキスト"/>
        <xdr:cNvSpPr txBox="1"/>
      </xdr:nvSpPr>
      <xdr:spPr>
        <a:xfrm>
          <a:off x="10528300" y="133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147988</xdr:rowOff>
    </xdr:from>
    <xdr:to>
      <xdr:col>50</xdr:col>
      <xdr:colOff>165100</xdr:colOff>
      <xdr:row>77</xdr:row>
      <xdr:rowOff>78138</xdr:rowOff>
    </xdr:to>
    <xdr:sp macro="" textlink="">
      <xdr:nvSpPr>
        <xdr:cNvPr id="425" name="楕円 424"/>
        <xdr:cNvSpPr/>
      </xdr:nvSpPr>
      <xdr:spPr>
        <a:xfrm>
          <a:off x="9588500" y="131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94666</xdr:rowOff>
    </xdr:from>
    <xdr:ext cx="534377" cy="259045"/>
    <xdr:sp macro="" textlink="">
      <xdr:nvSpPr>
        <xdr:cNvPr id="426" name="テキスト ボックス 425"/>
        <xdr:cNvSpPr txBox="1"/>
      </xdr:nvSpPr>
      <xdr:spPr>
        <a:xfrm>
          <a:off x="9372111" y="1295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78412</xdr:rowOff>
    </xdr:from>
    <xdr:to>
      <xdr:col>46</xdr:col>
      <xdr:colOff>38100</xdr:colOff>
      <xdr:row>78</xdr:row>
      <xdr:rowOff>8562</xdr:rowOff>
    </xdr:to>
    <xdr:sp macro="" textlink="">
      <xdr:nvSpPr>
        <xdr:cNvPr id="427" name="楕円 426"/>
        <xdr:cNvSpPr/>
      </xdr:nvSpPr>
      <xdr:spPr>
        <a:xfrm>
          <a:off x="8699500" y="1328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171139</xdr:rowOff>
    </xdr:from>
    <xdr:ext cx="534377" cy="259045"/>
    <xdr:sp macro="" textlink="">
      <xdr:nvSpPr>
        <xdr:cNvPr id="428" name="テキスト ボックス 427"/>
        <xdr:cNvSpPr txBox="1"/>
      </xdr:nvSpPr>
      <xdr:spPr>
        <a:xfrm>
          <a:off x="8483111" y="1337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43295</xdr:rowOff>
    </xdr:from>
    <xdr:to>
      <xdr:col>41</xdr:col>
      <xdr:colOff>101600</xdr:colOff>
      <xdr:row>77</xdr:row>
      <xdr:rowOff>144895</xdr:rowOff>
    </xdr:to>
    <xdr:sp macro="" textlink="">
      <xdr:nvSpPr>
        <xdr:cNvPr id="429" name="楕円 428"/>
        <xdr:cNvSpPr/>
      </xdr:nvSpPr>
      <xdr:spPr>
        <a:xfrm>
          <a:off x="7810500" y="132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161422</xdr:rowOff>
    </xdr:from>
    <xdr:ext cx="534377" cy="259045"/>
    <xdr:sp macro="" textlink="">
      <xdr:nvSpPr>
        <xdr:cNvPr id="430" name="テキスト ボックス 429"/>
        <xdr:cNvSpPr txBox="1"/>
      </xdr:nvSpPr>
      <xdr:spPr>
        <a:xfrm>
          <a:off x="7594111" y="1302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32930</xdr:rowOff>
    </xdr:from>
    <xdr:to>
      <xdr:col>36</xdr:col>
      <xdr:colOff>165100</xdr:colOff>
      <xdr:row>78</xdr:row>
      <xdr:rowOff>134530</xdr:rowOff>
    </xdr:to>
    <xdr:sp macro="" textlink="">
      <xdr:nvSpPr>
        <xdr:cNvPr id="431" name="楕円 430"/>
        <xdr:cNvSpPr/>
      </xdr:nvSpPr>
      <xdr:spPr>
        <a:xfrm>
          <a:off x="6921500" y="134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125657</xdr:rowOff>
    </xdr:from>
    <xdr:ext cx="534377" cy="259045"/>
    <xdr:sp macro="" textlink="">
      <xdr:nvSpPr>
        <xdr:cNvPr id="432" name="テキスト ボックス 431"/>
        <xdr:cNvSpPr txBox="1"/>
      </xdr:nvSpPr>
      <xdr:spPr>
        <a:xfrm>
          <a:off x="6705111" y="134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62598</xdr:rowOff>
    </xdr:from>
    <xdr:to>
      <xdr:col>54</xdr:col>
      <xdr:colOff>189865</xdr:colOff>
      <xdr:row>98</xdr:row>
      <xdr:rowOff>168649</xdr:rowOff>
    </xdr:to>
    <xdr:cxnSp macro="">
      <xdr:nvCxnSpPr>
        <xdr:cNvPr id="456" name="直線コネクタ 455"/>
        <xdr:cNvCxnSpPr/>
      </xdr:nvCxnSpPr>
      <xdr:spPr>
        <a:xfrm flipV="1">
          <a:off x="10475595" y="16007448"/>
          <a:ext cx="1270" cy="963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1026</xdr:rowOff>
    </xdr:from>
    <xdr:ext cx="534377" cy="259045"/>
    <xdr:sp macro="" textlink="">
      <xdr:nvSpPr>
        <xdr:cNvPr id="457" name="普通建設事業費 （ うち更新整備　）最小値テキスト"/>
        <xdr:cNvSpPr txBox="1"/>
      </xdr:nvSpPr>
      <xdr:spPr>
        <a:xfrm>
          <a:off x="10528300" y="1697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168649</xdr:rowOff>
    </xdr:from>
    <xdr:to>
      <xdr:col>55</xdr:col>
      <xdr:colOff>88900</xdr:colOff>
      <xdr:row>98</xdr:row>
      <xdr:rowOff>168649</xdr:rowOff>
    </xdr:to>
    <xdr:cxnSp macro="">
      <xdr:nvCxnSpPr>
        <xdr:cNvPr id="458" name="直線コネクタ 457"/>
        <xdr:cNvCxnSpPr/>
      </xdr:nvCxnSpPr>
      <xdr:spPr>
        <a:xfrm>
          <a:off x="10388600" y="1697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9275</xdr:rowOff>
    </xdr:from>
    <xdr:ext cx="599010" cy="259045"/>
    <xdr:sp macro="" textlink="">
      <xdr:nvSpPr>
        <xdr:cNvPr id="459" name="普通建設事業費 （ うち更新整備　）最大値テキスト"/>
        <xdr:cNvSpPr txBox="1"/>
      </xdr:nvSpPr>
      <xdr:spPr>
        <a:xfrm>
          <a:off x="10528300" y="1578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62598</xdr:rowOff>
    </xdr:from>
    <xdr:to>
      <xdr:col>55</xdr:col>
      <xdr:colOff>88900</xdr:colOff>
      <xdr:row>93</xdr:row>
      <xdr:rowOff>62598</xdr:rowOff>
    </xdr:to>
    <xdr:cxnSp macro="">
      <xdr:nvCxnSpPr>
        <xdr:cNvPr id="460" name="直線コネクタ 459"/>
        <xdr:cNvCxnSpPr/>
      </xdr:nvCxnSpPr>
      <xdr:spPr>
        <a:xfrm>
          <a:off x="10388600" y="1600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11764</xdr:rowOff>
    </xdr:from>
    <xdr:to>
      <xdr:col>55</xdr:col>
      <xdr:colOff>0</xdr:colOff>
      <xdr:row>96</xdr:row>
      <xdr:rowOff>9813</xdr:rowOff>
    </xdr:to>
    <xdr:cxnSp macro="">
      <xdr:nvCxnSpPr>
        <xdr:cNvPr id="461" name="直線コネクタ 460"/>
        <xdr:cNvCxnSpPr/>
      </xdr:nvCxnSpPr>
      <xdr:spPr>
        <a:xfrm>
          <a:off x="9639300" y="15785164"/>
          <a:ext cx="838200" cy="68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43770</xdr:rowOff>
    </xdr:from>
    <xdr:ext cx="534377" cy="259045"/>
    <xdr:sp macro="" textlink="">
      <xdr:nvSpPr>
        <xdr:cNvPr id="462" name="普通建設事業費 （ うち更新整備　）平均値テキスト"/>
        <xdr:cNvSpPr txBox="1"/>
      </xdr:nvSpPr>
      <xdr:spPr>
        <a:xfrm>
          <a:off x="10528300" y="16674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65343</xdr:rowOff>
    </xdr:from>
    <xdr:to>
      <xdr:col>55</xdr:col>
      <xdr:colOff>50800</xdr:colOff>
      <xdr:row>97</xdr:row>
      <xdr:rowOff>166943</xdr:rowOff>
    </xdr:to>
    <xdr:sp macro="" textlink="">
      <xdr:nvSpPr>
        <xdr:cNvPr id="463" name="フローチャート: 判断 462"/>
        <xdr:cNvSpPr/>
      </xdr:nvSpPr>
      <xdr:spPr>
        <a:xfrm>
          <a:off x="10426700" y="1669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113666</xdr:rowOff>
    </xdr:from>
    <xdr:to>
      <xdr:col>50</xdr:col>
      <xdr:colOff>114300</xdr:colOff>
      <xdr:row>92</xdr:row>
      <xdr:rowOff>11764</xdr:rowOff>
    </xdr:to>
    <xdr:cxnSp macro="">
      <xdr:nvCxnSpPr>
        <xdr:cNvPr id="464" name="直線コネクタ 463"/>
        <xdr:cNvCxnSpPr/>
      </xdr:nvCxnSpPr>
      <xdr:spPr>
        <a:xfrm>
          <a:off x="8750300" y="15715616"/>
          <a:ext cx="889000" cy="6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36813</xdr:rowOff>
    </xdr:from>
    <xdr:to>
      <xdr:col>50</xdr:col>
      <xdr:colOff>165100</xdr:colOff>
      <xdr:row>97</xdr:row>
      <xdr:rowOff>138413</xdr:rowOff>
    </xdr:to>
    <xdr:sp macro="" textlink="">
      <xdr:nvSpPr>
        <xdr:cNvPr id="465" name="フローチャート: 判断 464"/>
        <xdr:cNvSpPr/>
      </xdr:nvSpPr>
      <xdr:spPr>
        <a:xfrm>
          <a:off x="9588500" y="166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129540</xdr:rowOff>
    </xdr:from>
    <xdr:ext cx="534377" cy="259045"/>
    <xdr:sp macro="" textlink="">
      <xdr:nvSpPr>
        <xdr:cNvPr id="466" name="テキスト ボックス 465"/>
        <xdr:cNvSpPr txBox="1"/>
      </xdr:nvSpPr>
      <xdr:spPr>
        <a:xfrm>
          <a:off x="9372111" y="167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113666</xdr:rowOff>
    </xdr:from>
    <xdr:to>
      <xdr:col>45</xdr:col>
      <xdr:colOff>177800</xdr:colOff>
      <xdr:row>95</xdr:row>
      <xdr:rowOff>106721</xdr:rowOff>
    </xdr:to>
    <xdr:cxnSp macro="">
      <xdr:nvCxnSpPr>
        <xdr:cNvPr id="467" name="直線コネクタ 466"/>
        <xdr:cNvCxnSpPr/>
      </xdr:nvCxnSpPr>
      <xdr:spPr>
        <a:xfrm flipV="1">
          <a:off x="7861300" y="15715616"/>
          <a:ext cx="889000" cy="67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36722</xdr:rowOff>
    </xdr:from>
    <xdr:to>
      <xdr:col>46</xdr:col>
      <xdr:colOff>38100</xdr:colOff>
      <xdr:row>96</xdr:row>
      <xdr:rowOff>138322</xdr:rowOff>
    </xdr:to>
    <xdr:sp macro="" textlink="">
      <xdr:nvSpPr>
        <xdr:cNvPr id="468" name="フローチャート: 判断 467"/>
        <xdr:cNvSpPr/>
      </xdr:nvSpPr>
      <xdr:spPr>
        <a:xfrm>
          <a:off x="8699500" y="164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129449</xdr:rowOff>
    </xdr:from>
    <xdr:ext cx="599010" cy="259045"/>
    <xdr:sp macro="" textlink="">
      <xdr:nvSpPr>
        <xdr:cNvPr id="469" name="テキスト ボックス 468"/>
        <xdr:cNvSpPr txBox="1"/>
      </xdr:nvSpPr>
      <xdr:spPr>
        <a:xfrm>
          <a:off x="8450795" y="1658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106721</xdr:rowOff>
    </xdr:from>
    <xdr:to>
      <xdr:col>41</xdr:col>
      <xdr:colOff>50800</xdr:colOff>
      <xdr:row>96</xdr:row>
      <xdr:rowOff>167818</xdr:rowOff>
    </xdr:to>
    <xdr:cxnSp macro="">
      <xdr:nvCxnSpPr>
        <xdr:cNvPr id="470" name="直線コネクタ 469"/>
        <xdr:cNvCxnSpPr/>
      </xdr:nvCxnSpPr>
      <xdr:spPr>
        <a:xfrm flipV="1">
          <a:off x="6972300" y="16394471"/>
          <a:ext cx="889000" cy="23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78491</xdr:rowOff>
    </xdr:from>
    <xdr:to>
      <xdr:col>41</xdr:col>
      <xdr:colOff>101600</xdr:colOff>
      <xdr:row>97</xdr:row>
      <xdr:rowOff>8641</xdr:rowOff>
    </xdr:to>
    <xdr:sp macro="" textlink="">
      <xdr:nvSpPr>
        <xdr:cNvPr id="471" name="フローチャート: 判断 470"/>
        <xdr:cNvSpPr/>
      </xdr:nvSpPr>
      <xdr:spPr>
        <a:xfrm>
          <a:off x="7810500" y="1653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171218</xdr:rowOff>
    </xdr:from>
    <xdr:ext cx="599010" cy="259045"/>
    <xdr:sp macro="" textlink="">
      <xdr:nvSpPr>
        <xdr:cNvPr id="472" name="テキスト ボックス 471"/>
        <xdr:cNvSpPr txBox="1"/>
      </xdr:nvSpPr>
      <xdr:spPr>
        <a:xfrm>
          <a:off x="7561795" y="1663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131945</xdr:rowOff>
    </xdr:from>
    <xdr:to>
      <xdr:col>36</xdr:col>
      <xdr:colOff>165100</xdr:colOff>
      <xdr:row>97</xdr:row>
      <xdr:rowOff>62095</xdr:rowOff>
    </xdr:to>
    <xdr:sp macro="" textlink="">
      <xdr:nvSpPr>
        <xdr:cNvPr id="473" name="フローチャート: 判断 472"/>
        <xdr:cNvSpPr/>
      </xdr:nvSpPr>
      <xdr:spPr>
        <a:xfrm>
          <a:off x="69215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53222</xdr:rowOff>
    </xdr:from>
    <xdr:ext cx="534377" cy="259045"/>
    <xdr:sp macro="" textlink="">
      <xdr:nvSpPr>
        <xdr:cNvPr id="474" name="テキスト ボックス 473"/>
        <xdr:cNvSpPr txBox="1"/>
      </xdr:nvSpPr>
      <xdr:spPr>
        <a:xfrm>
          <a:off x="6705111" y="166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130463</xdr:rowOff>
    </xdr:from>
    <xdr:to>
      <xdr:col>55</xdr:col>
      <xdr:colOff>50800</xdr:colOff>
      <xdr:row>96</xdr:row>
      <xdr:rowOff>60613</xdr:rowOff>
    </xdr:to>
    <xdr:sp macro="" textlink="">
      <xdr:nvSpPr>
        <xdr:cNvPr id="480" name="楕円 479"/>
        <xdr:cNvSpPr/>
      </xdr:nvSpPr>
      <xdr:spPr>
        <a:xfrm>
          <a:off x="10426700" y="164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153340</xdr:rowOff>
    </xdr:from>
    <xdr:ext cx="599010" cy="259045"/>
    <xdr:sp macro="" textlink="">
      <xdr:nvSpPr>
        <xdr:cNvPr id="481" name="普通建設事業費 （ うち更新整備　）該当値テキスト"/>
        <xdr:cNvSpPr txBox="1"/>
      </xdr:nvSpPr>
      <xdr:spPr>
        <a:xfrm>
          <a:off x="10528300" y="1626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132414</xdr:rowOff>
    </xdr:from>
    <xdr:to>
      <xdr:col>50</xdr:col>
      <xdr:colOff>165100</xdr:colOff>
      <xdr:row>92</xdr:row>
      <xdr:rowOff>62564</xdr:rowOff>
    </xdr:to>
    <xdr:sp macro="" textlink="">
      <xdr:nvSpPr>
        <xdr:cNvPr id="482" name="楕円 481"/>
        <xdr:cNvSpPr/>
      </xdr:nvSpPr>
      <xdr:spPr>
        <a:xfrm>
          <a:off x="9588500" y="157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79091</xdr:rowOff>
    </xdr:from>
    <xdr:ext cx="599010" cy="259045"/>
    <xdr:sp macro="" textlink="">
      <xdr:nvSpPr>
        <xdr:cNvPr id="483" name="テキスト ボックス 482"/>
        <xdr:cNvSpPr txBox="1"/>
      </xdr:nvSpPr>
      <xdr:spPr>
        <a:xfrm>
          <a:off x="9339795" y="1550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62866</xdr:rowOff>
    </xdr:from>
    <xdr:to>
      <xdr:col>46</xdr:col>
      <xdr:colOff>38100</xdr:colOff>
      <xdr:row>91</xdr:row>
      <xdr:rowOff>164466</xdr:rowOff>
    </xdr:to>
    <xdr:sp macro="" textlink="">
      <xdr:nvSpPr>
        <xdr:cNvPr id="484" name="楕円 483"/>
        <xdr:cNvSpPr/>
      </xdr:nvSpPr>
      <xdr:spPr>
        <a:xfrm>
          <a:off x="8699500" y="1566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9543</xdr:rowOff>
    </xdr:from>
    <xdr:ext cx="599010" cy="259045"/>
    <xdr:sp macro="" textlink="">
      <xdr:nvSpPr>
        <xdr:cNvPr id="485" name="テキスト ボックス 484"/>
        <xdr:cNvSpPr txBox="1"/>
      </xdr:nvSpPr>
      <xdr:spPr>
        <a:xfrm>
          <a:off x="8450795" y="1544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55921</xdr:rowOff>
    </xdr:from>
    <xdr:to>
      <xdr:col>41</xdr:col>
      <xdr:colOff>101600</xdr:colOff>
      <xdr:row>95</xdr:row>
      <xdr:rowOff>157521</xdr:rowOff>
    </xdr:to>
    <xdr:sp macro="" textlink="">
      <xdr:nvSpPr>
        <xdr:cNvPr id="486" name="楕円 485"/>
        <xdr:cNvSpPr/>
      </xdr:nvSpPr>
      <xdr:spPr>
        <a:xfrm>
          <a:off x="7810500" y="1634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2598</xdr:rowOff>
    </xdr:from>
    <xdr:ext cx="599010" cy="259045"/>
    <xdr:sp macro="" textlink="">
      <xdr:nvSpPr>
        <xdr:cNvPr id="487" name="テキスト ボックス 486"/>
        <xdr:cNvSpPr txBox="1"/>
      </xdr:nvSpPr>
      <xdr:spPr>
        <a:xfrm>
          <a:off x="7561795" y="1611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117018</xdr:rowOff>
    </xdr:from>
    <xdr:to>
      <xdr:col>36</xdr:col>
      <xdr:colOff>165100</xdr:colOff>
      <xdr:row>97</xdr:row>
      <xdr:rowOff>47168</xdr:rowOff>
    </xdr:to>
    <xdr:sp macro="" textlink="">
      <xdr:nvSpPr>
        <xdr:cNvPr id="488" name="楕円 487"/>
        <xdr:cNvSpPr/>
      </xdr:nvSpPr>
      <xdr:spPr>
        <a:xfrm>
          <a:off x="6921500" y="165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63695</xdr:rowOff>
    </xdr:from>
    <xdr:ext cx="599010" cy="259045"/>
    <xdr:sp macro="" textlink="">
      <xdr:nvSpPr>
        <xdr:cNvPr id="489" name="テキスト ボックス 488"/>
        <xdr:cNvSpPr txBox="1"/>
      </xdr:nvSpPr>
      <xdr:spPr>
        <a:xfrm>
          <a:off x="6672795" y="1635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9197</xdr:rowOff>
    </xdr:from>
    <xdr:to>
      <xdr:col>85</xdr:col>
      <xdr:colOff>127000</xdr:colOff>
      <xdr:row>38</xdr:row>
      <xdr:rowOff>64134</xdr:rowOff>
    </xdr:to>
    <xdr:cxnSp macro="">
      <xdr:nvCxnSpPr>
        <xdr:cNvPr id="516" name="直線コネクタ 515"/>
        <xdr:cNvCxnSpPr/>
      </xdr:nvCxnSpPr>
      <xdr:spPr>
        <a:xfrm>
          <a:off x="15481300" y="6524297"/>
          <a:ext cx="838200" cy="5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139929</xdr:rowOff>
    </xdr:from>
    <xdr:to>
      <xdr:col>81</xdr:col>
      <xdr:colOff>50800</xdr:colOff>
      <xdr:row>38</xdr:row>
      <xdr:rowOff>9197</xdr:rowOff>
    </xdr:to>
    <xdr:cxnSp macro="">
      <xdr:nvCxnSpPr>
        <xdr:cNvPr id="519" name="直線コネクタ 518"/>
        <xdr:cNvCxnSpPr/>
      </xdr:nvCxnSpPr>
      <xdr:spPr>
        <a:xfrm>
          <a:off x="14592300" y="6483579"/>
          <a:ext cx="889000" cy="4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21" name="テキスト ボックス 520"/>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30100</xdr:rowOff>
    </xdr:from>
    <xdr:to>
      <xdr:col>76</xdr:col>
      <xdr:colOff>114300</xdr:colOff>
      <xdr:row>37</xdr:row>
      <xdr:rowOff>139929</xdr:rowOff>
    </xdr:to>
    <xdr:cxnSp macro="">
      <xdr:nvCxnSpPr>
        <xdr:cNvPr id="522" name="直線コネクタ 521"/>
        <xdr:cNvCxnSpPr/>
      </xdr:nvCxnSpPr>
      <xdr:spPr>
        <a:xfrm>
          <a:off x="13703300" y="6373750"/>
          <a:ext cx="889000" cy="10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92101</xdr:rowOff>
    </xdr:from>
    <xdr:to>
      <xdr:col>76</xdr:col>
      <xdr:colOff>165100</xdr:colOff>
      <xdr:row>38</xdr:row>
      <xdr:rowOff>22251</xdr:rowOff>
    </xdr:to>
    <xdr:sp macro="" textlink="">
      <xdr:nvSpPr>
        <xdr:cNvPr id="523" name="フローチャート: 判断 522"/>
        <xdr:cNvSpPr/>
      </xdr:nvSpPr>
      <xdr:spPr>
        <a:xfrm>
          <a:off x="14541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13378</xdr:rowOff>
    </xdr:from>
    <xdr:ext cx="534377" cy="259045"/>
    <xdr:sp macro="" textlink="">
      <xdr:nvSpPr>
        <xdr:cNvPr id="524" name="テキスト ボックス 523"/>
        <xdr:cNvSpPr txBox="1"/>
      </xdr:nvSpPr>
      <xdr:spPr>
        <a:xfrm>
          <a:off x="14325111" y="6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30100</xdr:rowOff>
    </xdr:from>
    <xdr:to>
      <xdr:col>71</xdr:col>
      <xdr:colOff>177800</xdr:colOff>
      <xdr:row>37</xdr:row>
      <xdr:rowOff>123433</xdr:rowOff>
    </xdr:to>
    <xdr:cxnSp macro="">
      <xdr:nvCxnSpPr>
        <xdr:cNvPr id="525" name="直線コネクタ 524"/>
        <xdr:cNvCxnSpPr/>
      </xdr:nvCxnSpPr>
      <xdr:spPr>
        <a:xfrm flipV="1">
          <a:off x="12814300" y="6373750"/>
          <a:ext cx="889000" cy="9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109547</xdr:rowOff>
    </xdr:from>
    <xdr:to>
      <xdr:col>72</xdr:col>
      <xdr:colOff>38100</xdr:colOff>
      <xdr:row>38</xdr:row>
      <xdr:rowOff>39697</xdr:rowOff>
    </xdr:to>
    <xdr:sp macro="" textlink="">
      <xdr:nvSpPr>
        <xdr:cNvPr id="526" name="フローチャート: 判断 525"/>
        <xdr:cNvSpPr/>
      </xdr:nvSpPr>
      <xdr:spPr>
        <a:xfrm>
          <a:off x="13652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30824</xdr:rowOff>
    </xdr:from>
    <xdr:ext cx="534377" cy="259045"/>
    <xdr:sp macro="" textlink="">
      <xdr:nvSpPr>
        <xdr:cNvPr id="527" name="テキスト ボックス 526"/>
        <xdr:cNvSpPr txBox="1"/>
      </xdr:nvSpPr>
      <xdr:spPr>
        <a:xfrm>
          <a:off x="13436111" y="65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114979</xdr:rowOff>
    </xdr:from>
    <xdr:to>
      <xdr:col>67</xdr:col>
      <xdr:colOff>101600</xdr:colOff>
      <xdr:row>38</xdr:row>
      <xdr:rowOff>45129</xdr:rowOff>
    </xdr:to>
    <xdr:sp macro="" textlink="">
      <xdr:nvSpPr>
        <xdr:cNvPr id="528" name="フローチャート: 判断 527"/>
        <xdr:cNvSpPr/>
      </xdr:nvSpPr>
      <xdr:spPr>
        <a:xfrm>
          <a:off x="12763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36256</xdr:rowOff>
    </xdr:from>
    <xdr:ext cx="534377" cy="259045"/>
    <xdr:sp macro="" textlink="">
      <xdr:nvSpPr>
        <xdr:cNvPr id="529" name="テキスト ボックス 528"/>
        <xdr:cNvSpPr txBox="1"/>
      </xdr:nvSpPr>
      <xdr:spPr>
        <a:xfrm>
          <a:off x="12547111" y="65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13334</xdr:rowOff>
    </xdr:from>
    <xdr:to>
      <xdr:col>85</xdr:col>
      <xdr:colOff>177800</xdr:colOff>
      <xdr:row>38</xdr:row>
      <xdr:rowOff>114934</xdr:rowOff>
    </xdr:to>
    <xdr:sp macro="" textlink="">
      <xdr:nvSpPr>
        <xdr:cNvPr id="535" name="楕円 534"/>
        <xdr:cNvSpPr/>
      </xdr:nvSpPr>
      <xdr:spPr>
        <a:xfrm>
          <a:off x="16268700" y="652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110459</xdr:rowOff>
    </xdr:from>
    <xdr:ext cx="469744" cy="259045"/>
    <xdr:sp macro="" textlink="">
      <xdr:nvSpPr>
        <xdr:cNvPr id="536" name="災害復旧事業費該当値テキスト"/>
        <xdr:cNvSpPr txBox="1"/>
      </xdr:nvSpPr>
      <xdr:spPr>
        <a:xfrm>
          <a:off x="16370300" y="645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129847</xdr:rowOff>
    </xdr:from>
    <xdr:to>
      <xdr:col>81</xdr:col>
      <xdr:colOff>101600</xdr:colOff>
      <xdr:row>38</xdr:row>
      <xdr:rowOff>59996</xdr:rowOff>
    </xdr:to>
    <xdr:sp macro="" textlink="">
      <xdr:nvSpPr>
        <xdr:cNvPr id="537" name="楕円 536"/>
        <xdr:cNvSpPr/>
      </xdr:nvSpPr>
      <xdr:spPr>
        <a:xfrm>
          <a:off x="15430500" y="64734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76524</xdr:rowOff>
    </xdr:from>
    <xdr:ext cx="534377" cy="259045"/>
    <xdr:sp macro="" textlink="">
      <xdr:nvSpPr>
        <xdr:cNvPr id="538" name="テキスト ボックス 537"/>
        <xdr:cNvSpPr txBox="1"/>
      </xdr:nvSpPr>
      <xdr:spPr>
        <a:xfrm>
          <a:off x="15214111" y="624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89129</xdr:rowOff>
    </xdr:from>
    <xdr:to>
      <xdr:col>76</xdr:col>
      <xdr:colOff>165100</xdr:colOff>
      <xdr:row>38</xdr:row>
      <xdr:rowOff>19279</xdr:rowOff>
    </xdr:to>
    <xdr:sp macro="" textlink="">
      <xdr:nvSpPr>
        <xdr:cNvPr id="539" name="楕円 538"/>
        <xdr:cNvSpPr/>
      </xdr:nvSpPr>
      <xdr:spPr>
        <a:xfrm>
          <a:off x="14541500" y="64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35806</xdr:rowOff>
    </xdr:from>
    <xdr:ext cx="534377" cy="259045"/>
    <xdr:sp macro="" textlink="">
      <xdr:nvSpPr>
        <xdr:cNvPr id="540" name="テキスト ボックス 539"/>
        <xdr:cNvSpPr txBox="1"/>
      </xdr:nvSpPr>
      <xdr:spPr>
        <a:xfrm>
          <a:off x="14325111" y="62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150750</xdr:rowOff>
    </xdr:from>
    <xdr:to>
      <xdr:col>72</xdr:col>
      <xdr:colOff>38100</xdr:colOff>
      <xdr:row>37</xdr:row>
      <xdr:rowOff>80900</xdr:rowOff>
    </xdr:to>
    <xdr:sp macro="" textlink="">
      <xdr:nvSpPr>
        <xdr:cNvPr id="541" name="楕円 540"/>
        <xdr:cNvSpPr/>
      </xdr:nvSpPr>
      <xdr:spPr>
        <a:xfrm>
          <a:off x="13652500" y="63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97427</xdr:rowOff>
    </xdr:from>
    <xdr:ext cx="534377" cy="259045"/>
    <xdr:sp macro="" textlink="">
      <xdr:nvSpPr>
        <xdr:cNvPr id="542" name="テキスト ボックス 541"/>
        <xdr:cNvSpPr txBox="1"/>
      </xdr:nvSpPr>
      <xdr:spPr>
        <a:xfrm>
          <a:off x="13436111" y="609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72633</xdr:rowOff>
    </xdr:from>
    <xdr:to>
      <xdr:col>67</xdr:col>
      <xdr:colOff>101600</xdr:colOff>
      <xdr:row>38</xdr:row>
      <xdr:rowOff>2783</xdr:rowOff>
    </xdr:to>
    <xdr:sp macro="" textlink="">
      <xdr:nvSpPr>
        <xdr:cNvPr id="543" name="楕円 542"/>
        <xdr:cNvSpPr/>
      </xdr:nvSpPr>
      <xdr:spPr>
        <a:xfrm>
          <a:off x="12763500" y="641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19310</xdr:rowOff>
    </xdr:from>
    <xdr:ext cx="534377" cy="259045"/>
    <xdr:sp macro="" textlink="">
      <xdr:nvSpPr>
        <xdr:cNvPr id="544" name="テキスト ボックス 543"/>
        <xdr:cNvSpPr txBox="1"/>
      </xdr:nvSpPr>
      <xdr:spPr>
        <a:xfrm>
          <a:off x="12547111" y="61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80" name="フローチャート: 判断 579"/>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1" name="テキスト ボックス 580"/>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7" name="テキスト ボックス 59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9" name="テキスト ボックス 59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23" name="直線コネクタ 622"/>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24" name="公債費最小値テキスト"/>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25" name="直線コネクタ 624"/>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26" name="公債費最大値テキスト"/>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27" name="直線コネクタ 626"/>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160695</xdr:rowOff>
    </xdr:from>
    <xdr:to>
      <xdr:col>85</xdr:col>
      <xdr:colOff>127000</xdr:colOff>
      <xdr:row>71</xdr:row>
      <xdr:rowOff>71362</xdr:rowOff>
    </xdr:to>
    <xdr:cxnSp macro="">
      <xdr:nvCxnSpPr>
        <xdr:cNvPr id="628" name="直線コネクタ 627"/>
        <xdr:cNvCxnSpPr/>
      </xdr:nvCxnSpPr>
      <xdr:spPr>
        <a:xfrm>
          <a:off x="15481300" y="12162195"/>
          <a:ext cx="838200" cy="8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29" name="公債費平均値テキスト"/>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30" name="フローチャート: 判断 629"/>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160695</xdr:rowOff>
    </xdr:from>
    <xdr:to>
      <xdr:col>81</xdr:col>
      <xdr:colOff>50800</xdr:colOff>
      <xdr:row>72</xdr:row>
      <xdr:rowOff>142781</xdr:rowOff>
    </xdr:to>
    <xdr:cxnSp macro="">
      <xdr:nvCxnSpPr>
        <xdr:cNvPr id="631" name="直線コネクタ 630"/>
        <xdr:cNvCxnSpPr/>
      </xdr:nvCxnSpPr>
      <xdr:spPr>
        <a:xfrm flipV="1">
          <a:off x="14592300" y="12162195"/>
          <a:ext cx="889000" cy="3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32" name="フローチャート: 判断 631"/>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33" name="テキスト ボックス 632"/>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15474</xdr:rowOff>
    </xdr:from>
    <xdr:to>
      <xdr:col>76</xdr:col>
      <xdr:colOff>114300</xdr:colOff>
      <xdr:row>72</xdr:row>
      <xdr:rowOff>142781</xdr:rowOff>
    </xdr:to>
    <xdr:cxnSp macro="">
      <xdr:nvCxnSpPr>
        <xdr:cNvPr id="634" name="直線コネクタ 633"/>
        <xdr:cNvCxnSpPr/>
      </xdr:nvCxnSpPr>
      <xdr:spPr>
        <a:xfrm>
          <a:off x="13703300" y="12359874"/>
          <a:ext cx="889000" cy="12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95072</xdr:rowOff>
    </xdr:from>
    <xdr:to>
      <xdr:col>76</xdr:col>
      <xdr:colOff>165100</xdr:colOff>
      <xdr:row>76</xdr:row>
      <xdr:rowOff>25223</xdr:rowOff>
    </xdr:to>
    <xdr:sp macro="" textlink="">
      <xdr:nvSpPr>
        <xdr:cNvPr id="635" name="フローチャート: 判断 634"/>
        <xdr:cNvSpPr/>
      </xdr:nvSpPr>
      <xdr:spPr>
        <a:xfrm>
          <a:off x="14541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16349</xdr:rowOff>
    </xdr:from>
    <xdr:ext cx="599010" cy="259045"/>
    <xdr:sp macro="" textlink="">
      <xdr:nvSpPr>
        <xdr:cNvPr id="636" name="テキスト ボックス 635"/>
        <xdr:cNvSpPr txBox="1"/>
      </xdr:nvSpPr>
      <xdr:spPr>
        <a:xfrm>
          <a:off x="14292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15474</xdr:rowOff>
    </xdr:from>
    <xdr:to>
      <xdr:col>71</xdr:col>
      <xdr:colOff>177800</xdr:colOff>
      <xdr:row>73</xdr:row>
      <xdr:rowOff>111340</xdr:rowOff>
    </xdr:to>
    <xdr:cxnSp macro="">
      <xdr:nvCxnSpPr>
        <xdr:cNvPr id="637" name="直線コネクタ 636"/>
        <xdr:cNvCxnSpPr/>
      </xdr:nvCxnSpPr>
      <xdr:spPr>
        <a:xfrm flipV="1">
          <a:off x="12814300" y="12359874"/>
          <a:ext cx="889000" cy="26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93669</xdr:rowOff>
    </xdr:from>
    <xdr:to>
      <xdr:col>72</xdr:col>
      <xdr:colOff>38100</xdr:colOff>
      <xdr:row>76</xdr:row>
      <xdr:rowOff>23819</xdr:rowOff>
    </xdr:to>
    <xdr:sp macro="" textlink="">
      <xdr:nvSpPr>
        <xdr:cNvPr id="638" name="フローチャート: 判断 637"/>
        <xdr:cNvSpPr/>
      </xdr:nvSpPr>
      <xdr:spPr>
        <a:xfrm>
          <a:off x="13652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14946</xdr:rowOff>
    </xdr:from>
    <xdr:ext cx="599010" cy="259045"/>
    <xdr:sp macro="" textlink="">
      <xdr:nvSpPr>
        <xdr:cNvPr id="639" name="テキスト ボックス 638"/>
        <xdr:cNvSpPr txBox="1"/>
      </xdr:nvSpPr>
      <xdr:spPr>
        <a:xfrm>
          <a:off x="13403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86674</xdr:rowOff>
    </xdr:from>
    <xdr:to>
      <xdr:col>67</xdr:col>
      <xdr:colOff>101600</xdr:colOff>
      <xdr:row>76</xdr:row>
      <xdr:rowOff>16824</xdr:rowOff>
    </xdr:to>
    <xdr:sp macro="" textlink="">
      <xdr:nvSpPr>
        <xdr:cNvPr id="640" name="フローチャート: 判断 639"/>
        <xdr:cNvSpPr/>
      </xdr:nvSpPr>
      <xdr:spPr>
        <a:xfrm>
          <a:off x="12763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7951</xdr:rowOff>
    </xdr:from>
    <xdr:ext cx="599010" cy="259045"/>
    <xdr:sp macro="" textlink="">
      <xdr:nvSpPr>
        <xdr:cNvPr id="641" name="テキスト ボックス 640"/>
        <xdr:cNvSpPr txBox="1"/>
      </xdr:nvSpPr>
      <xdr:spPr>
        <a:xfrm>
          <a:off x="12514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20562</xdr:rowOff>
    </xdr:from>
    <xdr:to>
      <xdr:col>85</xdr:col>
      <xdr:colOff>177800</xdr:colOff>
      <xdr:row>71</xdr:row>
      <xdr:rowOff>122162</xdr:rowOff>
    </xdr:to>
    <xdr:sp macro="" textlink="">
      <xdr:nvSpPr>
        <xdr:cNvPr id="647" name="楕円 646"/>
        <xdr:cNvSpPr/>
      </xdr:nvSpPr>
      <xdr:spPr>
        <a:xfrm>
          <a:off x="16268700" y="1219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145039</xdr:rowOff>
    </xdr:from>
    <xdr:ext cx="599010" cy="259045"/>
    <xdr:sp macro="" textlink="">
      <xdr:nvSpPr>
        <xdr:cNvPr id="648" name="公債費該当値テキスト"/>
        <xdr:cNvSpPr txBox="1"/>
      </xdr:nvSpPr>
      <xdr:spPr>
        <a:xfrm>
          <a:off x="16370300" y="1214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109895</xdr:rowOff>
    </xdr:from>
    <xdr:to>
      <xdr:col>81</xdr:col>
      <xdr:colOff>101600</xdr:colOff>
      <xdr:row>71</xdr:row>
      <xdr:rowOff>40045</xdr:rowOff>
    </xdr:to>
    <xdr:sp macro="" textlink="">
      <xdr:nvSpPr>
        <xdr:cNvPr id="649" name="楕円 648"/>
        <xdr:cNvSpPr/>
      </xdr:nvSpPr>
      <xdr:spPr>
        <a:xfrm>
          <a:off x="15430500" y="121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56572</xdr:rowOff>
    </xdr:from>
    <xdr:ext cx="599010" cy="259045"/>
    <xdr:sp macro="" textlink="">
      <xdr:nvSpPr>
        <xdr:cNvPr id="650" name="テキスト ボックス 649"/>
        <xdr:cNvSpPr txBox="1"/>
      </xdr:nvSpPr>
      <xdr:spPr>
        <a:xfrm>
          <a:off x="15181795" y="1188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91981</xdr:rowOff>
    </xdr:from>
    <xdr:to>
      <xdr:col>76</xdr:col>
      <xdr:colOff>165100</xdr:colOff>
      <xdr:row>73</xdr:row>
      <xdr:rowOff>22131</xdr:rowOff>
    </xdr:to>
    <xdr:sp macro="" textlink="">
      <xdr:nvSpPr>
        <xdr:cNvPr id="651" name="楕円 650"/>
        <xdr:cNvSpPr/>
      </xdr:nvSpPr>
      <xdr:spPr>
        <a:xfrm>
          <a:off x="14541500" y="1243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38658</xdr:rowOff>
    </xdr:from>
    <xdr:ext cx="599010" cy="259045"/>
    <xdr:sp macro="" textlink="">
      <xdr:nvSpPr>
        <xdr:cNvPr id="652" name="テキスト ボックス 651"/>
        <xdr:cNvSpPr txBox="1"/>
      </xdr:nvSpPr>
      <xdr:spPr>
        <a:xfrm>
          <a:off x="14292795" y="1221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136124</xdr:rowOff>
    </xdr:from>
    <xdr:to>
      <xdr:col>72</xdr:col>
      <xdr:colOff>38100</xdr:colOff>
      <xdr:row>72</xdr:row>
      <xdr:rowOff>66274</xdr:rowOff>
    </xdr:to>
    <xdr:sp macro="" textlink="">
      <xdr:nvSpPr>
        <xdr:cNvPr id="653" name="楕円 652"/>
        <xdr:cNvSpPr/>
      </xdr:nvSpPr>
      <xdr:spPr>
        <a:xfrm>
          <a:off x="13652500" y="123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82801</xdr:rowOff>
    </xdr:from>
    <xdr:ext cx="599010" cy="259045"/>
    <xdr:sp macro="" textlink="">
      <xdr:nvSpPr>
        <xdr:cNvPr id="654" name="テキスト ボックス 653"/>
        <xdr:cNvSpPr txBox="1"/>
      </xdr:nvSpPr>
      <xdr:spPr>
        <a:xfrm>
          <a:off x="13403795" y="1208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60540</xdr:rowOff>
    </xdr:from>
    <xdr:to>
      <xdr:col>67</xdr:col>
      <xdr:colOff>101600</xdr:colOff>
      <xdr:row>73</xdr:row>
      <xdr:rowOff>162140</xdr:rowOff>
    </xdr:to>
    <xdr:sp macro="" textlink="">
      <xdr:nvSpPr>
        <xdr:cNvPr id="655" name="楕円 654"/>
        <xdr:cNvSpPr/>
      </xdr:nvSpPr>
      <xdr:spPr>
        <a:xfrm>
          <a:off x="12763500" y="125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7217</xdr:rowOff>
    </xdr:from>
    <xdr:ext cx="599010" cy="259045"/>
    <xdr:sp macro="" textlink="">
      <xdr:nvSpPr>
        <xdr:cNvPr id="656" name="テキスト ボックス 655"/>
        <xdr:cNvSpPr txBox="1"/>
      </xdr:nvSpPr>
      <xdr:spPr>
        <a:xfrm>
          <a:off x="12514795" y="1235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82" name="直線コネクタ 681"/>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83" name="積立金最小値テキスト"/>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84" name="直線コネクタ 683"/>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85" name="積立金最大値テキスト"/>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86" name="直線コネクタ 685"/>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154767</xdr:rowOff>
    </xdr:from>
    <xdr:to>
      <xdr:col>85</xdr:col>
      <xdr:colOff>127000</xdr:colOff>
      <xdr:row>99</xdr:row>
      <xdr:rowOff>51626</xdr:rowOff>
    </xdr:to>
    <xdr:cxnSp macro="">
      <xdr:nvCxnSpPr>
        <xdr:cNvPr id="687" name="直線コネクタ 686"/>
        <xdr:cNvCxnSpPr/>
      </xdr:nvCxnSpPr>
      <xdr:spPr>
        <a:xfrm flipV="1">
          <a:off x="15481300" y="16956867"/>
          <a:ext cx="838200" cy="6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88" name="積立金平均値テキスト"/>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9" name="フローチャート: 判断 688"/>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50569</xdr:rowOff>
    </xdr:from>
    <xdr:to>
      <xdr:col>81</xdr:col>
      <xdr:colOff>50800</xdr:colOff>
      <xdr:row>99</xdr:row>
      <xdr:rowOff>51626</xdr:rowOff>
    </xdr:to>
    <xdr:cxnSp macro="">
      <xdr:nvCxnSpPr>
        <xdr:cNvPr id="690" name="直線コネクタ 689"/>
        <xdr:cNvCxnSpPr/>
      </xdr:nvCxnSpPr>
      <xdr:spPr>
        <a:xfrm>
          <a:off x="14592300" y="17024119"/>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91" name="フローチャート: 判断 690"/>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92" name="テキスト ボックス 691"/>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26780</xdr:rowOff>
    </xdr:from>
    <xdr:to>
      <xdr:col>76</xdr:col>
      <xdr:colOff>114300</xdr:colOff>
      <xdr:row>99</xdr:row>
      <xdr:rowOff>50569</xdr:rowOff>
    </xdr:to>
    <xdr:cxnSp macro="">
      <xdr:nvCxnSpPr>
        <xdr:cNvPr id="693" name="直線コネクタ 692"/>
        <xdr:cNvCxnSpPr/>
      </xdr:nvCxnSpPr>
      <xdr:spPr>
        <a:xfrm>
          <a:off x="13703300" y="17000330"/>
          <a:ext cx="889000" cy="2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94889</xdr:rowOff>
    </xdr:from>
    <xdr:to>
      <xdr:col>76</xdr:col>
      <xdr:colOff>165100</xdr:colOff>
      <xdr:row>99</xdr:row>
      <xdr:rowOff>25039</xdr:rowOff>
    </xdr:to>
    <xdr:sp macro="" textlink="">
      <xdr:nvSpPr>
        <xdr:cNvPr id="694" name="フローチャート: 判断 693"/>
        <xdr:cNvSpPr/>
      </xdr:nvSpPr>
      <xdr:spPr>
        <a:xfrm>
          <a:off x="14541500" y="168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41566</xdr:rowOff>
    </xdr:from>
    <xdr:ext cx="534377" cy="259045"/>
    <xdr:sp macro="" textlink="">
      <xdr:nvSpPr>
        <xdr:cNvPr id="695" name="テキスト ボックス 694"/>
        <xdr:cNvSpPr txBox="1"/>
      </xdr:nvSpPr>
      <xdr:spPr>
        <a:xfrm>
          <a:off x="14325111" y="166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26632</xdr:rowOff>
    </xdr:from>
    <xdr:to>
      <xdr:col>71</xdr:col>
      <xdr:colOff>177800</xdr:colOff>
      <xdr:row>99</xdr:row>
      <xdr:rowOff>26780</xdr:rowOff>
    </xdr:to>
    <xdr:cxnSp macro="">
      <xdr:nvCxnSpPr>
        <xdr:cNvPr id="696" name="直線コネクタ 695"/>
        <xdr:cNvCxnSpPr/>
      </xdr:nvCxnSpPr>
      <xdr:spPr>
        <a:xfrm>
          <a:off x="12814300" y="17000182"/>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133948</xdr:rowOff>
    </xdr:from>
    <xdr:to>
      <xdr:col>72</xdr:col>
      <xdr:colOff>38100</xdr:colOff>
      <xdr:row>99</xdr:row>
      <xdr:rowOff>64098</xdr:rowOff>
    </xdr:to>
    <xdr:sp macro="" textlink="">
      <xdr:nvSpPr>
        <xdr:cNvPr id="697" name="フローチャート: 判断 696"/>
        <xdr:cNvSpPr/>
      </xdr:nvSpPr>
      <xdr:spPr>
        <a:xfrm>
          <a:off x="13652500" y="1693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80625</xdr:rowOff>
    </xdr:from>
    <xdr:ext cx="534377" cy="259045"/>
    <xdr:sp macro="" textlink="">
      <xdr:nvSpPr>
        <xdr:cNvPr id="698" name="テキスト ボックス 697"/>
        <xdr:cNvSpPr txBox="1"/>
      </xdr:nvSpPr>
      <xdr:spPr>
        <a:xfrm>
          <a:off x="13436111" y="167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142867</xdr:rowOff>
    </xdr:from>
    <xdr:to>
      <xdr:col>67</xdr:col>
      <xdr:colOff>101600</xdr:colOff>
      <xdr:row>99</xdr:row>
      <xdr:rowOff>73017</xdr:rowOff>
    </xdr:to>
    <xdr:sp macro="" textlink="">
      <xdr:nvSpPr>
        <xdr:cNvPr id="699" name="フローチャート: 判断 698"/>
        <xdr:cNvSpPr/>
      </xdr:nvSpPr>
      <xdr:spPr>
        <a:xfrm>
          <a:off x="12763500" y="169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89544</xdr:rowOff>
    </xdr:from>
    <xdr:ext cx="534377" cy="259045"/>
    <xdr:sp macro="" textlink="">
      <xdr:nvSpPr>
        <xdr:cNvPr id="700" name="テキスト ボックス 699"/>
        <xdr:cNvSpPr txBox="1"/>
      </xdr:nvSpPr>
      <xdr:spPr>
        <a:xfrm>
          <a:off x="12547111" y="167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103967</xdr:rowOff>
    </xdr:from>
    <xdr:to>
      <xdr:col>85</xdr:col>
      <xdr:colOff>177800</xdr:colOff>
      <xdr:row>99</xdr:row>
      <xdr:rowOff>34117</xdr:rowOff>
    </xdr:to>
    <xdr:sp macro="" textlink="">
      <xdr:nvSpPr>
        <xdr:cNvPr id="706" name="楕円 705"/>
        <xdr:cNvSpPr/>
      </xdr:nvSpPr>
      <xdr:spPr>
        <a:xfrm>
          <a:off x="16268700" y="169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63344</xdr:rowOff>
    </xdr:from>
    <xdr:ext cx="534377" cy="259045"/>
    <xdr:sp macro="" textlink="">
      <xdr:nvSpPr>
        <xdr:cNvPr id="707" name="積立金該当値テキスト"/>
        <xdr:cNvSpPr txBox="1"/>
      </xdr:nvSpPr>
      <xdr:spPr>
        <a:xfrm>
          <a:off x="16370300" y="166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826</xdr:rowOff>
    </xdr:from>
    <xdr:to>
      <xdr:col>81</xdr:col>
      <xdr:colOff>101600</xdr:colOff>
      <xdr:row>99</xdr:row>
      <xdr:rowOff>102426</xdr:rowOff>
    </xdr:to>
    <xdr:sp macro="" textlink="">
      <xdr:nvSpPr>
        <xdr:cNvPr id="708" name="楕円 707"/>
        <xdr:cNvSpPr/>
      </xdr:nvSpPr>
      <xdr:spPr>
        <a:xfrm>
          <a:off x="15430500" y="1697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93553</xdr:rowOff>
    </xdr:from>
    <xdr:ext cx="534377" cy="259045"/>
    <xdr:sp macro="" textlink="">
      <xdr:nvSpPr>
        <xdr:cNvPr id="709" name="テキスト ボックス 708"/>
        <xdr:cNvSpPr txBox="1"/>
      </xdr:nvSpPr>
      <xdr:spPr>
        <a:xfrm>
          <a:off x="15214111" y="1706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171219</xdr:rowOff>
    </xdr:from>
    <xdr:to>
      <xdr:col>76</xdr:col>
      <xdr:colOff>165100</xdr:colOff>
      <xdr:row>99</xdr:row>
      <xdr:rowOff>101369</xdr:rowOff>
    </xdr:to>
    <xdr:sp macro="" textlink="">
      <xdr:nvSpPr>
        <xdr:cNvPr id="710" name="楕円 709"/>
        <xdr:cNvSpPr/>
      </xdr:nvSpPr>
      <xdr:spPr>
        <a:xfrm>
          <a:off x="14541500" y="1697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92496</xdr:rowOff>
    </xdr:from>
    <xdr:ext cx="534377" cy="259045"/>
    <xdr:sp macro="" textlink="">
      <xdr:nvSpPr>
        <xdr:cNvPr id="711" name="テキスト ボックス 710"/>
        <xdr:cNvSpPr txBox="1"/>
      </xdr:nvSpPr>
      <xdr:spPr>
        <a:xfrm>
          <a:off x="14325111" y="170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147430</xdr:rowOff>
    </xdr:from>
    <xdr:to>
      <xdr:col>72</xdr:col>
      <xdr:colOff>38100</xdr:colOff>
      <xdr:row>99</xdr:row>
      <xdr:rowOff>77580</xdr:rowOff>
    </xdr:to>
    <xdr:sp macro="" textlink="">
      <xdr:nvSpPr>
        <xdr:cNvPr id="712" name="楕円 711"/>
        <xdr:cNvSpPr/>
      </xdr:nvSpPr>
      <xdr:spPr>
        <a:xfrm>
          <a:off x="13652500" y="169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68707</xdr:rowOff>
    </xdr:from>
    <xdr:ext cx="534377" cy="259045"/>
    <xdr:sp macro="" textlink="">
      <xdr:nvSpPr>
        <xdr:cNvPr id="713" name="テキスト ボックス 712"/>
        <xdr:cNvSpPr txBox="1"/>
      </xdr:nvSpPr>
      <xdr:spPr>
        <a:xfrm>
          <a:off x="13436111" y="1704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147282</xdr:rowOff>
    </xdr:from>
    <xdr:to>
      <xdr:col>67</xdr:col>
      <xdr:colOff>101600</xdr:colOff>
      <xdr:row>99</xdr:row>
      <xdr:rowOff>77432</xdr:rowOff>
    </xdr:to>
    <xdr:sp macro="" textlink="">
      <xdr:nvSpPr>
        <xdr:cNvPr id="714" name="楕円 713"/>
        <xdr:cNvSpPr/>
      </xdr:nvSpPr>
      <xdr:spPr>
        <a:xfrm>
          <a:off x="12763500" y="169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68559</xdr:rowOff>
    </xdr:from>
    <xdr:ext cx="534377" cy="259045"/>
    <xdr:sp macro="" textlink="">
      <xdr:nvSpPr>
        <xdr:cNvPr id="715" name="テキスト ボックス 714"/>
        <xdr:cNvSpPr txBox="1"/>
      </xdr:nvSpPr>
      <xdr:spPr>
        <a:xfrm>
          <a:off x="12547111" y="1704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41" name="直線コネクタ 740"/>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44" name="投資及び出資金最大値テキスト"/>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45" name="直線コネクタ 744"/>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47" name="投資及び出資金平均値テキスト"/>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8" name="フローチャート: 判断 747"/>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50" name="フローチャート: 判断 749"/>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51" name="テキスト ボックス 750"/>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94941</xdr:rowOff>
    </xdr:from>
    <xdr:to>
      <xdr:col>107</xdr:col>
      <xdr:colOff>101600</xdr:colOff>
      <xdr:row>39</xdr:row>
      <xdr:rowOff>25091</xdr:rowOff>
    </xdr:to>
    <xdr:sp macro="" textlink="">
      <xdr:nvSpPr>
        <xdr:cNvPr id="753" name="フローチャート: 判断 752"/>
        <xdr:cNvSpPr/>
      </xdr:nvSpPr>
      <xdr:spPr>
        <a:xfrm>
          <a:off x="203835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41618</xdr:rowOff>
    </xdr:from>
    <xdr:ext cx="469744" cy="259045"/>
    <xdr:sp macro="" textlink="">
      <xdr:nvSpPr>
        <xdr:cNvPr id="754" name="テキスト ボックス 753"/>
        <xdr:cNvSpPr txBox="1"/>
      </xdr:nvSpPr>
      <xdr:spPr>
        <a:xfrm>
          <a:off x="20199428" y="638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103596</xdr:rowOff>
    </xdr:from>
    <xdr:to>
      <xdr:col>102</xdr:col>
      <xdr:colOff>165100</xdr:colOff>
      <xdr:row>39</xdr:row>
      <xdr:rowOff>33746</xdr:rowOff>
    </xdr:to>
    <xdr:sp macro="" textlink="">
      <xdr:nvSpPr>
        <xdr:cNvPr id="756" name="フローチャート: 判断 755"/>
        <xdr:cNvSpPr/>
      </xdr:nvSpPr>
      <xdr:spPr>
        <a:xfrm>
          <a:off x="19494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50273</xdr:rowOff>
    </xdr:from>
    <xdr:ext cx="469744" cy="259045"/>
    <xdr:sp macro="" textlink="">
      <xdr:nvSpPr>
        <xdr:cNvPr id="757" name="テキスト ボックス 756"/>
        <xdr:cNvSpPr txBox="1"/>
      </xdr:nvSpPr>
      <xdr:spPr>
        <a:xfrm>
          <a:off x="19310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120186</xdr:rowOff>
    </xdr:from>
    <xdr:to>
      <xdr:col>98</xdr:col>
      <xdr:colOff>38100</xdr:colOff>
      <xdr:row>39</xdr:row>
      <xdr:rowOff>50336</xdr:rowOff>
    </xdr:to>
    <xdr:sp macro="" textlink="">
      <xdr:nvSpPr>
        <xdr:cNvPr id="758" name="フローチャート: 判断 757"/>
        <xdr:cNvSpPr/>
      </xdr:nvSpPr>
      <xdr:spPr>
        <a:xfrm>
          <a:off x="18605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66863</xdr:rowOff>
    </xdr:from>
    <xdr:ext cx="469744" cy="259045"/>
    <xdr:sp macro="" textlink="">
      <xdr:nvSpPr>
        <xdr:cNvPr id="759" name="テキスト ボックス 758"/>
        <xdr:cNvSpPr txBox="1"/>
      </xdr:nvSpPr>
      <xdr:spPr>
        <a:xfrm>
          <a:off x="18421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8" name="テキスト ボックス 78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0" name="テキスト ボックス 78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2" name="テキスト ボックス 79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4" name="テキスト ボックス 79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6" name="テキスト ボックス 79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800" name="直線コネクタ 799"/>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803" name="貸付金最大値テキスト"/>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804" name="直線コネクタ 803"/>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72296</xdr:rowOff>
    </xdr:from>
    <xdr:to>
      <xdr:col>116</xdr:col>
      <xdr:colOff>63500</xdr:colOff>
      <xdr:row>59</xdr:row>
      <xdr:rowOff>73243</xdr:rowOff>
    </xdr:to>
    <xdr:cxnSp macro="">
      <xdr:nvCxnSpPr>
        <xdr:cNvPr id="805" name="直線コネクタ 804"/>
        <xdr:cNvCxnSpPr/>
      </xdr:nvCxnSpPr>
      <xdr:spPr>
        <a:xfrm flipV="1">
          <a:off x="21323300" y="10187846"/>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806" name="貸付金平均値テキスト"/>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807" name="フローチャート: 判断 806"/>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65862</xdr:rowOff>
    </xdr:from>
    <xdr:to>
      <xdr:col>111</xdr:col>
      <xdr:colOff>177800</xdr:colOff>
      <xdr:row>59</xdr:row>
      <xdr:rowOff>73243</xdr:rowOff>
    </xdr:to>
    <xdr:cxnSp macro="">
      <xdr:nvCxnSpPr>
        <xdr:cNvPr id="808" name="直線コネクタ 807"/>
        <xdr:cNvCxnSpPr/>
      </xdr:nvCxnSpPr>
      <xdr:spPr>
        <a:xfrm>
          <a:off x="20434300" y="10181412"/>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9" name="フローチャート: 判断 808"/>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10" name="テキスト ボックス 809"/>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62074</xdr:rowOff>
    </xdr:from>
    <xdr:to>
      <xdr:col>107</xdr:col>
      <xdr:colOff>50800</xdr:colOff>
      <xdr:row>59</xdr:row>
      <xdr:rowOff>65862</xdr:rowOff>
    </xdr:to>
    <xdr:cxnSp macro="">
      <xdr:nvCxnSpPr>
        <xdr:cNvPr id="811" name="直線コネクタ 810"/>
        <xdr:cNvCxnSpPr/>
      </xdr:nvCxnSpPr>
      <xdr:spPr>
        <a:xfrm>
          <a:off x="19545300" y="10177624"/>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33513</xdr:rowOff>
    </xdr:from>
    <xdr:to>
      <xdr:col>107</xdr:col>
      <xdr:colOff>101600</xdr:colOff>
      <xdr:row>58</xdr:row>
      <xdr:rowOff>135113</xdr:rowOff>
    </xdr:to>
    <xdr:sp macro="" textlink="">
      <xdr:nvSpPr>
        <xdr:cNvPr id="812" name="フローチャート: 判断 811"/>
        <xdr:cNvSpPr/>
      </xdr:nvSpPr>
      <xdr:spPr>
        <a:xfrm>
          <a:off x="20383500" y="997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151640</xdr:rowOff>
    </xdr:from>
    <xdr:ext cx="469744" cy="259045"/>
    <xdr:sp macro="" textlink="">
      <xdr:nvSpPr>
        <xdr:cNvPr id="813" name="テキスト ボックス 812"/>
        <xdr:cNvSpPr txBox="1"/>
      </xdr:nvSpPr>
      <xdr:spPr>
        <a:xfrm>
          <a:off x="20199428" y="975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42741</xdr:rowOff>
    </xdr:from>
    <xdr:to>
      <xdr:col>102</xdr:col>
      <xdr:colOff>114300</xdr:colOff>
      <xdr:row>59</xdr:row>
      <xdr:rowOff>62074</xdr:rowOff>
    </xdr:to>
    <xdr:cxnSp macro="">
      <xdr:nvCxnSpPr>
        <xdr:cNvPr id="814" name="直線コネクタ 813"/>
        <xdr:cNvCxnSpPr/>
      </xdr:nvCxnSpPr>
      <xdr:spPr>
        <a:xfrm>
          <a:off x="18656300" y="10158291"/>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61730</xdr:rowOff>
    </xdr:from>
    <xdr:to>
      <xdr:col>102</xdr:col>
      <xdr:colOff>165100</xdr:colOff>
      <xdr:row>58</xdr:row>
      <xdr:rowOff>163330</xdr:rowOff>
    </xdr:to>
    <xdr:sp macro="" textlink="">
      <xdr:nvSpPr>
        <xdr:cNvPr id="815" name="フローチャート: 判断 814"/>
        <xdr:cNvSpPr/>
      </xdr:nvSpPr>
      <xdr:spPr>
        <a:xfrm>
          <a:off x="19494500" y="10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8407</xdr:rowOff>
    </xdr:from>
    <xdr:ext cx="469744" cy="259045"/>
    <xdr:sp macro="" textlink="">
      <xdr:nvSpPr>
        <xdr:cNvPr id="816" name="テキスト ボックス 815"/>
        <xdr:cNvSpPr txBox="1"/>
      </xdr:nvSpPr>
      <xdr:spPr>
        <a:xfrm>
          <a:off x="19310428" y="9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4906</xdr:rowOff>
    </xdr:from>
    <xdr:to>
      <xdr:col>98</xdr:col>
      <xdr:colOff>38100</xdr:colOff>
      <xdr:row>58</xdr:row>
      <xdr:rowOff>106506</xdr:rowOff>
    </xdr:to>
    <xdr:sp macro="" textlink="">
      <xdr:nvSpPr>
        <xdr:cNvPr id="817" name="フローチャート: 判断 816"/>
        <xdr:cNvSpPr/>
      </xdr:nvSpPr>
      <xdr:spPr>
        <a:xfrm>
          <a:off x="18605500" y="994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123033</xdr:rowOff>
    </xdr:from>
    <xdr:ext cx="469744" cy="259045"/>
    <xdr:sp macro="" textlink="">
      <xdr:nvSpPr>
        <xdr:cNvPr id="818" name="テキスト ボックス 817"/>
        <xdr:cNvSpPr txBox="1"/>
      </xdr:nvSpPr>
      <xdr:spPr>
        <a:xfrm>
          <a:off x="18421428" y="972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21496</xdr:rowOff>
    </xdr:from>
    <xdr:to>
      <xdr:col>116</xdr:col>
      <xdr:colOff>114300</xdr:colOff>
      <xdr:row>59</xdr:row>
      <xdr:rowOff>123096</xdr:rowOff>
    </xdr:to>
    <xdr:sp macro="" textlink="">
      <xdr:nvSpPr>
        <xdr:cNvPr id="824" name="楕円 823"/>
        <xdr:cNvSpPr/>
      </xdr:nvSpPr>
      <xdr:spPr>
        <a:xfrm>
          <a:off x="22110700" y="101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107873</xdr:rowOff>
    </xdr:from>
    <xdr:ext cx="378565" cy="259045"/>
    <xdr:sp macro="" textlink="">
      <xdr:nvSpPr>
        <xdr:cNvPr id="825" name="貸付金該当値テキスト"/>
        <xdr:cNvSpPr txBox="1"/>
      </xdr:nvSpPr>
      <xdr:spPr>
        <a:xfrm>
          <a:off x="22212300" y="100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22443</xdr:rowOff>
    </xdr:from>
    <xdr:to>
      <xdr:col>112</xdr:col>
      <xdr:colOff>38100</xdr:colOff>
      <xdr:row>59</xdr:row>
      <xdr:rowOff>124043</xdr:rowOff>
    </xdr:to>
    <xdr:sp macro="" textlink="">
      <xdr:nvSpPr>
        <xdr:cNvPr id="826" name="楕円 825"/>
        <xdr:cNvSpPr/>
      </xdr:nvSpPr>
      <xdr:spPr>
        <a:xfrm>
          <a:off x="21272500" y="101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115170</xdr:rowOff>
    </xdr:from>
    <xdr:ext cx="378565" cy="259045"/>
    <xdr:sp macro="" textlink="">
      <xdr:nvSpPr>
        <xdr:cNvPr id="827" name="テキスト ボックス 826"/>
        <xdr:cNvSpPr txBox="1"/>
      </xdr:nvSpPr>
      <xdr:spPr>
        <a:xfrm>
          <a:off x="21134017" y="1023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15062</xdr:rowOff>
    </xdr:from>
    <xdr:to>
      <xdr:col>107</xdr:col>
      <xdr:colOff>101600</xdr:colOff>
      <xdr:row>59</xdr:row>
      <xdr:rowOff>116662</xdr:rowOff>
    </xdr:to>
    <xdr:sp macro="" textlink="">
      <xdr:nvSpPr>
        <xdr:cNvPr id="828" name="楕円 827"/>
        <xdr:cNvSpPr/>
      </xdr:nvSpPr>
      <xdr:spPr>
        <a:xfrm>
          <a:off x="20383500" y="101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107789</xdr:rowOff>
    </xdr:from>
    <xdr:ext cx="469744" cy="259045"/>
    <xdr:sp macro="" textlink="">
      <xdr:nvSpPr>
        <xdr:cNvPr id="829" name="テキスト ボックス 828"/>
        <xdr:cNvSpPr txBox="1"/>
      </xdr:nvSpPr>
      <xdr:spPr>
        <a:xfrm>
          <a:off x="20199428" y="1022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11274</xdr:rowOff>
    </xdr:from>
    <xdr:to>
      <xdr:col>102</xdr:col>
      <xdr:colOff>165100</xdr:colOff>
      <xdr:row>59</xdr:row>
      <xdr:rowOff>112874</xdr:rowOff>
    </xdr:to>
    <xdr:sp macro="" textlink="">
      <xdr:nvSpPr>
        <xdr:cNvPr id="830" name="楕円 829"/>
        <xdr:cNvSpPr/>
      </xdr:nvSpPr>
      <xdr:spPr>
        <a:xfrm>
          <a:off x="19494500" y="101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104001</xdr:rowOff>
    </xdr:from>
    <xdr:ext cx="469744" cy="259045"/>
    <xdr:sp macro="" textlink="">
      <xdr:nvSpPr>
        <xdr:cNvPr id="831" name="テキスト ボックス 830"/>
        <xdr:cNvSpPr txBox="1"/>
      </xdr:nvSpPr>
      <xdr:spPr>
        <a:xfrm>
          <a:off x="19310428" y="1021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163391</xdr:rowOff>
    </xdr:from>
    <xdr:to>
      <xdr:col>98</xdr:col>
      <xdr:colOff>38100</xdr:colOff>
      <xdr:row>59</xdr:row>
      <xdr:rowOff>93541</xdr:rowOff>
    </xdr:to>
    <xdr:sp macro="" textlink="">
      <xdr:nvSpPr>
        <xdr:cNvPr id="832" name="楕円 831"/>
        <xdr:cNvSpPr/>
      </xdr:nvSpPr>
      <xdr:spPr>
        <a:xfrm>
          <a:off x="18605500" y="1010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84668</xdr:rowOff>
    </xdr:from>
    <xdr:ext cx="469744" cy="259045"/>
    <xdr:sp macro="" textlink="">
      <xdr:nvSpPr>
        <xdr:cNvPr id="833" name="テキスト ボックス 832"/>
        <xdr:cNvSpPr txBox="1"/>
      </xdr:nvSpPr>
      <xdr:spPr>
        <a:xfrm>
          <a:off x="18421428" y="1020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5" name="テキスト ボックス 84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9" name="テキスト ボックス 84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1" name="テキスト ボックス 85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57" name="直線コネクタ 856"/>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8" name="繰出金最小値テキスト"/>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9" name="直線コネクタ 858"/>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60" name="繰出金最大値テキスト"/>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61" name="直線コネクタ 860"/>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96541</xdr:rowOff>
    </xdr:from>
    <xdr:to>
      <xdr:col>116</xdr:col>
      <xdr:colOff>63500</xdr:colOff>
      <xdr:row>74</xdr:row>
      <xdr:rowOff>108062</xdr:rowOff>
    </xdr:to>
    <xdr:cxnSp macro="">
      <xdr:nvCxnSpPr>
        <xdr:cNvPr id="862" name="直線コネクタ 861"/>
        <xdr:cNvCxnSpPr/>
      </xdr:nvCxnSpPr>
      <xdr:spPr>
        <a:xfrm>
          <a:off x="21323300" y="12783841"/>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63" name="繰出金平均値テキスト"/>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64" name="フローチャート: 判断 863"/>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96541</xdr:rowOff>
    </xdr:from>
    <xdr:to>
      <xdr:col>111</xdr:col>
      <xdr:colOff>177800</xdr:colOff>
      <xdr:row>74</xdr:row>
      <xdr:rowOff>168656</xdr:rowOff>
    </xdr:to>
    <xdr:cxnSp macro="">
      <xdr:nvCxnSpPr>
        <xdr:cNvPr id="865" name="直線コネクタ 864"/>
        <xdr:cNvCxnSpPr/>
      </xdr:nvCxnSpPr>
      <xdr:spPr>
        <a:xfrm flipV="1">
          <a:off x="20434300" y="12783841"/>
          <a:ext cx="889000" cy="7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66" name="フローチャート: 判断 865"/>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67" name="テキスト ボックス 866"/>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121458</xdr:rowOff>
    </xdr:from>
    <xdr:to>
      <xdr:col>107</xdr:col>
      <xdr:colOff>50800</xdr:colOff>
      <xdr:row>74</xdr:row>
      <xdr:rowOff>168656</xdr:rowOff>
    </xdr:to>
    <xdr:cxnSp macro="">
      <xdr:nvCxnSpPr>
        <xdr:cNvPr id="868" name="直線コネクタ 867"/>
        <xdr:cNvCxnSpPr/>
      </xdr:nvCxnSpPr>
      <xdr:spPr>
        <a:xfrm>
          <a:off x="19545300" y="12808758"/>
          <a:ext cx="889000" cy="4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87887</xdr:rowOff>
    </xdr:from>
    <xdr:to>
      <xdr:col>107</xdr:col>
      <xdr:colOff>101600</xdr:colOff>
      <xdr:row>76</xdr:row>
      <xdr:rowOff>18036</xdr:rowOff>
    </xdr:to>
    <xdr:sp macro="" textlink="">
      <xdr:nvSpPr>
        <xdr:cNvPr id="869" name="フローチャート: 判断 868"/>
        <xdr:cNvSpPr/>
      </xdr:nvSpPr>
      <xdr:spPr>
        <a:xfrm>
          <a:off x="20383500" y="129466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9163</xdr:rowOff>
    </xdr:from>
    <xdr:ext cx="534377" cy="259045"/>
    <xdr:sp macro="" textlink="">
      <xdr:nvSpPr>
        <xdr:cNvPr id="870" name="テキスト ボックス 869"/>
        <xdr:cNvSpPr txBox="1"/>
      </xdr:nvSpPr>
      <xdr:spPr>
        <a:xfrm>
          <a:off x="20167111" y="1303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121458</xdr:rowOff>
    </xdr:from>
    <xdr:to>
      <xdr:col>102</xdr:col>
      <xdr:colOff>114300</xdr:colOff>
      <xdr:row>75</xdr:row>
      <xdr:rowOff>42530</xdr:rowOff>
    </xdr:to>
    <xdr:cxnSp macro="">
      <xdr:nvCxnSpPr>
        <xdr:cNvPr id="871" name="直線コネクタ 870"/>
        <xdr:cNvCxnSpPr/>
      </xdr:nvCxnSpPr>
      <xdr:spPr>
        <a:xfrm flipV="1">
          <a:off x="18656300" y="12808758"/>
          <a:ext cx="889000" cy="9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67663</xdr:rowOff>
    </xdr:from>
    <xdr:to>
      <xdr:col>102</xdr:col>
      <xdr:colOff>165100</xdr:colOff>
      <xdr:row>75</xdr:row>
      <xdr:rowOff>169264</xdr:rowOff>
    </xdr:to>
    <xdr:sp macro="" textlink="">
      <xdr:nvSpPr>
        <xdr:cNvPr id="872" name="フローチャート: 判断 871"/>
        <xdr:cNvSpPr/>
      </xdr:nvSpPr>
      <xdr:spPr>
        <a:xfrm>
          <a:off x="194945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160390</xdr:rowOff>
    </xdr:from>
    <xdr:ext cx="534377" cy="259045"/>
    <xdr:sp macro="" textlink="">
      <xdr:nvSpPr>
        <xdr:cNvPr id="873" name="テキスト ボックス 872"/>
        <xdr:cNvSpPr txBox="1"/>
      </xdr:nvSpPr>
      <xdr:spPr>
        <a:xfrm>
          <a:off x="19278111" y="1301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66406</xdr:rowOff>
    </xdr:from>
    <xdr:to>
      <xdr:col>98</xdr:col>
      <xdr:colOff>38100</xdr:colOff>
      <xdr:row>75</xdr:row>
      <xdr:rowOff>168005</xdr:rowOff>
    </xdr:to>
    <xdr:sp macro="" textlink="">
      <xdr:nvSpPr>
        <xdr:cNvPr id="874" name="フローチャート: 判断 873"/>
        <xdr:cNvSpPr/>
      </xdr:nvSpPr>
      <xdr:spPr>
        <a:xfrm>
          <a:off x="18605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159132</xdr:rowOff>
    </xdr:from>
    <xdr:ext cx="534377" cy="259045"/>
    <xdr:sp macro="" textlink="">
      <xdr:nvSpPr>
        <xdr:cNvPr id="875" name="テキスト ボックス 874"/>
        <xdr:cNvSpPr txBox="1"/>
      </xdr:nvSpPr>
      <xdr:spPr>
        <a:xfrm>
          <a:off x="18389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57262</xdr:rowOff>
    </xdr:from>
    <xdr:to>
      <xdr:col>116</xdr:col>
      <xdr:colOff>114300</xdr:colOff>
      <xdr:row>74</xdr:row>
      <xdr:rowOff>158862</xdr:rowOff>
    </xdr:to>
    <xdr:sp macro="" textlink="">
      <xdr:nvSpPr>
        <xdr:cNvPr id="881" name="楕円 880"/>
        <xdr:cNvSpPr/>
      </xdr:nvSpPr>
      <xdr:spPr>
        <a:xfrm>
          <a:off x="22110700" y="1274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80139</xdr:rowOff>
    </xdr:from>
    <xdr:ext cx="599010" cy="259045"/>
    <xdr:sp macro="" textlink="">
      <xdr:nvSpPr>
        <xdr:cNvPr id="882" name="繰出金該当値テキスト"/>
        <xdr:cNvSpPr txBox="1"/>
      </xdr:nvSpPr>
      <xdr:spPr>
        <a:xfrm>
          <a:off x="22212300" y="125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45741</xdr:rowOff>
    </xdr:from>
    <xdr:to>
      <xdr:col>112</xdr:col>
      <xdr:colOff>38100</xdr:colOff>
      <xdr:row>74</xdr:row>
      <xdr:rowOff>147341</xdr:rowOff>
    </xdr:to>
    <xdr:sp macro="" textlink="">
      <xdr:nvSpPr>
        <xdr:cNvPr id="883" name="楕円 882"/>
        <xdr:cNvSpPr/>
      </xdr:nvSpPr>
      <xdr:spPr>
        <a:xfrm>
          <a:off x="21272500" y="1273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163868</xdr:rowOff>
    </xdr:from>
    <xdr:ext cx="599010" cy="259045"/>
    <xdr:sp macro="" textlink="">
      <xdr:nvSpPr>
        <xdr:cNvPr id="884" name="テキスト ボックス 883"/>
        <xdr:cNvSpPr txBox="1"/>
      </xdr:nvSpPr>
      <xdr:spPr>
        <a:xfrm>
          <a:off x="21023795" y="1250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117856</xdr:rowOff>
    </xdr:from>
    <xdr:to>
      <xdr:col>107</xdr:col>
      <xdr:colOff>101600</xdr:colOff>
      <xdr:row>75</xdr:row>
      <xdr:rowOff>48006</xdr:rowOff>
    </xdr:to>
    <xdr:sp macro="" textlink="">
      <xdr:nvSpPr>
        <xdr:cNvPr id="885" name="楕円 884"/>
        <xdr:cNvSpPr/>
      </xdr:nvSpPr>
      <xdr:spPr>
        <a:xfrm>
          <a:off x="20383500" y="128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64533</xdr:rowOff>
    </xdr:from>
    <xdr:ext cx="534377" cy="259045"/>
    <xdr:sp macro="" textlink="">
      <xdr:nvSpPr>
        <xdr:cNvPr id="886" name="テキスト ボックス 885"/>
        <xdr:cNvSpPr txBox="1"/>
      </xdr:nvSpPr>
      <xdr:spPr>
        <a:xfrm>
          <a:off x="20167111" y="1258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70658</xdr:rowOff>
    </xdr:from>
    <xdr:to>
      <xdr:col>102</xdr:col>
      <xdr:colOff>165100</xdr:colOff>
      <xdr:row>75</xdr:row>
      <xdr:rowOff>808</xdr:rowOff>
    </xdr:to>
    <xdr:sp macro="" textlink="">
      <xdr:nvSpPr>
        <xdr:cNvPr id="887" name="楕円 886"/>
        <xdr:cNvSpPr/>
      </xdr:nvSpPr>
      <xdr:spPr>
        <a:xfrm>
          <a:off x="19494500" y="1275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17335</xdr:rowOff>
    </xdr:from>
    <xdr:ext cx="599010" cy="259045"/>
    <xdr:sp macro="" textlink="">
      <xdr:nvSpPr>
        <xdr:cNvPr id="888" name="テキスト ボックス 887"/>
        <xdr:cNvSpPr txBox="1"/>
      </xdr:nvSpPr>
      <xdr:spPr>
        <a:xfrm>
          <a:off x="19245795" y="125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163180</xdr:rowOff>
    </xdr:from>
    <xdr:to>
      <xdr:col>98</xdr:col>
      <xdr:colOff>38100</xdr:colOff>
      <xdr:row>75</xdr:row>
      <xdr:rowOff>93330</xdr:rowOff>
    </xdr:to>
    <xdr:sp macro="" textlink="">
      <xdr:nvSpPr>
        <xdr:cNvPr id="889" name="楕円 888"/>
        <xdr:cNvSpPr/>
      </xdr:nvSpPr>
      <xdr:spPr>
        <a:xfrm>
          <a:off x="18605500" y="128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109857</xdr:rowOff>
    </xdr:from>
    <xdr:ext cx="534377" cy="259045"/>
    <xdr:sp macro="" textlink="">
      <xdr:nvSpPr>
        <xdr:cNvPr id="890" name="テキスト ボックス 889"/>
        <xdr:cNvSpPr txBox="1"/>
      </xdr:nvSpPr>
      <xdr:spPr>
        <a:xfrm>
          <a:off x="18389111" y="126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人件費は、これまで類似団体と比較して同水準または低い水準で推移していたが、令和</a:t>
          </a:r>
          <a:r>
            <a:rPr kumimoji="1" lang="en-US" altLang="ja-JP" sz="950">
              <a:latin typeface="ＭＳ Ｐゴシック" panose="020B0600070205080204" pitchFamily="50" charset="-128"/>
              <a:ea typeface="ＭＳ Ｐゴシック" panose="020B0600070205080204" pitchFamily="50" charset="-128"/>
            </a:rPr>
            <a:t>2</a:t>
          </a:r>
          <a:r>
            <a:rPr kumimoji="1" lang="ja-JP" altLang="en-US" sz="950">
              <a:latin typeface="ＭＳ Ｐゴシック" panose="020B0600070205080204" pitchFamily="50" charset="-128"/>
              <a:ea typeface="ＭＳ Ｐゴシック" panose="020B0600070205080204" pitchFamily="50" charset="-128"/>
            </a:rPr>
            <a:t>年度より会計年度任用職員制度が始まり、物件費（賃金）から人件費（報酬）に移行したため、大幅に増加した。また、当町においては、以前より会計年度任用職員数が類似団体に比べ多い傾向にあったことから、物件費から人件費への移行が、より大きな影響を及ぼしている。令和</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年度については、市町村退職手当負担割合の減に伴い、一般職退職手当負担金が減となったため、前年度から</a:t>
          </a:r>
          <a:r>
            <a:rPr kumimoji="1" lang="en-US" altLang="ja-JP" sz="950">
              <a:latin typeface="ＭＳ Ｐゴシック" panose="020B0600070205080204" pitchFamily="50" charset="-128"/>
              <a:ea typeface="ＭＳ Ｐゴシック" panose="020B0600070205080204" pitchFamily="50" charset="-128"/>
            </a:rPr>
            <a:t>938</a:t>
          </a:r>
          <a:r>
            <a:rPr kumimoji="1" lang="ja-JP" altLang="en-US" sz="950">
              <a:latin typeface="ＭＳ Ｐゴシック" panose="020B0600070205080204" pitchFamily="50" charset="-128"/>
              <a:ea typeface="ＭＳ Ｐゴシック" panose="020B0600070205080204" pitchFamily="50" charset="-128"/>
            </a:rPr>
            <a:t>円減少している。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物件費は、物価高騰により光熱水費などが増加した一方で、令和</a:t>
          </a:r>
          <a:r>
            <a:rPr kumimoji="1" lang="en-US" altLang="ja-JP" sz="950">
              <a:latin typeface="ＭＳ Ｐゴシック" panose="020B0600070205080204" pitchFamily="50" charset="-128"/>
              <a:ea typeface="ＭＳ Ｐゴシック" panose="020B0600070205080204" pitchFamily="50" charset="-128"/>
            </a:rPr>
            <a:t>3</a:t>
          </a:r>
          <a:r>
            <a:rPr kumimoji="1" lang="ja-JP" altLang="en-US" sz="950">
              <a:latin typeface="ＭＳ Ｐゴシック" panose="020B0600070205080204" pitchFamily="50" charset="-128"/>
              <a:ea typeface="ＭＳ Ｐゴシック" panose="020B0600070205080204" pitchFamily="50" charset="-128"/>
            </a:rPr>
            <a:t>年度に実施した天狗荘リニューアル事業による物品購入やシステム導入などが皆減となったため、前年度から</a:t>
          </a:r>
          <a:r>
            <a:rPr kumimoji="1" lang="en-US" altLang="ja-JP" sz="950">
              <a:latin typeface="ＭＳ Ｐゴシック" panose="020B0600070205080204" pitchFamily="50" charset="-128"/>
              <a:ea typeface="ＭＳ Ｐゴシック" panose="020B0600070205080204" pitchFamily="50" charset="-128"/>
            </a:rPr>
            <a:t>14,756</a:t>
          </a:r>
          <a:r>
            <a:rPr kumimoji="1" lang="ja-JP" altLang="en-US" sz="950">
              <a:latin typeface="ＭＳ Ｐゴシック" panose="020B0600070205080204" pitchFamily="50" charset="-128"/>
              <a:ea typeface="ＭＳ Ｐゴシック" panose="020B0600070205080204" pitchFamily="50" charset="-128"/>
            </a:rPr>
            <a:t>円減少している。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扶助費は、物価高騰による経済対策の一環として価格高騰緊急支援給付金により</a:t>
          </a:r>
          <a:r>
            <a:rPr kumimoji="1" lang="en-US" altLang="ja-JP" sz="950">
              <a:latin typeface="ＭＳ Ｐゴシック" panose="020B0600070205080204" pitchFamily="50" charset="-128"/>
              <a:ea typeface="ＭＳ Ｐゴシック" panose="020B0600070205080204" pitchFamily="50" charset="-128"/>
            </a:rPr>
            <a:t>1</a:t>
          </a:r>
          <a:r>
            <a:rPr kumimoji="1" lang="ja-JP" altLang="en-US" sz="950">
              <a:latin typeface="ＭＳ Ｐゴシック" panose="020B0600070205080204" pitchFamily="50" charset="-128"/>
              <a:ea typeface="ＭＳ Ｐゴシック" panose="020B0600070205080204" pitchFamily="50" charset="-128"/>
            </a:rPr>
            <a:t>世帯あたり</a:t>
          </a:r>
          <a:r>
            <a:rPr kumimoji="1" lang="en-US" altLang="ja-JP" sz="950">
              <a:latin typeface="ＭＳ Ｐゴシック" panose="020B0600070205080204" pitchFamily="50" charset="-128"/>
              <a:ea typeface="ＭＳ Ｐゴシック" panose="020B0600070205080204" pitchFamily="50" charset="-128"/>
            </a:rPr>
            <a:t>5</a:t>
          </a:r>
          <a:r>
            <a:rPr kumimoji="1" lang="ja-JP" altLang="en-US" sz="950">
              <a:latin typeface="ＭＳ Ｐゴシック" panose="020B0600070205080204" pitchFamily="50" charset="-128"/>
              <a:ea typeface="ＭＳ Ｐゴシック" panose="020B0600070205080204" pitchFamily="50" charset="-128"/>
            </a:rPr>
            <a:t>万円の給付事業を実施したが、令和</a:t>
          </a:r>
          <a:r>
            <a:rPr kumimoji="1" lang="en-US" altLang="ja-JP" sz="950">
              <a:latin typeface="ＭＳ Ｐゴシック" panose="020B0600070205080204" pitchFamily="50" charset="-128"/>
              <a:ea typeface="ＭＳ Ｐゴシック" panose="020B0600070205080204" pitchFamily="50" charset="-128"/>
            </a:rPr>
            <a:t>3</a:t>
          </a:r>
          <a:r>
            <a:rPr kumimoji="1" lang="ja-JP" altLang="en-US" sz="950">
              <a:latin typeface="ＭＳ Ｐゴシック" panose="020B0600070205080204" pitchFamily="50" charset="-128"/>
              <a:ea typeface="ＭＳ Ｐゴシック" panose="020B0600070205080204" pitchFamily="50" charset="-128"/>
            </a:rPr>
            <a:t>年度に実施した住民税非課税世帯等臨時特別給付金事業や子育て世帯臨時特別給付金事業が皆減となったため、前年度から</a:t>
          </a:r>
          <a:r>
            <a:rPr kumimoji="1" lang="en-US" altLang="ja-JP" sz="950">
              <a:latin typeface="ＭＳ Ｐゴシック" panose="020B0600070205080204" pitchFamily="50" charset="-128"/>
              <a:ea typeface="ＭＳ Ｐゴシック" panose="020B0600070205080204" pitchFamily="50" charset="-128"/>
            </a:rPr>
            <a:t>15,859</a:t>
          </a:r>
          <a:r>
            <a:rPr kumimoji="1" lang="ja-JP" altLang="en-US" sz="950">
              <a:latin typeface="ＭＳ Ｐゴシック" panose="020B0600070205080204" pitchFamily="50" charset="-128"/>
              <a:ea typeface="ＭＳ Ｐゴシック" panose="020B0600070205080204" pitchFamily="50" charset="-128"/>
            </a:rPr>
            <a:t>円減少している。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補助費等は、クリーンセンター四万十の解体により津野山広域事務組合負担金が増となった一方で、固形燃料施設整備の完了による高幡東部清掃組合負担金や、前年度に水槽車の購入があったことによる高幡消防組合負担金の減などにより、前年度から</a:t>
          </a:r>
          <a:r>
            <a:rPr kumimoji="1" lang="en-US" altLang="ja-JP" sz="950">
              <a:latin typeface="ＭＳ Ｐゴシック" panose="020B0600070205080204" pitchFamily="50" charset="-128"/>
              <a:ea typeface="ＭＳ Ｐゴシック" panose="020B0600070205080204" pitchFamily="50" charset="-128"/>
            </a:rPr>
            <a:t>3,948</a:t>
          </a:r>
          <a:r>
            <a:rPr kumimoji="1" lang="ja-JP" altLang="en-US" sz="950">
              <a:latin typeface="ＭＳ Ｐゴシック" panose="020B0600070205080204" pitchFamily="50" charset="-128"/>
              <a:ea typeface="ＭＳ Ｐゴシック" panose="020B0600070205080204" pitchFamily="50" charset="-128"/>
            </a:rPr>
            <a:t>円減少している。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普通建設事業費は、近年、デジタル防災行政無線整備事業、天狗荘リニューアル事業、せいらんの里整備事業や地域優良賃貸住宅整備事業などの大型事業が集中し、類似団体と比較して高い水準を推移している。令和</a:t>
          </a:r>
          <a:r>
            <a:rPr kumimoji="1" lang="en-US" altLang="ja-JP" sz="950">
              <a:latin typeface="ＭＳ Ｐゴシック" panose="020B0600070205080204" pitchFamily="50" charset="-128"/>
              <a:ea typeface="ＭＳ Ｐゴシック" panose="020B0600070205080204" pitchFamily="50" charset="-128"/>
            </a:rPr>
            <a:t>3</a:t>
          </a:r>
          <a:r>
            <a:rPr kumimoji="1" lang="ja-JP" altLang="en-US" sz="950">
              <a:latin typeface="ＭＳ Ｐゴシック" panose="020B0600070205080204" pitchFamily="50" charset="-128"/>
              <a:ea typeface="ＭＳ Ｐゴシック" panose="020B0600070205080204" pitchFamily="50" charset="-128"/>
            </a:rPr>
            <a:t>年度にはこれらの事業が完了したため、令和</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年度は大きく減少しているが、今後も本庁舎建設事業や総合保健福祉センター里楽の大規模改修など大型事業が続くため、大幅に増加する見込みである。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公債費は、中長期財政計画により計画的な繰上償還を実施しており、類似団体と比較しても高い水準にある。令和</a:t>
          </a:r>
          <a:r>
            <a:rPr kumimoji="1" lang="en-US" altLang="ja-JP" sz="950">
              <a:latin typeface="ＭＳ Ｐゴシック" panose="020B0600070205080204" pitchFamily="50" charset="-128"/>
              <a:ea typeface="ＭＳ Ｐゴシック" panose="020B0600070205080204" pitchFamily="50" charset="-128"/>
            </a:rPr>
            <a:t>4</a:t>
          </a:r>
          <a:r>
            <a:rPr kumimoji="1" lang="ja-JP" altLang="en-US" sz="950">
              <a:latin typeface="ＭＳ Ｐゴシック" panose="020B0600070205080204" pitchFamily="50" charset="-128"/>
              <a:ea typeface="ＭＳ Ｐゴシック" panose="020B0600070205080204" pitchFamily="50" charset="-128"/>
            </a:rPr>
            <a:t>年度は繰上償還額が前年度より減少したため、公債費は</a:t>
          </a:r>
          <a:r>
            <a:rPr kumimoji="1" lang="en-US" altLang="ja-JP" sz="950">
              <a:latin typeface="ＭＳ Ｐゴシック" panose="020B0600070205080204" pitchFamily="50" charset="-128"/>
              <a:ea typeface="ＭＳ Ｐゴシック" panose="020B0600070205080204" pitchFamily="50" charset="-128"/>
            </a:rPr>
            <a:t>17,961</a:t>
          </a:r>
          <a:r>
            <a:rPr kumimoji="1" lang="ja-JP" altLang="en-US" sz="950">
              <a:latin typeface="ＭＳ Ｐゴシック" panose="020B0600070205080204" pitchFamily="50" charset="-128"/>
              <a:ea typeface="ＭＳ Ｐゴシック" panose="020B0600070205080204" pitchFamily="50" charset="-128"/>
            </a:rPr>
            <a:t>円減となっている。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5,456
5,436
197.85
6,666,358
6,479,268
145,187
3,947,593
6,185,566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43797</xdr:rowOff>
    </xdr:from>
    <xdr:to>
      <xdr:col>24</xdr:col>
      <xdr:colOff>63500</xdr:colOff>
      <xdr:row>35</xdr:row>
      <xdr:rowOff>113357</xdr:rowOff>
    </xdr:to>
    <xdr:cxnSp macro="">
      <xdr:nvCxnSpPr>
        <xdr:cNvPr id="63" name="直線コネクタ 62"/>
        <xdr:cNvCxnSpPr/>
      </xdr:nvCxnSpPr>
      <xdr:spPr>
        <a:xfrm flipV="1">
          <a:off x="3797300" y="6044547"/>
          <a:ext cx="8382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113357</xdr:rowOff>
    </xdr:from>
    <xdr:to>
      <xdr:col>19</xdr:col>
      <xdr:colOff>177800</xdr:colOff>
      <xdr:row>36</xdr:row>
      <xdr:rowOff>3411</xdr:rowOff>
    </xdr:to>
    <xdr:cxnSp macro="">
      <xdr:nvCxnSpPr>
        <xdr:cNvPr id="66" name="直線コネクタ 65"/>
        <xdr:cNvCxnSpPr/>
      </xdr:nvCxnSpPr>
      <xdr:spPr>
        <a:xfrm flipV="1">
          <a:off x="2908300" y="6114107"/>
          <a:ext cx="88900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118582</xdr:rowOff>
    </xdr:from>
    <xdr:to>
      <xdr:col>15</xdr:col>
      <xdr:colOff>50800</xdr:colOff>
      <xdr:row>36</xdr:row>
      <xdr:rowOff>3411</xdr:rowOff>
    </xdr:to>
    <xdr:cxnSp macro="">
      <xdr:nvCxnSpPr>
        <xdr:cNvPr id="69" name="直線コネクタ 68"/>
        <xdr:cNvCxnSpPr/>
      </xdr:nvCxnSpPr>
      <xdr:spPr>
        <a:xfrm>
          <a:off x="2019300" y="6119332"/>
          <a:ext cx="889000" cy="5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132443</xdr:rowOff>
    </xdr:from>
    <xdr:to>
      <xdr:col>15</xdr:col>
      <xdr:colOff>101600</xdr:colOff>
      <xdr:row>35</xdr:row>
      <xdr:rowOff>62593</xdr:rowOff>
    </xdr:to>
    <xdr:sp macro="" textlink="">
      <xdr:nvSpPr>
        <xdr:cNvPr id="70" name="フローチャート: 判断 69"/>
        <xdr:cNvSpPr/>
      </xdr:nvSpPr>
      <xdr:spPr>
        <a:xfrm>
          <a:off x="2857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79120</xdr:rowOff>
    </xdr:from>
    <xdr:ext cx="534377" cy="259045"/>
    <xdr:sp macro="" textlink="">
      <xdr:nvSpPr>
        <xdr:cNvPr id="71" name="テキスト ボックス 70"/>
        <xdr:cNvSpPr txBox="1"/>
      </xdr:nvSpPr>
      <xdr:spPr>
        <a:xfrm>
          <a:off x="2641111" y="57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118582</xdr:rowOff>
    </xdr:from>
    <xdr:to>
      <xdr:col>10</xdr:col>
      <xdr:colOff>114300</xdr:colOff>
      <xdr:row>35</xdr:row>
      <xdr:rowOff>145687</xdr:rowOff>
    </xdr:to>
    <xdr:cxnSp macro="">
      <xdr:nvCxnSpPr>
        <xdr:cNvPr id="72" name="直線コネクタ 71"/>
        <xdr:cNvCxnSpPr/>
      </xdr:nvCxnSpPr>
      <xdr:spPr>
        <a:xfrm flipV="1">
          <a:off x="1130300" y="6119332"/>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81280</xdr:rowOff>
    </xdr:from>
    <xdr:to>
      <xdr:col>10</xdr:col>
      <xdr:colOff>165100</xdr:colOff>
      <xdr:row>35</xdr:row>
      <xdr:rowOff>11430</xdr:rowOff>
    </xdr:to>
    <xdr:sp macro="" textlink="">
      <xdr:nvSpPr>
        <xdr:cNvPr id="73" name="フローチャート: 判断 72"/>
        <xdr:cNvSpPr/>
      </xdr:nvSpPr>
      <xdr:spPr>
        <a:xfrm>
          <a:off x="1968500" y="591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27957</xdr:rowOff>
    </xdr:from>
    <xdr:ext cx="534377" cy="259045"/>
    <xdr:sp macro="" textlink="">
      <xdr:nvSpPr>
        <xdr:cNvPr id="74" name="テキスト ボックス 73"/>
        <xdr:cNvSpPr txBox="1"/>
      </xdr:nvSpPr>
      <xdr:spPr>
        <a:xfrm>
          <a:off x="1752111" y="568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88247</xdr:rowOff>
    </xdr:from>
    <xdr:to>
      <xdr:col>6</xdr:col>
      <xdr:colOff>38100</xdr:colOff>
      <xdr:row>35</xdr:row>
      <xdr:rowOff>18397</xdr:rowOff>
    </xdr:to>
    <xdr:sp macro="" textlink="">
      <xdr:nvSpPr>
        <xdr:cNvPr id="75" name="フローチャート: 判断 74"/>
        <xdr:cNvSpPr/>
      </xdr:nvSpPr>
      <xdr:spPr>
        <a:xfrm>
          <a:off x="1079500" y="591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34924</xdr:rowOff>
    </xdr:from>
    <xdr:ext cx="534377" cy="259045"/>
    <xdr:sp macro="" textlink="">
      <xdr:nvSpPr>
        <xdr:cNvPr id="76" name="テキスト ボックス 75"/>
        <xdr:cNvSpPr txBox="1"/>
      </xdr:nvSpPr>
      <xdr:spPr>
        <a:xfrm>
          <a:off x="863111" y="56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164447</xdr:rowOff>
    </xdr:from>
    <xdr:to>
      <xdr:col>24</xdr:col>
      <xdr:colOff>114300</xdr:colOff>
      <xdr:row>35</xdr:row>
      <xdr:rowOff>94597</xdr:rowOff>
    </xdr:to>
    <xdr:sp macro="" textlink="">
      <xdr:nvSpPr>
        <xdr:cNvPr id="82" name="楕円 81"/>
        <xdr:cNvSpPr/>
      </xdr:nvSpPr>
      <xdr:spPr>
        <a:xfrm>
          <a:off x="4584700" y="59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142874</xdr:rowOff>
    </xdr:from>
    <xdr:ext cx="469744" cy="259045"/>
    <xdr:sp macro="" textlink="">
      <xdr:nvSpPr>
        <xdr:cNvPr id="83" name="議会費該当値テキスト"/>
        <xdr:cNvSpPr txBox="1"/>
      </xdr:nvSpPr>
      <xdr:spPr>
        <a:xfrm>
          <a:off x="4686300" y="597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62557</xdr:rowOff>
    </xdr:from>
    <xdr:to>
      <xdr:col>20</xdr:col>
      <xdr:colOff>38100</xdr:colOff>
      <xdr:row>35</xdr:row>
      <xdr:rowOff>164157</xdr:rowOff>
    </xdr:to>
    <xdr:sp macro="" textlink="">
      <xdr:nvSpPr>
        <xdr:cNvPr id="84" name="楕円 83"/>
        <xdr:cNvSpPr/>
      </xdr:nvSpPr>
      <xdr:spPr>
        <a:xfrm>
          <a:off x="3746500" y="60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155284</xdr:rowOff>
    </xdr:from>
    <xdr:ext cx="469744" cy="259045"/>
    <xdr:sp macro="" textlink="">
      <xdr:nvSpPr>
        <xdr:cNvPr id="85" name="テキスト ボックス 84"/>
        <xdr:cNvSpPr txBox="1"/>
      </xdr:nvSpPr>
      <xdr:spPr>
        <a:xfrm>
          <a:off x="3562428" y="615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124061</xdr:rowOff>
    </xdr:from>
    <xdr:to>
      <xdr:col>15</xdr:col>
      <xdr:colOff>101600</xdr:colOff>
      <xdr:row>36</xdr:row>
      <xdr:rowOff>54211</xdr:rowOff>
    </xdr:to>
    <xdr:sp macro="" textlink="">
      <xdr:nvSpPr>
        <xdr:cNvPr id="86" name="楕円 85"/>
        <xdr:cNvSpPr/>
      </xdr:nvSpPr>
      <xdr:spPr>
        <a:xfrm>
          <a:off x="2857500" y="61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45338</xdr:rowOff>
    </xdr:from>
    <xdr:ext cx="469744" cy="259045"/>
    <xdr:sp macro="" textlink="">
      <xdr:nvSpPr>
        <xdr:cNvPr id="87" name="テキスト ボックス 86"/>
        <xdr:cNvSpPr txBox="1"/>
      </xdr:nvSpPr>
      <xdr:spPr>
        <a:xfrm>
          <a:off x="2673428" y="621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67782</xdr:rowOff>
    </xdr:from>
    <xdr:to>
      <xdr:col>10</xdr:col>
      <xdr:colOff>165100</xdr:colOff>
      <xdr:row>35</xdr:row>
      <xdr:rowOff>169382</xdr:rowOff>
    </xdr:to>
    <xdr:sp macro="" textlink="">
      <xdr:nvSpPr>
        <xdr:cNvPr id="88" name="楕円 87"/>
        <xdr:cNvSpPr/>
      </xdr:nvSpPr>
      <xdr:spPr>
        <a:xfrm>
          <a:off x="1968500" y="60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160509</xdr:rowOff>
    </xdr:from>
    <xdr:ext cx="469744" cy="259045"/>
    <xdr:sp macro="" textlink="">
      <xdr:nvSpPr>
        <xdr:cNvPr id="89" name="テキスト ボックス 88"/>
        <xdr:cNvSpPr txBox="1"/>
      </xdr:nvSpPr>
      <xdr:spPr>
        <a:xfrm>
          <a:off x="1784428" y="616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94887</xdr:rowOff>
    </xdr:from>
    <xdr:to>
      <xdr:col>6</xdr:col>
      <xdr:colOff>38100</xdr:colOff>
      <xdr:row>36</xdr:row>
      <xdr:rowOff>25037</xdr:rowOff>
    </xdr:to>
    <xdr:sp macro="" textlink="">
      <xdr:nvSpPr>
        <xdr:cNvPr id="90" name="楕円 89"/>
        <xdr:cNvSpPr/>
      </xdr:nvSpPr>
      <xdr:spPr>
        <a:xfrm>
          <a:off x="1079500" y="60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16164</xdr:rowOff>
    </xdr:from>
    <xdr:ext cx="469744" cy="259045"/>
    <xdr:sp macro="" textlink="">
      <xdr:nvSpPr>
        <xdr:cNvPr id="91" name="テキスト ボックス 90"/>
        <xdr:cNvSpPr txBox="1"/>
      </xdr:nvSpPr>
      <xdr:spPr>
        <a:xfrm>
          <a:off x="895428" y="61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29042</xdr:rowOff>
    </xdr:from>
    <xdr:to>
      <xdr:col>24</xdr:col>
      <xdr:colOff>63500</xdr:colOff>
      <xdr:row>58</xdr:row>
      <xdr:rowOff>54601</xdr:rowOff>
    </xdr:to>
    <xdr:cxnSp macro="">
      <xdr:nvCxnSpPr>
        <xdr:cNvPr id="120" name="直線コネクタ 119"/>
        <xdr:cNvCxnSpPr/>
      </xdr:nvCxnSpPr>
      <xdr:spPr>
        <a:xfrm>
          <a:off x="3797300" y="9973142"/>
          <a:ext cx="838200" cy="2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119040</xdr:rowOff>
    </xdr:from>
    <xdr:to>
      <xdr:col>19</xdr:col>
      <xdr:colOff>177800</xdr:colOff>
      <xdr:row>58</xdr:row>
      <xdr:rowOff>29042</xdr:rowOff>
    </xdr:to>
    <xdr:cxnSp macro="">
      <xdr:nvCxnSpPr>
        <xdr:cNvPr id="123" name="直線コネクタ 122"/>
        <xdr:cNvCxnSpPr/>
      </xdr:nvCxnSpPr>
      <xdr:spPr>
        <a:xfrm>
          <a:off x="2908300" y="9891690"/>
          <a:ext cx="889000" cy="8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119040</xdr:rowOff>
    </xdr:from>
    <xdr:to>
      <xdr:col>15</xdr:col>
      <xdr:colOff>50800</xdr:colOff>
      <xdr:row>58</xdr:row>
      <xdr:rowOff>59658</xdr:rowOff>
    </xdr:to>
    <xdr:cxnSp macro="">
      <xdr:nvCxnSpPr>
        <xdr:cNvPr id="126" name="直線コネクタ 125"/>
        <xdr:cNvCxnSpPr/>
      </xdr:nvCxnSpPr>
      <xdr:spPr>
        <a:xfrm flipV="1">
          <a:off x="2019300" y="9891690"/>
          <a:ext cx="889000" cy="11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78687</xdr:rowOff>
    </xdr:from>
    <xdr:to>
      <xdr:col>15</xdr:col>
      <xdr:colOff>101600</xdr:colOff>
      <xdr:row>58</xdr:row>
      <xdr:rowOff>8837</xdr:rowOff>
    </xdr:to>
    <xdr:sp macro="" textlink="">
      <xdr:nvSpPr>
        <xdr:cNvPr id="127" name="フローチャート: 判断 126"/>
        <xdr:cNvSpPr/>
      </xdr:nvSpPr>
      <xdr:spPr>
        <a:xfrm>
          <a:off x="2857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171414</xdr:rowOff>
    </xdr:from>
    <xdr:ext cx="599010" cy="259045"/>
    <xdr:sp macro="" textlink="">
      <xdr:nvSpPr>
        <xdr:cNvPr id="128" name="テキスト ボックス 127"/>
        <xdr:cNvSpPr txBox="1"/>
      </xdr:nvSpPr>
      <xdr:spPr>
        <a:xfrm>
          <a:off x="2608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59658</xdr:rowOff>
    </xdr:from>
    <xdr:to>
      <xdr:col>10</xdr:col>
      <xdr:colOff>114300</xdr:colOff>
      <xdr:row>58</xdr:row>
      <xdr:rowOff>77684</xdr:rowOff>
    </xdr:to>
    <xdr:cxnSp macro="">
      <xdr:nvCxnSpPr>
        <xdr:cNvPr id="129" name="直線コネクタ 128"/>
        <xdr:cNvCxnSpPr/>
      </xdr:nvCxnSpPr>
      <xdr:spPr>
        <a:xfrm flipV="1">
          <a:off x="1130300" y="10003758"/>
          <a:ext cx="889000" cy="1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30" name="フローチャート: 判断 129"/>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110072</xdr:rowOff>
    </xdr:from>
    <xdr:ext cx="599010" cy="259045"/>
    <xdr:sp macro="" textlink="">
      <xdr:nvSpPr>
        <xdr:cNvPr id="131" name="テキスト ボックス 130"/>
        <xdr:cNvSpPr txBox="1"/>
      </xdr:nvSpPr>
      <xdr:spPr>
        <a:xfrm>
          <a:off x="1719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32" name="フローチャート: 判断 131"/>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120102</xdr:rowOff>
    </xdr:from>
    <xdr:ext cx="599010" cy="259045"/>
    <xdr:sp macro="" textlink="">
      <xdr:nvSpPr>
        <xdr:cNvPr id="133" name="テキスト ボックス 132"/>
        <xdr:cNvSpPr txBox="1"/>
      </xdr:nvSpPr>
      <xdr:spPr>
        <a:xfrm>
          <a:off x="830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3801</xdr:rowOff>
    </xdr:from>
    <xdr:to>
      <xdr:col>24</xdr:col>
      <xdr:colOff>114300</xdr:colOff>
      <xdr:row>58</xdr:row>
      <xdr:rowOff>105401</xdr:rowOff>
    </xdr:to>
    <xdr:sp macro="" textlink="">
      <xdr:nvSpPr>
        <xdr:cNvPr id="139" name="楕円 138"/>
        <xdr:cNvSpPr/>
      </xdr:nvSpPr>
      <xdr:spPr>
        <a:xfrm>
          <a:off x="4584700" y="994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134628</xdr:rowOff>
    </xdr:from>
    <xdr:ext cx="599010" cy="259045"/>
    <xdr:sp macro="" textlink="">
      <xdr:nvSpPr>
        <xdr:cNvPr id="140" name="総務費該当値テキスト"/>
        <xdr:cNvSpPr txBox="1"/>
      </xdr:nvSpPr>
      <xdr:spPr>
        <a:xfrm>
          <a:off x="4686300" y="973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149692</xdr:rowOff>
    </xdr:from>
    <xdr:to>
      <xdr:col>20</xdr:col>
      <xdr:colOff>38100</xdr:colOff>
      <xdr:row>58</xdr:row>
      <xdr:rowOff>79842</xdr:rowOff>
    </xdr:to>
    <xdr:sp macro="" textlink="">
      <xdr:nvSpPr>
        <xdr:cNvPr id="141" name="楕円 140"/>
        <xdr:cNvSpPr/>
      </xdr:nvSpPr>
      <xdr:spPr>
        <a:xfrm>
          <a:off x="3746500" y="99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96369</xdr:rowOff>
    </xdr:from>
    <xdr:ext cx="599010" cy="259045"/>
    <xdr:sp macro="" textlink="">
      <xdr:nvSpPr>
        <xdr:cNvPr id="142" name="テキスト ボックス 141"/>
        <xdr:cNvSpPr txBox="1"/>
      </xdr:nvSpPr>
      <xdr:spPr>
        <a:xfrm>
          <a:off x="3497795" y="969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68240</xdr:rowOff>
    </xdr:from>
    <xdr:to>
      <xdr:col>15</xdr:col>
      <xdr:colOff>101600</xdr:colOff>
      <xdr:row>57</xdr:row>
      <xdr:rowOff>169840</xdr:rowOff>
    </xdr:to>
    <xdr:sp macro="" textlink="">
      <xdr:nvSpPr>
        <xdr:cNvPr id="143" name="楕円 142"/>
        <xdr:cNvSpPr/>
      </xdr:nvSpPr>
      <xdr:spPr>
        <a:xfrm>
          <a:off x="2857500" y="98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14917</xdr:rowOff>
    </xdr:from>
    <xdr:ext cx="599010" cy="259045"/>
    <xdr:sp macro="" textlink="">
      <xdr:nvSpPr>
        <xdr:cNvPr id="144" name="テキスト ボックス 143"/>
        <xdr:cNvSpPr txBox="1"/>
      </xdr:nvSpPr>
      <xdr:spPr>
        <a:xfrm>
          <a:off x="2608795" y="961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8858</xdr:rowOff>
    </xdr:from>
    <xdr:to>
      <xdr:col>10</xdr:col>
      <xdr:colOff>165100</xdr:colOff>
      <xdr:row>58</xdr:row>
      <xdr:rowOff>110458</xdr:rowOff>
    </xdr:to>
    <xdr:sp macro="" textlink="">
      <xdr:nvSpPr>
        <xdr:cNvPr id="145" name="楕円 144"/>
        <xdr:cNvSpPr/>
      </xdr:nvSpPr>
      <xdr:spPr>
        <a:xfrm>
          <a:off x="1968500" y="99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126985</xdr:rowOff>
    </xdr:from>
    <xdr:ext cx="599010" cy="259045"/>
    <xdr:sp macro="" textlink="">
      <xdr:nvSpPr>
        <xdr:cNvPr id="146" name="テキスト ボックス 145"/>
        <xdr:cNvSpPr txBox="1"/>
      </xdr:nvSpPr>
      <xdr:spPr>
        <a:xfrm>
          <a:off x="1719795" y="972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26884</xdr:rowOff>
    </xdr:from>
    <xdr:to>
      <xdr:col>6</xdr:col>
      <xdr:colOff>38100</xdr:colOff>
      <xdr:row>58</xdr:row>
      <xdr:rowOff>128484</xdr:rowOff>
    </xdr:to>
    <xdr:sp macro="" textlink="">
      <xdr:nvSpPr>
        <xdr:cNvPr id="147" name="楕円 146"/>
        <xdr:cNvSpPr/>
      </xdr:nvSpPr>
      <xdr:spPr>
        <a:xfrm>
          <a:off x="1079500" y="99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145011</xdr:rowOff>
    </xdr:from>
    <xdr:ext cx="599010" cy="259045"/>
    <xdr:sp macro="" textlink="">
      <xdr:nvSpPr>
        <xdr:cNvPr id="148" name="テキスト ボックス 147"/>
        <xdr:cNvSpPr txBox="1"/>
      </xdr:nvSpPr>
      <xdr:spPr>
        <a:xfrm>
          <a:off x="830795" y="974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66060</xdr:rowOff>
    </xdr:from>
    <xdr:to>
      <xdr:col>24</xdr:col>
      <xdr:colOff>63500</xdr:colOff>
      <xdr:row>74</xdr:row>
      <xdr:rowOff>5207</xdr:rowOff>
    </xdr:to>
    <xdr:cxnSp macro="">
      <xdr:nvCxnSpPr>
        <xdr:cNvPr id="178" name="直線コネクタ 177"/>
        <xdr:cNvCxnSpPr/>
      </xdr:nvCxnSpPr>
      <xdr:spPr>
        <a:xfrm>
          <a:off x="3797300" y="12581910"/>
          <a:ext cx="8382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66060</xdr:rowOff>
    </xdr:from>
    <xdr:to>
      <xdr:col>19</xdr:col>
      <xdr:colOff>177800</xdr:colOff>
      <xdr:row>75</xdr:row>
      <xdr:rowOff>32982</xdr:rowOff>
    </xdr:to>
    <xdr:cxnSp macro="">
      <xdr:nvCxnSpPr>
        <xdr:cNvPr id="181" name="直線コネクタ 180"/>
        <xdr:cNvCxnSpPr/>
      </xdr:nvCxnSpPr>
      <xdr:spPr>
        <a:xfrm flipV="1">
          <a:off x="2908300" y="12581910"/>
          <a:ext cx="889000" cy="30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32982</xdr:rowOff>
    </xdr:from>
    <xdr:to>
      <xdr:col>15</xdr:col>
      <xdr:colOff>50800</xdr:colOff>
      <xdr:row>75</xdr:row>
      <xdr:rowOff>105067</xdr:rowOff>
    </xdr:to>
    <xdr:cxnSp macro="">
      <xdr:nvCxnSpPr>
        <xdr:cNvPr id="184" name="直線コネクタ 183"/>
        <xdr:cNvCxnSpPr/>
      </xdr:nvCxnSpPr>
      <xdr:spPr>
        <a:xfrm flipV="1">
          <a:off x="2019300" y="12891732"/>
          <a:ext cx="8890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57757</xdr:rowOff>
    </xdr:from>
    <xdr:to>
      <xdr:col>15</xdr:col>
      <xdr:colOff>101600</xdr:colOff>
      <xdr:row>74</xdr:row>
      <xdr:rowOff>159357</xdr:rowOff>
    </xdr:to>
    <xdr:sp macro="" textlink="">
      <xdr:nvSpPr>
        <xdr:cNvPr id="185" name="フローチャート: 判断 184"/>
        <xdr:cNvSpPr/>
      </xdr:nvSpPr>
      <xdr:spPr>
        <a:xfrm>
          <a:off x="2857500" y="127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4434</xdr:rowOff>
    </xdr:from>
    <xdr:ext cx="599010" cy="259045"/>
    <xdr:sp macro="" textlink="">
      <xdr:nvSpPr>
        <xdr:cNvPr id="186" name="テキスト ボックス 185"/>
        <xdr:cNvSpPr txBox="1"/>
      </xdr:nvSpPr>
      <xdr:spPr>
        <a:xfrm>
          <a:off x="2608795" y="125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105067</xdr:rowOff>
    </xdr:from>
    <xdr:to>
      <xdr:col>10</xdr:col>
      <xdr:colOff>114300</xdr:colOff>
      <xdr:row>75</xdr:row>
      <xdr:rowOff>144821</xdr:rowOff>
    </xdr:to>
    <xdr:cxnSp macro="">
      <xdr:nvCxnSpPr>
        <xdr:cNvPr id="187" name="直線コネクタ 186"/>
        <xdr:cNvCxnSpPr/>
      </xdr:nvCxnSpPr>
      <xdr:spPr>
        <a:xfrm flipV="1">
          <a:off x="1130300" y="12963817"/>
          <a:ext cx="889000" cy="3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143269</xdr:rowOff>
    </xdr:from>
    <xdr:to>
      <xdr:col>10</xdr:col>
      <xdr:colOff>165100</xdr:colOff>
      <xdr:row>75</xdr:row>
      <xdr:rowOff>73419</xdr:rowOff>
    </xdr:to>
    <xdr:sp macro="" textlink="">
      <xdr:nvSpPr>
        <xdr:cNvPr id="188" name="フローチャート: 判断 187"/>
        <xdr:cNvSpPr/>
      </xdr:nvSpPr>
      <xdr:spPr>
        <a:xfrm>
          <a:off x="1968500" y="1283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89946</xdr:rowOff>
    </xdr:from>
    <xdr:ext cx="599010" cy="259045"/>
    <xdr:sp macro="" textlink="">
      <xdr:nvSpPr>
        <xdr:cNvPr id="189" name="テキスト ボックス 188"/>
        <xdr:cNvSpPr txBox="1"/>
      </xdr:nvSpPr>
      <xdr:spPr>
        <a:xfrm>
          <a:off x="1719795" y="1260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14361</xdr:rowOff>
    </xdr:from>
    <xdr:to>
      <xdr:col>6</xdr:col>
      <xdr:colOff>38100</xdr:colOff>
      <xdr:row>75</xdr:row>
      <xdr:rowOff>115961</xdr:rowOff>
    </xdr:to>
    <xdr:sp macro="" textlink="">
      <xdr:nvSpPr>
        <xdr:cNvPr id="190" name="フローチャート: 判断 189"/>
        <xdr:cNvSpPr/>
      </xdr:nvSpPr>
      <xdr:spPr>
        <a:xfrm>
          <a:off x="1079500" y="1287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132488</xdr:rowOff>
    </xdr:from>
    <xdr:ext cx="599010" cy="259045"/>
    <xdr:sp macro="" textlink="">
      <xdr:nvSpPr>
        <xdr:cNvPr id="191" name="テキスト ボックス 190"/>
        <xdr:cNvSpPr txBox="1"/>
      </xdr:nvSpPr>
      <xdr:spPr>
        <a:xfrm>
          <a:off x="830795" y="1264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125857</xdr:rowOff>
    </xdr:from>
    <xdr:to>
      <xdr:col>24</xdr:col>
      <xdr:colOff>114300</xdr:colOff>
      <xdr:row>74</xdr:row>
      <xdr:rowOff>56007</xdr:rowOff>
    </xdr:to>
    <xdr:sp macro="" textlink="">
      <xdr:nvSpPr>
        <xdr:cNvPr id="197" name="楕円 196"/>
        <xdr:cNvSpPr/>
      </xdr:nvSpPr>
      <xdr:spPr>
        <a:xfrm>
          <a:off x="4584700" y="1264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148734</xdr:rowOff>
    </xdr:from>
    <xdr:ext cx="599010" cy="259045"/>
    <xdr:sp macro="" textlink="">
      <xdr:nvSpPr>
        <xdr:cNvPr id="198" name="民生費該当値テキスト"/>
        <xdr:cNvSpPr txBox="1"/>
      </xdr:nvSpPr>
      <xdr:spPr>
        <a:xfrm>
          <a:off x="4686300" y="12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15260</xdr:rowOff>
    </xdr:from>
    <xdr:to>
      <xdr:col>20</xdr:col>
      <xdr:colOff>38100</xdr:colOff>
      <xdr:row>73</xdr:row>
      <xdr:rowOff>116860</xdr:rowOff>
    </xdr:to>
    <xdr:sp macro="" textlink="">
      <xdr:nvSpPr>
        <xdr:cNvPr id="199" name="楕円 198"/>
        <xdr:cNvSpPr/>
      </xdr:nvSpPr>
      <xdr:spPr>
        <a:xfrm>
          <a:off x="3746500" y="125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133387</xdr:rowOff>
    </xdr:from>
    <xdr:ext cx="599010" cy="259045"/>
    <xdr:sp macro="" textlink="">
      <xdr:nvSpPr>
        <xdr:cNvPr id="200" name="テキスト ボックス 199"/>
        <xdr:cNvSpPr txBox="1"/>
      </xdr:nvSpPr>
      <xdr:spPr>
        <a:xfrm>
          <a:off x="3497795" y="1230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153632</xdr:rowOff>
    </xdr:from>
    <xdr:to>
      <xdr:col>15</xdr:col>
      <xdr:colOff>101600</xdr:colOff>
      <xdr:row>75</xdr:row>
      <xdr:rowOff>83782</xdr:rowOff>
    </xdr:to>
    <xdr:sp macro="" textlink="">
      <xdr:nvSpPr>
        <xdr:cNvPr id="201" name="楕円 200"/>
        <xdr:cNvSpPr/>
      </xdr:nvSpPr>
      <xdr:spPr>
        <a:xfrm>
          <a:off x="2857500" y="128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74909</xdr:rowOff>
    </xdr:from>
    <xdr:ext cx="599010" cy="259045"/>
    <xdr:sp macro="" textlink="">
      <xdr:nvSpPr>
        <xdr:cNvPr id="202" name="テキスト ボックス 201"/>
        <xdr:cNvSpPr txBox="1"/>
      </xdr:nvSpPr>
      <xdr:spPr>
        <a:xfrm>
          <a:off x="2608795" y="1293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54267</xdr:rowOff>
    </xdr:from>
    <xdr:to>
      <xdr:col>10</xdr:col>
      <xdr:colOff>165100</xdr:colOff>
      <xdr:row>75</xdr:row>
      <xdr:rowOff>155866</xdr:rowOff>
    </xdr:to>
    <xdr:sp macro="" textlink="">
      <xdr:nvSpPr>
        <xdr:cNvPr id="203" name="楕円 202"/>
        <xdr:cNvSpPr/>
      </xdr:nvSpPr>
      <xdr:spPr>
        <a:xfrm>
          <a:off x="1968500" y="129130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146993</xdr:rowOff>
    </xdr:from>
    <xdr:ext cx="599010" cy="259045"/>
    <xdr:sp macro="" textlink="">
      <xdr:nvSpPr>
        <xdr:cNvPr id="204" name="テキスト ボックス 203"/>
        <xdr:cNvSpPr txBox="1"/>
      </xdr:nvSpPr>
      <xdr:spPr>
        <a:xfrm>
          <a:off x="1719795" y="1300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94021</xdr:rowOff>
    </xdr:from>
    <xdr:to>
      <xdr:col>6</xdr:col>
      <xdr:colOff>38100</xdr:colOff>
      <xdr:row>76</xdr:row>
      <xdr:rowOff>24171</xdr:rowOff>
    </xdr:to>
    <xdr:sp macro="" textlink="">
      <xdr:nvSpPr>
        <xdr:cNvPr id="205" name="楕円 204"/>
        <xdr:cNvSpPr/>
      </xdr:nvSpPr>
      <xdr:spPr>
        <a:xfrm>
          <a:off x="1079500" y="1295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15298</xdr:rowOff>
    </xdr:from>
    <xdr:ext cx="599010" cy="259045"/>
    <xdr:sp macro="" textlink="">
      <xdr:nvSpPr>
        <xdr:cNvPr id="206" name="テキスト ボックス 205"/>
        <xdr:cNvSpPr txBox="1"/>
      </xdr:nvSpPr>
      <xdr:spPr>
        <a:xfrm>
          <a:off x="830795" y="1304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168123</xdr:rowOff>
    </xdr:from>
    <xdr:to>
      <xdr:col>24</xdr:col>
      <xdr:colOff>63500</xdr:colOff>
      <xdr:row>96</xdr:row>
      <xdr:rowOff>70808</xdr:rowOff>
    </xdr:to>
    <xdr:cxnSp macro="">
      <xdr:nvCxnSpPr>
        <xdr:cNvPr id="235" name="直線コネクタ 234"/>
        <xdr:cNvCxnSpPr/>
      </xdr:nvCxnSpPr>
      <xdr:spPr>
        <a:xfrm>
          <a:off x="3797300" y="16455873"/>
          <a:ext cx="838200" cy="7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168123</xdr:rowOff>
    </xdr:from>
    <xdr:to>
      <xdr:col>19</xdr:col>
      <xdr:colOff>177800</xdr:colOff>
      <xdr:row>96</xdr:row>
      <xdr:rowOff>125778</xdr:rowOff>
    </xdr:to>
    <xdr:cxnSp macro="">
      <xdr:nvCxnSpPr>
        <xdr:cNvPr id="238" name="直線コネクタ 237"/>
        <xdr:cNvCxnSpPr/>
      </xdr:nvCxnSpPr>
      <xdr:spPr>
        <a:xfrm flipV="1">
          <a:off x="2908300" y="16455873"/>
          <a:ext cx="889000" cy="12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35756</xdr:rowOff>
    </xdr:from>
    <xdr:to>
      <xdr:col>15</xdr:col>
      <xdr:colOff>50800</xdr:colOff>
      <xdr:row>96</xdr:row>
      <xdr:rowOff>125778</xdr:rowOff>
    </xdr:to>
    <xdr:cxnSp macro="">
      <xdr:nvCxnSpPr>
        <xdr:cNvPr id="241" name="直線コネクタ 240"/>
        <xdr:cNvCxnSpPr/>
      </xdr:nvCxnSpPr>
      <xdr:spPr>
        <a:xfrm>
          <a:off x="2019300" y="16494956"/>
          <a:ext cx="889000" cy="9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150157</xdr:rowOff>
    </xdr:from>
    <xdr:to>
      <xdr:col>15</xdr:col>
      <xdr:colOff>101600</xdr:colOff>
      <xdr:row>95</xdr:row>
      <xdr:rowOff>80307</xdr:rowOff>
    </xdr:to>
    <xdr:sp macro="" textlink="">
      <xdr:nvSpPr>
        <xdr:cNvPr id="242" name="フローチャート: 判断 241"/>
        <xdr:cNvSpPr/>
      </xdr:nvSpPr>
      <xdr:spPr>
        <a:xfrm>
          <a:off x="2857500" y="162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96834</xdr:rowOff>
    </xdr:from>
    <xdr:ext cx="534377" cy="259045"/>
    <xdr:sp macro="" textlink="">
      <xdr:nvSpPr>
        <xdr:cNvPr id="243" name="テキスト ボックス 242"/>
        <xdr:cNvSpPr txBox="1"/>
      </xdr:nvSpPr>
      <xdr:spPr>
        <a:xfrm>
          <a:off x="2641111" y="160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35756</xdr:rowOff>
    </xdr:from>
    <xdr:to>
      <xdr:col>10</xdr:col>
      <xdr:colOff>114300</xdr:colOff>
      <xdr:row>97</xdr:row>
      <xdr:rowOff>10449</xdr:rowOff>
    </xdr:to>
    <xdr:cxnSp macro="">
      <xdr:nvCxnSpPr>
        <xdr:cNvPr id="244" name="直線コネクタ 243"/>
        <xdr:cNvCxnSpPr/>
      </xdr:nvCxnSpPr>
      <xdr:spPr>
        <a:xfrm flipV="1">
          <a:off x="1130300" y="16494956"/>
          <a:ext cx="889000" cy="14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9378</xdr:rowOff>
    </xdr:from>
    <xdr:to>
      <xdr:col>10</xdr:col>
      <xdr:colOff>165100</xdr:colOff>
      <xdr:row>95</xdr:row>
      <xdr:rowOff>110978</xdr:rowOff>
    </xdr:to>
    <xdr:sp macro="" textlink="">
      <xdr:nvSpPr>
        <xdr:cNvPr id="245" name="フローチャート: 判断 244"/>
        <xdr:cNvSpPr/>
      </xdr:nvSpPr>
      <xdr:spPr>
        <a:xfrm>
          <a:off x="1968500" y="1629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127505</xdr:rowOff>
    </xdr:from>
    <xdr:ext cx="534377" cy="259045"/>
    <xdr:sp macro="" textlink="">
      <xdr:nvSpPr>
        <xdr:cNvPr id="246" name="テキスト ボックス 245"/>
        <xdr:cNvSpPr txBox="1"/>
      </xdr:nvSpPr>
      <xdr:spPr>
        <a:xfrm>
          <a:off x="1752111" y="1607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47523</xdr:rowOff>
    </xdr:from>
    <xdr:to>
      <xdr:col>6</xdr:col>
      <xdr:colOff>38100</xdr:colOff>
      <xdr:row>95</xdr:row>
      <xdr:rowOff>149123</xdr:rowOff>
    </xdr:to>
    <xdr:sp macro="" textlink="">
      <xdr:nvSpPr>
        <xdr:cNvPr id="247" name="フローチャート: 判断 246"/>
        <xdr:cNvSpPr/>
      </xdr:nvSpPr>
      <xdr:spPr>
        <a:xfrm>
          <a:off x="10795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165650</xdr:rowOff>
    </xdr:from>
    <xdr:ext cx="534377" cy="259045"/>
    <xdr:sp macro="" textlink="">
      <xdr:nvSpPr>
        <xdr:cNvPr id="248" name="テキスト ボックス 247"/>
        <xdr:cNvSpPr txBox="1"/>
      </xdr:nvSpPr>
      <xdr:spPr>
        <a:xfrm>
          <a:off x="863111" y="161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20008</xdr:rowOff>
    </xdr:from>
    <xdr:to>
      <xdr:col>24</xdr:col>
      <xdr:colOff>114300</xdr:colOff>
      <xdr:row>96</xdr:row>
      <xdr:rowOff>121608</xdr:rowOff>
    </xdr:to>
    <xdr:sp macro="" textlink="">
      <xdr:nvSpPr>
        <xdr:cNvPr id="254" name="楕円 253"/>
        <xdr:cNvSpPr/>
      </xdr:nvSpPr>
      <xdr:spPr>
        <a:xfrm>
          <a:off x="4584700" y="1647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169885</xdr:rowOff>
    </xdr:from>
    <xdr:ext cx="534377" cy="259045"/>
    <xdr:sp macro="" textlink="">
      <xdr:nvSpPr>
        <xdr:cNvPr id="255" name="衛生費該当値テキスト"/>
        <xdr:cNvSpPr txBox="1"/>
      </xdr:nvSpPr>
      <xdr:spPr>
        <a:xfrm>
          <a:off x="4686300" y="164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117323</xdr:rowOff>
    </xdr:from>
    <xdr:to>
      <xdr:col>20</xdr:col>
      <xdr:colOff>38100</xdr:colOff>
      <xdr:row>96</xdr:row>
      <xdr:rowOff>47473</xdr:rowOff>
    </xdr:to>
    <xdr:sp macro="" textlink="">
      <xdr:nvSpPr>
        <xdr:cNvPr id="256" name="楕円 255"/>
        <xdr:cNvSpPr/>
      </xdr:nvSpPr>
      <xdr:spPr>
        <a:xfrm>
          <a:off x="3746500" y="164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38600</xdr:rowOff>
    </xdr:from>
    <xdr:ext cx="534377" cy="259045"/>
    <xdr:sp macro="" textlink="">
      <xdr:nvSpPr>
        <xdr:cNvPr id="257" name="テキスト ボックス 256"/>
        <xdr:cNvSpPr txBox="1"/>
      </xdr:nvSpPr>
      <xdr:spPr>
        <a:xfrm>
          <a:off x="3530111" y="1649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74978</xdr:rowOff>
    </xdr:from>
    <xdr:to>
      <xdr:col>15</xdr:col>
      <xdr:colOff>101600</xdr:colOff>
      <xdr:row>97</xdr:row>
      <xdr:rowOff>5128</xdr:rowOff>
    </xdr:to>
    <xdr:sp macro="" textlink="">
      <xdr:nvSpPr>
        <xdr:cNvPr id="258" name="楕円 257"/>
        <xdr:cNvSpPr/>
      </xdr:nvSpPr>
      <xdr:spPr>
        <a:xfrm>
          <a:off x="2857500" y="1653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167705</xdr:rowOff>
    </xdr:from>
    <xdr:ext cx="534377" cy="259045"/>
    <xdr:sp macro="" textlink="">
      <xdr:nvSpPr>
        <xdr:cNvPr id="259" name="テキスト ボックス 258"/>
        <xdr:cNvSpPr txBox="1"/>
      </xdr:nvSpPr>
      <xdr:spPr>
        <a:xfrm>
          <a:off x="2641111" y="1662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156406</xdr:rowOff>
    </xdr:from>
    <xdr:to>
      <xdr:col>10</xdr:col>
      <xdr:colOff>165100</xdr:colOff>
      <xdr:row>96</xdr:row>
      <xdr:rowOff>86556</xdr:rowOff>
    </xdr:to>
    <xdr:sp macro="" textlink="">
      <xdr:nvSpPr>
        <xdr:cNvPr id="260" name="楕円 259"/>
        <xdr:cNvSpPr/>
      </xdr:nvSpPr>
      <xdr:spPr>
        <a:xfrm>
          <a:off x="1968500" y="164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77683</xdr:rowOff>
    </xdr:from>
    <xdr:ext cx="534377" cy="259045"/>
    <xdr:sp macro="" textlink="">
      <xdr:nvSpPr>
        <xdr:cNvPr id="261" name="テキスト ボックス 260"/>
        <xdr:cNvSpPr txBox="1"/>
      </xdr:nvSpPr>
      <xdr:spPr>
        <a:xfrm>
          <a:off x="1752111" y="1653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131099</xdr:rowOff>
    </xdr:from>
    <xdr:to>
      <xdr:col>6</xdr:col>
      <xdr:colOff>38100</xdr:colOff>
      <xdr:row>97</xdr:row>
      <xdr:rowOff>61249</xdr:rowOff>
    </xdr:to>
    <xdr:sp macro="" textlink="">
      <xdr:nvSpPr>
        <xdr:cNvPr id="262" name="楕円 261"/>
        <xdr:cNvSpPr/>
      </xdr:nvSpPr>
      <xdr:spPr>
        <a:xfrm>
          <a:off x="1079500" y="165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52376</xdr:rowOff>
    </xdr:from>
    <xdr:ext cx="534377" cy="259045"/>
    <xdr:sp macro="" textlink="">
      <xdr:nvSpPr>
        <xdr:cNvPr id="263" name="テキスト ボックス 262"/>
        <xdr:cNvSpPr txBox="1"/>
      </xdr:nvSpPr>
      <xdr:spPr>
        <a:xfrm>
          <a:off x="863111" y="1668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73355</xdr:rowOff>
    </xdr:from>
    <xdr:to>
      <xdr:col>46</xdr:col>
      <xdr:colOff>38100</xdr:colOff>
      <xdr:row>38</xdr:row>
      <xdr:rowOff>3505</xdr:rowOff>
    </xdr:to>
    <xdr:sp macro="" textlink="">
      <xdr:nvSpPr>
        <xdr:cNvPr id="297" name="フローチャート: 判断 296"/>
        <xdr:cNvSpPr/>
      </xdr:nvSpPr>
      <xdr:spPr>
        <a:xfrm>
          <a:off x="86995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20032</xdr:rowOff>
    </xdr:from>
    <xdr:ext cx="378565" cy="259045"/>
    <xdr:sp macro="" textlink="">
      <xdr:nvSpPr>
        <xdr:cNvPr id="298" name="テキスト ボックス 297"/>
        <xdr:cNvSpPr txBox="1"/>
      </xdr:nvSpPr>
      <xdr:spPr>
        <a:xfrm>
          <a:off x="8561017" y="619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28549</xdr:rowOff>
    </xdr:from>
    <xdr:to>
      <xdr:col>41</xdr:col>
      <xdr:colOff>101600</xdr:colOff>
      <xdr:row>37</xdr:row>
      <xdr:rowOff>130149</xdr:rowOff>
    </xdr:to>
    <xdr:sp macro="" textlink="">
      <xdr:nvSpPr>
        <xdr:cNvPr id="300" name="フローチャート: 判断 299"/>
        <xdr:cNvSpPr/>
      </xdr:nvSpPr>
      <xdr:spPr>
        <a:xfrm>
          <a:off x="7810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146676</xdr:rowOff>
    </xdr:from>
    <xdr:ext cx="378565" cy="259045"/>
    <xdr:sp macro="" textlink="">
      <xdr:nvSpPr>
        <xdr:cNvPr id="301" name="テキスト ボックス 300"/>
        <xdr:cNvSpPr txBox="1"/>
      </xdr:nvSpPr>
      <xdr:spPr>
        <a:xfrm>
          <a:off x="7672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21234</xdr:rowOff>
    </xdr:from>
    <xdr:to>
      <xdr:col>36</xdr:col>
      <xdr:colOff>165100</xdr:colOff>
      <xdr:row>37</xdr:row>
      <xdr:rowOff>122834</xdr:rowOff>
    </xdr:to>
    <xdr:sp macro="" textlink="">
      <xdr:nvSpPr>
        <xdr:cNvPr id="302" name="フローチャート: 判断 301"/>
        <xdr:cNvSpPr/>
      </xdr:nvSpPr>
      <xdr:spPr>
        <a:xfrm>
          <a:off x="6921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139361</xdr:rowOff>
    </xdr:from>
    <xdr:ext cx="378565" cy="259045"/>
    <xdr:sp macro="" textlink="">
      <xdr:nvSpPr>
        <xdr:cNvPr id="303" name="テキスト ボックス 302"/>
        <xdr:cNvSpPr txBox="1"/>
      </xdr:nvSpPr>
      <xdr:spPr>
        <a:xfrm>
          <a:off x="6783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97108</xdr:rowOff>
    </xdr:from>
    <xdr:to>
      <xdr:col>55</xdr:col>
      <xdr:colOff>0</xdr:colOff>
      <xdr:row>57</xdr:row>
      <xdr:rowOff>128902</xdr:rowOff>
    </xdr:to>
    <xdr:cxnSp macro="">
      <xdr:nvCxnSpPr>
        <xdr:cNvPr id="347" name="直線コネクタ 346"/>
        <xdr:cNvCxnSpPr/>
      </xdr:nvCxnSpPr>
      <xdr:spPr>
        <a:xfrm>
          <a:off x="9639300" y="9869758"/>
          <a:ext cx="838200" cy="3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22104</xdr:rowOff>
    </xdr:from>
    <xdr:to>
      <xdr:col>50</xdr:col>
      <xdr:colOff>114300</xdr:colOff>
      <xdr:row>57</xdr:row>
      <xdr:rowOff>97108</xdr:rowOff>
    </xdr:to>
    <xdr:cxnSp macro="">
      <xdr:nvCxnSpPr>
        <xdr:cNvPr id="350" name="直線コネクタ 349"/>
        <xdr:cNvCxnSpPr/>
      </xdr:nvCxnSpPr>
      <xdr:spPr>
        <a:xfrm>
          <a:off x="8750300" y="9794754"/>
          <a:ext cx="889000" cy="7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22104</xdr:rowOff>
    </xdr:from>
    <xdr:to>
      <xdr:col>45</xdr:col>
      <xdr:colOff>177800</xdr:colOff>
      <xdr:row>57</xdr:row>
      <xdr:rowOff>127702</xdr:rowOff>
    </xdr:to>
    <xdr:cxnSp macro="">
      <xdr:nvCxnSpPr>
        <xdr:cNvPr id="353" name="直線コネクタ 352"/>
        <xdr:cNvCxnSpPr/>
      </xdr:nvCxnSpPr>
      <xdr:spPr>
        <a:xfrm flipV="1">
          <a:off x="7861300" y="9794754"/>
          <a:ext cx="889000" cy="10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125030</xdr:rowOff>
    </xdr:from>
    <xdr:to>
      <xdr:col>46</xdr:col>
      <xdr:colOff>38100</xdr:colOff>
      <xdr:row>57</xdr:row>
      <xdr:rowOff>55180</xdr:rowOff>
    </xdr:to>
    <xdr:sp macro="" textlink="">
      <xdr:nvSpPr>
        <xdr:cNvPr id="354" name="フローチャート: 判断 353"/>
        <xdr:cNvSpPr/>
      </xdr:nvSpPr>
      <xdr:spPr>
        <a:xfrm>
          <a:off x="8699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71707</xdr:rowOff>
    </xdr:from>
    <xdr:ext cx="599010" cy="259045"/>
    <xdr:sp macro="" textlink="">
      <xdr:nvSpPr>
        <xdr:cNvPr id="355" name="テキスト ボックス 354"/>
        <xdr:cNvSpPr txBox="1"/>
      </xdr:nvSpPr>
      <xdr:spPr>
        <a:xfrm>
          <a:off x="8450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127702</xdr:rowOff>
    </xdr:from>
    <xdr:to>
      <xdr:col>41</xdr:col>
      <xdr:colOff>50800</xdr:colOff>
      <xdr:row>57</xdr:row>
      <xdr:rowOff>131703</xdr:rowOff>
    </xdr:to>
    <xdr:cxnSp macro="">
      <xdr:nvCxnSpPr>
        <xdr:cNvPr id="356" name="直線コネクタ 355"/>
        <xdr:cNvCxnSpPr/>
      </xdr:nvCxnSpPr>
      <xdr:spPr>
        <a:xfrm flipV="1">
          <a:off x="6972300" y="990035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106311</xdr:rowOff>
    </xdr:from>
    <xdr:to>
      <xdr:col>41</xdr:col>
      <xdr:colOff>101600</xdr:colOff>
      <xdr:row>57</xdr:row>
      <xdr:rowOff>36461</xdr:rowOff>
    </xdr:to>
    <xdr:sp macro="" textlink="">
      <xdr:nvSpPr>
        <xdr:cNvPr id="357" name="フローチャート: 判断 356"/>
        <xdr:cNvSpPr/>
      </xdr:nvSpPr>
      <xdr:spPr>
        <a:xfrm>
          <a:off x="7810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52988</xdr:rowOff>
    </xdr:from>
    <xdr:ext cx="599010" cy="259045"/>
    <xdr:sp macro="" textlink="">
      <xdr:nvSpPr>
        <xdr:cNvPr id="358" name="テキスト ボックス 357"/>
        <xdr:cNvSpPr txBox="1"/>
      </xdr:nvSpPr>
      <xdr:spPr>
        <a:xfrm>
          <a:off x="7561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128916</xdr:rowOff>
    </xdr:from>
    <xdr:to>
      <xdr:col>36</xdr:col>
      <xdr:colOff>165100</xdr:colOff>
      <xdr:row>57</xdr:row>
      <xdr:rowOff>59066</xdr:rowOff>
    </xdr:to>
    <xdr:sp macro="" textlink="">
      <xdr:nvSpPr>
        <xdr:cNvPr id="359" name="フローチャート: 判断 358"/>
        <xdr:cNvSpPr/>
      </xdr:nvSpPr>
      <xdr:spPr>
        <a:xfrm>
          <a:off x="6921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75593</xdr:rowOff>
    </xdr:from>
    <xdr:ext cx="534377" cy="259045"/>
    <xdr:sp macro="" textlink="">
      <xdr:nvSpPr>
        <xdr:cNvPr id="360" name="テキスト ボックス 359"/>
        <xdr:cNvSpPr txBox="1"/>
      </xdr:nvSpPr>
      <xdr:spPr>
        <a:xfrm>
          <a:off x="6705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78102</xdr:rowOff>
    </xdr:from>
    <xdr:to>
      <xdr:col>55</xdr:col>
      <xdr:colOff>50800</xdr:colOff>
      <xdr:row>58</xdr:row>
      <xdr:rowOff>8252</xdr:rowOff>
    </xdr:to>
    <xdr:sp macro="" textlink="">
      <xdr:nvSpPr>
        <xdr:cNvPr id="366" name="楕円 365"/>
        <xdr:cNvSpPr/>
      </xdr:nvSpPr>
      <xdr:spPr>
        <a:xfrm>
          <a:off x="10426700" y="98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100979</xdr:rowOff>
    </xdr:from>
    <xdr:ext cx="534377" cy="259045"/>
    <xdr:sp macro="" textlink="">
      <xdr:nvSpPr>
        <xdr:cNvPr id="367" name="農林水産業費該当値テキスト"/>
        <xdr:cNvSpPr txBox="1"/>
      </xdr:nvSpPr>
      <xdr:spPr>
        <a:xfrm>
          <a:off x="10528300" y="970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46308</xdr:rowOff>
    </xdr:from>
    <xdr:to>
      <xdr:col>50</xdr:col>
      <xdr:colOff>165100</xdr:colOff>
      <xdr:row>57</xdr:row>
      <xdr:rowOff>147908</xdr:rowOff>
    </xdr:to>
    <xdr:sp macro="" textlink="">
      <xdr:nvSpPr>
        <xdr:cNvPr id="368" name="楕円 367"/>
        <xdr:cNvSpPr/>
      </xdr:nvSpPr>
      <xdr:spPr>
        <a:xfrm>
          <a:off x="9588500" y="981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164435</xdr:rowOff>
    </xdr:from>
    <xdr:ext cx="534377" cy="259045"/>
    <xdr:sp macro="" textlink="">
      <xdr:nvSpPr>
        <xdr:cNvPr id="369" name="テキスト ボックス 368"/>
        <xdr:cNvSpPr txBox="1"/>
      </xdr:nvSpPr>
      <xdr:spPr>
        <a:xfrm>
          <a:off x="9372111" y="95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142754</xdr:rowOff>
    </xdr:from>
    <xdr:to>
      <xdr:col>46</xdr:col>
      <xdr:colOff>38100</xdr:colOff>
      <xdr:row>57</xdr:row>
      <xdr:rowOff>72904</xdr:rowOff>
    </xdr:to>
    <xdr:sp macro="" textlink="">
      <xdr:nvSpPr>
        <xdr:cNvPr id="370" name="楕円 369"/>
        <xdr:cNvSpPr/>
      </xdr:nvSpPr>
      <xdr:spPr>
        <a:xfrm>
          <a:off x="8699500" y="9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64031</xdr:rowOff>
    </xdr:from>
    <xdr:ext cx="534377" cy="259045"/>
    <xdr:sp macro="" textlink="">
      <xdr:nvSpPr>
        <xdr:cNvPr id="371" name="テキスト ボックス 370"/>
        <xdr:cNvSpPr txBox="1"/>
      </xdr:nvSpPr>
      <xdr:spPr>
        <a:xfrm>
          <a:off x="8483111" y="983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76902</xdr:rowOff>
    </xdr:from>
    <xdr:to>
      <xdr:col>41</xdr:col>
      <xdr:colOff>101600</xdr:colOff>
      <xdr:row>58</xdr:row>
      <xdr:rowOff>7052</xdr:rowOff>
    </xdr:to>
    <xdr:sp macro="" textlink="">
      <xdr:nvSpPr>
        <xdr:cNvPr id="372" name="楕円 371"/>
        <xdr:cNvSpPr/>
      </xdr:nvSpPr>
      <xdr:spPr>
        <a:xfrm>
          <a:off x="7810500" y="984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169629</xdr:rowOff>
    </xdr:from>
    <xdr:ext cx="534377" cy="259045"/>
    <xdr:sp macro="" textlink="">
      <xdr:nvSpPr>
        <xdr:cNvPr id="373" name="テキスト ボックス 372"/>
        <xdr:cNvSpPr txBox="1"/>
      </xdr:nvSpPr>
      <xdr:spPr>
        <a:xfrm>
          <a:off x="7594111" y="994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80903</xdr:rowOff>
    </xdr:from>
    <xdr:to>
      <xdr:col>36</xdr:col>
      <xdr:colOff>165100</xdr:colOff>
      <xdr:row>58</xdr:row>
      <xdr:rowOff>11053</xdr:rowOff>
    </xdr:to>
    <xdr:sp macro="" textlink="">
      <xdr:nvSpPr>
        <xdr:cNvPr id="374" name="楕円 373"/>
        <xdr:cNvSpPr/>
      </xdr:nvSpPr>
      <xdr:spPr>
        <a:xfrm>
          <a:off x="6921500" y="985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2180</xdr:rowOff>
    </xdr:from>
    <xdr:ext cx="534377" cy="259045"/>
    <xdr:sp macro="" textlink="">
      <xdr:nvSpPr>
        <xdr:cNvPr id="375" name="テキスト ボックス 374"/>
        <xdr:cNvSpPr txBox="1"/>
      </xdr:nvSpPr>
      <xdr:spPr>
        <a:xfrm>
          <a:off x="6705111" y="994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131135</xdr:rowOff>
    </xdr:from>
    <xdr:to>
      <xdr:col>54</xdr:col>
      <xdr:colOff>189865</xdr:colOff>
      <xdr:row>79</xdr:row>
      <xdr:rowOff>33508</xdr:rowOff>
    </xdr:to>
    <xdr:cxnSp macro="">
      <xdr:nvCxnSpPr>
        <xdr:cNvPr id="399" name="直線コネクタ 398"/>
        <xdr:cNvCxnSpPr/>
      </xdr:nvCxnSpPr>
      <xdr:spPr>
        <a:xfrm flipV="1">
          <a:off x="10475595" y="12475535"/>
          <a:ext cx="1270" cy="1102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37335</xdr:rowOff>
    </xdr:from>
    <xdr:ext cx="469744" cy="259045"/>
    <xdr:sp macro="" textlink="">
      <xdr:nvSpPr>
        <xdr:cNvPr id="400" name="商工費最小値テキスト"/>
        <xdr:cNvSpPr txBox="1"/>
      </xdr:nvSpPr>
      <xdr:spPr>
        <a:xfrm>
          <a:off x="10528300" y="1358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33508</xdr:rowOff>
    </xdr:from>
    <xdr:to>
      <xdr:col>55</xdr:col>
      <xdr:colOff>88900</xdr:colOff>
      <xdr:row>79</xdr:row>
      <xdr:rowOff>33508</xdr:rowOff>
    </xdr:to>
    <xdr:cxnSp macro="">
      <xdr:nvCxnSpPr>
        <xdr:cNvPr id="401" name="直線コネクタ 400"/>
        <xdr:cNvCxnSpPr/>
      </xdr:nvCxnSpPr>
      <xdr:spPr>
        <a:xfrm>
          <a:off x="10388600" y="1357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77812</xdr:rowOff>
    </xdr:from>
    <xdr:ext cx="599010" cy="259045"/>
    <xdr:sp macro="" textlink="">
      <xdr:nvSpPr>
        <xdr:cNvPr id="402" name="商工費最大値テキスト"/>
        <xdr:cNvSpPr txBox="1"/>
      </xdr:nvSpPr>
      <xdr:spPr>
        <a:xfrm>
          <a:off x="10528300" y="1225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131135</xdr:rowOff>
    </xdr:from>
    <xdr:to>
      <xdr:col>55</xdr:col>
      <xdr:colOff>88900</xdr:colOff>
      <xdr:row>72</xdr:row>
      <xdr:rowOff>131135</xdr:rowOff>
    </xdr:to>
    <xdr:cxnSp macro="">
      <xdr:nvCxnSpPr>
        <xdr:cNvPr id="403" name="直線コネクタ 402"/>
        <xdr:cNvCxnSpPr/>
      </xdr:nvCxnSpPr>
      <xdr:spPr>
        <a:xfrm>
          <a:off x="10388600" y="1247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98300</xdr:rowOff>
    </xdr:from>
    <xdr:to>
      <xdr:col>55</xdr:col>
      <xdr:colOff>0</xdr:colOff>
      <xdr:row>77</xdr:row>
      <xdr:rowOff>77201</xdr:rowOff>
    </xdr:to>
    <xdr:cxnSp macro="">
      <xdr:nvCxnSpPr>
        <xdr:cNvPr id="404" name="直線コネクタ 403"/>
        <xdr:cNvCxnSpPr/>
      </xdr:nvCxnSpPr>
      <xdr:spPr>
        <a:xfrm>
          <a:off x="9639300" y="12271250"/>
          <a:ext cx="838200" cy="100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53238</xdr:rowOff>
    </xdr:from>
    <xdr:ext cx="534377" cy="259045"/>
    <xdr:sp macro="" textlink="">
      <xdr:nvSpPr>
        <xdr:cNvPr id="405" name="商工費平均値テキスト"/>
        <xdr:cNvSpPr txBox="1"/>
      </xdr:nvSpPr>
      <xdr:spPr>
        <a:xfrm>
          <a:off x="10528300" y="13254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74811</xdr:rowOff>
    </xdr:from>
    <xdr:to>
      <xdr:col>55</xdr:col>
      <xdr:colOff>50800</xdr:colOff>
      <xdr:row>78</xdr:row>
      <xdr:rowOff>4961</xdr:rowOff>
    </xdr:to>
    <xdr:sp macro="" textlink="">
      <xdr:nvSpPr>
        <xdr:cNvPr id="406" name="フローチャート: 判断 405"/>
        <xdr:cNvSpPr/>
      </xdr:nvSpPr>
      <xdr:spPr>
        <a:xfrm>
          <a:off x="10426700" y="1327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98300</xdr:rowOff>
    </xdr:from>
    <xdr:to>
      <xdr:col>50</xdr:col>
      <xdr:colOff>114300</xdr:colOff>
      <xdr:row>72</xdr:row>
      <xdr:rowOff>12537</xdr:rowOff>
    </xdr:to>
    <xdr:cxnSp macro="">
      <xdr:nvCxnSpPr>
        <xdr:cNvPr id="407" name="直線コネクタ 406"/>
        <xdr:cNvCxnSpPr/>
      </xdr:nvCxnSpPr>
      <xdr:spPr>
        <a:xfrm flipV="1">
          <a:off x="8750300" y="12271250"/>
          <a:ext cx="889000" cy="8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88733</xdr:rowOff>
    </xdr:from>
    <xdr:to>
      <xdr:col>50</xdr:col>
      <xdr:colOff>165100</xdr:colOff>
      <xdr:row>78</xdr:row>
      <xdr:rowOff>18883</xdr:rowOff>
    </xdr:to>
    <xdr:sp macro="" textlink="">
      <xdr:nvSpPr>
        <xdr:cNvPr id="408" name="フローチャート: 判断 407"/>
        <xdr:cNvSpPr/>
      </xdr:nvSpPr>
      <xdr:spPr>
        <a:xfrm>
          <a:off x="95885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10010</xdr:rowOff>
    </xdr:from>
    <xdr:ext cx="534377" cy="259045"/>
    <xdr:sp macro="" textlink="">
      <xdr:nvSpPr>
        <xdr:cNvPr id="409" name="テキスト ボックス 408"/>
        <xdr:cNvSpPr txBox="1"/>
      </xdr:nvSpPr>
      <xdr:spPr>
        <a:xfrm>
          <a:off x="9372111" y="1338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12537</xdr:rowOff>
    </xdr:from>
    <xdr:to>
      <xdr:col>45</xdr:col>
      <xdr:colOff>177800</xdr:colOff>
      <xdr:row>78</xdr:row>
      <xdr:rowOff>43428</xdr:rowOff>
    </xdr:to>
    <xdr:cxnSp macro="">
      <xdr:nvCxnSpPr>
        <xdr:cNvPr id="410" name="直線コネクタ 409"/>
        <xdr:cNvCxnSpPr/>
      </xdr:nvCxnSpPr>
      <xdr:spPr>
        <a:xfrm flipV="1">
          <a:off x="7861300" y="12356937"/>
          <a:ext cx="889000" cy="105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150585</xdr:rowOff>
    </xdr:from>
    <xdr:to>
      <xdr:col>46</xdr:col>
      <xdr:colOff>38100</xdr:colOff>
      <xdr:row>77</xdr:row>
      <xdr:rowOff>80735</xdr:rowOff>
    </xdr:to>
    <xdr:sp macro="" textlink="">
      <xdr:nvSpPr>
        <xdr:cNvPr id="411" name="フローチャート: 判断 410"/>
        <xdr:cNvSpPr/>
      </xdr:nvSpPr>
      <xdr:spPr>
        <a:xfrm>
          <a:off x="8699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71862</xdr:rowOff>
    </xdr:from>
    <xdr:ext cx="534377" cy="259045"/>
    <xdr:sp macro="" textlink="">
      <xdr:nvSpPr>
        <xdr:cNvPr id="412" name="テキスト ボックス 411"/>
        <xdr:cNvSpPr txBox="1"/>
      </xdr:nvSpPr>
      <xdr:spPr>
        <a:xfrm>
          <a:off x="8483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43428</xdr:rowOff>
    </xdr:from>
    <xdr:to>
      <xdr:col>41</xdr:col>
      <xdr:colOff>50800</xdr:colOff>
      <xdr:row>78</xdr:row>
      <xdr:rowOff>126754</xdr:rowOff>
    </xdr:to>
    <xdr:cxnSp macro="">
      <xdr:nvCxnSpPr>
        <xdr:cNvPr id="413" name="直線コネクタ 412"/>
        <xdr:cNvCxnSpPr/>
      </xdr:nvCxnSpPr>
      <xdr:spPr>
        <a:xfrm flipV="1">
          <a:off x="6972300" y="13416528"/>
          <a:ext cx="889000" cy="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122748</xdr:rowOff>
    </xdr:from>
    <xdr:to>
      <xdr:col>41</xdr:col>
      <xdr:colOff>101600</xdr:colOff>
      <xdr:row>78</xdr:row>
      <xdr:rowOff>52898</xdr:rowOff>
    </xdr:to>
    <xdr:sp macro="" textlink="">
      <xdr:nvSpPr>
        <xdr:cNvPr id="414" name="フローチャート: 判断 413"/>
        <xdr:cNvSpPr/>
      </xdr:nvSpPr>
      <xdr:spPr>
        <a:xfrm>
          <a:off x="7810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69425</xdr:rowOff>
    </xdr:from>
    <xdr:ext cx="534377" cy="259045"/>
    <xdr:sp macro="" textlink="">
      <xdr:nvSpPr>
        <xdr:cNvPr id="415" name="テキスト ボックス 414"/>
        <xdr:cNvSpPr txBox="1"/>
      </xdr:nvSpPr>
      <xdr:spPr>
        <a:xfrm>
          <a:off x="7594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125986</xdr:rowOff>
    </xdr:from>
    <xdr:to>
      <xdr:col>36</xdr:col>
      <xdr:colOff>165100</xdr:colOff>
      <xdr:row>78</xdr:row>
      <xdr:rowOff>56136</xdr:rowOff>
    </xdr:to>
    <xdr:sp macro="" textlink="">
      <xdr:nvSpPr>
        <xdr:cNvPr id="416" name="フローチャート: 判断 415"/>
        <xdr:cNvSpPr/>
      </xdr:nvSpPr>
      <xdr:spPr>
        <a:xfrm>
          <a:off x="6921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72663</xdr:rowOff>
    </xdr:from>
    <xdr:ext cx="534377" cy="259045"/>
    <xdr:sp macro="" textlink="">
      <xdr:nvSpPr>
        <xdr:cNvPr id="417" name="テキスト ボックス 416"/>
        <xdr:cNvSpPr txBox="1"/>
      </xdr:nvSpPr>
      <xdr:spPr>
        <a:xfrm>
          <a:off x="6705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26401</xdr:rowOff>
    </xdr:from>
    <xdr:to>
      <xdr:col>55</xdr:col>
      <xdr:colOff>50800</xdr:colOff>
      <xdr:row>77</xdr:row>
      <xdr:rowOff>128001</xdr:rowOff>
    </xdr:to>
    <xdr:sp macro="" textlink="">
      <xdr:nvSpPr>
        <xdr:cNvPr id="423" name="楕円 422"/>
        <xdr:cNvSpPr/>
      </xdr:nvSpPr>
      <xdr:spPr>
        <a:xfrm>
          <a:off x="10426700" y="1322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49278</xdr:rowOff>
    </xdr:from>
    <xdr:ext cx="534377" cy="259045"/>
    <xdr:sp macro="" textlink="">
      <xdr:nvSpPr>
        <xdr:cNvPr id="424" name="商工費該当値テキスト"/>
        <xdr:cNvSpPr txBox="1"/>
      </xdr:nvSpPr>
      <xdr:spPr>
        <a:xfrm>
          <a:off x="10528300" y="1307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47500</xdr:rowOff>
    </xdr:from>
    <xdr:to>
      <xdr:col>50</xdr:col>
      <xdr:colOff>165100</xdr:colOff>
      <xdr:row>71</xdr:row>
      <xdr:rowOff>149100</xdr:rowOff>
    </xdr:to>
    <xdr:sp macro="" textlink="">
      <xdr:nvSpPr>
        <xdr:cNvPr id="425" name="楕円 424"/>
        <xdr:cNvSpPr/>
      </xdr:nvSpPr>
      <xdr:spPr>
        <a:xfrm>
          <a:off x="9588500" y="122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165627</xdr:rowOff>
    </xdr:from>
    <xdr:ext cx="599010" cy="259045"/>
    <xdr:sp macro="" textlink="">
      <xdr:nvSpPr>
        <xdr:cNvPr id="426" name="テキスト ボックス 425"/>
        <xdr:cNvSpPr txBox="1"/>
      </xdr:nvSpPr>
      <xdr:spPr>
        <a:xfrm>
          <a:off x="9339795" y="119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133187</xdr:rowOff>
    </xdr:from>
    <xdr:to>
      <xdr:col>46</xdr:col>
      <xdr:colOff>38100</xdr:colOff>
      <xdr:row>72</xdr:row>
      <xdr:rowOff>63337</xdr:rowOff>
    </xdr:to>
    <xdr:sp macro="" textlink="">
      <xdr:nvSpPr>
        <xdr:cNvPr id="427" name="楕円 426"/>
        <xdr:cNvSpPr/>
      </xdr:nvSpPr>
      <xdr:spPr>
        <a:xfrm>
          <a:off x="8699500" y="1230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79864</xdr:rowOff>
    </xdr:from>
    <xdr:ext cx="599010" cy="259045"/>
    <xdr:sp macro="" textlink="">
      <xdr:nvSpPr>
        <xdr:cNvPr id="428" name="テキスト ボックス 427"/>
        <xdr:cNvSpPr txBox="1"/>
      </xdr:nvSpPr>
      <xdr:spPr>
        <a:xfrm>
          <a:off x="8450795" y="1208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164078</xdr:rowOff>
    </xdr:from>
    <xdr:to>
      <xdr:col>41</xdr:col>
      <xdr:colOff>101600</xdr:colOff>
      <xdr:row>78</xdr:row>
      <xdr:rowOff>94228</xdr:rowOff>
    </xdr:to>
    <xdr:sp macro="" textlink="">
      <xdr:nvSpPr>
        <xdr:cNvPr id="429" name="楕円 428"/>
        <xdr:cNvSpPr/>
      </xdr:nvSpPr>
      <xdr:spPr>
        <a:xfrm>
          <a:off x="7810500" y="133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85355</xdr:rowOff>
    </xdr:from>
    <xdr:ext cx="534377" cy="259045"/>
    <xdr:sp macro="" textlink="">
      <xdr:nvSpPr>
        <xdr:cNvPr id="430" name="テキスト ボックス 429"/>
        <xdr:cNvSpPr txBox="1"/>
      </xdr:nvSpPr>
      <xdr:spPr>
        <a:xfrm>
          <a:off x="7594111" y="134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75954</xdr:rowOff>
    </xdr:from>
    <xdr:to>
      <xdr:col>36</xdr:col>
      <xdr:colOff>165100</xdr:colOff>
      <xdr:row>79</xdr:row>
      <xdr:rowOff>6104</xdr:rowOff>
    </xdr:to>
    <xdr:sp macro="" textlink="">
      <xdr:nvSpPr>
        <xdr:cNvPr id="431" name="楕円 430"/>
        <xdr:cNvSpPr/>
      </xdr:nvSpPr>
      <xdr:spPr>
        <a:xfrm>
          <a:off x="6921500" y="134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168681</xdr:rowOff>
    </xdr:from>
    <xdr:ext cx="534377" cy="259045"/>
    <xdr:sp macro="" textlink="">
      <xdr:nvSpPr>
        <xdr:cNvPr id="432" name="テキスト ボックス 431"/>
        <xdr:cNvSpPr txBox="1"/>
      </xdr:nvSpPr>
      <xdr:spPr>
        <a:xfrm>
          <a:off x="6705111" y="135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6" name="直線コネクタ 455"/>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7" name="土木費最小値テキスト"/>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58" name="直線コネクタ 457"/>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59" name="土木費最大値テキスト"/>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0" name="直線コネクタ 459"/>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165841</xdr:rowOff>
    </xdr:from>
    <xdr:to>
      <xdr:col>55</xdr:col>
      <xdr:colOff>0</xdr:colOff>
      <xdr:row>96</xdr:row>
      <xdr:rowOff>72024</xdr:rowOff>
    </xdr:to>
    <xdr:cxnSp macro="">
      <xdr:nvCxnSpPr>
        <xdr:cNvPr id="461" name="直線コネクタ 460"/>
        <xdr:cNvCxnSpPr/>
      </xdr:nvCxnSpPr>
      <xdr:spPr>
        <a:xfrm>
          <a:off x="9639300" y="16453591"/>
          <a:ext cx="838200" cy="7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2" name="土木費平均値テキスト"/>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3" name="フローチャート: 判断 462"/>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165841</xdr:rowOff>
    </xdr:from>
    <xdr:to>
      <xdr:col>50</xdr:col>
      <xdr:colOff>114300</xdr:colOff>
      <xdr:row>96</xdr:row>
      <xdr:rowOff>43124</xdr:rowOff>
    </xdr:to>
    <xdr:cxnSp macro="">
      <xdr:nvCxnSpPr>
        <xdr:cNvPr id="464" name="直線コネクタ 463"/>
        <xdr:cNvCxnSpPr/>
      </xdr:nvCxnSpPr>
      <xdr:spPr>
        <a:xfrm flipV="1">
          <a:off x="8750300" y="16453591"/>
          <a:ext cx="889000" cy="4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5" name="フローチャート: 判断 464"/>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6" name="テキスト ボックス 465"/>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142416</xdr:rowOff>
    </xdr:from>
    <xdr:to>
      <xdr:col>45</xdr:col>
      <xdr:colOff>177800</xdr:colOff>
      <xdr:row>96</xdr:row>
      <xdr:rowOff>43124</xdr:rowOff>
    </xdr:to>
    <xdr:cxnSp macro="">
      <xdr:nvCxnSpPr>
        <xdr:cNvPr id="467" name="直線コネクタ 466"/>
        <xdr:cNvCxnSpPr/>
      </xdr:nvCxnSpPr>
      <xdr:spPr>
        <a:xfrm>
          <a:off x="7861300" y="16430166"/>
          <a:ext cx="889000" cy="7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127586</xdr:rowOff>
    </xdr:from>
    <xdr:to>
      <xdr:col>46</xdr:col>
      <xdr:colOff>38100</xdr:colOff>
      <xdr:row>97</xdr:row>
      <xdr:rowOff>57736</xdr:rowOff>
    </xdr:to>
    <xdr:sp macro="" textlink="">
      <xdr:nvSpPr>
        <xdr:cNvPr id="468" name="フローチャート: 判断 467"/>
        <xdr:cNvSpPr/>
      </xdr:nvSpPr>
      <xdr:spPr>
        <a:xfrm>
          <a:off x="8699500" y="165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48863</xdr:rowOff>
    </xdr:from>
    <xdr:ext cx="534377" cy="259045"/>
    <xdr:sp macro="" textlink="">
      <xdr:nvSpPr>
        <xdr:cNvPr id="469" name="テキスト ボックス 468"/>
        <xdr:cNvSpPr txBox="1"/>
      </xdr:nvSpPr>
      <xdr:spPr>
        <a:xfrm>
          <a:off x="8483111" y="166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142416</xdr:rowOff>
    </xdr:from>
    <xdr:to>
      <xdr:col>41</xdr:col>
      <xdr:colOff>50800</xdr:colOff>
      <xdr:row>96</xdr:row>
      <xdr:rowOff>159241</xdr:rowOff>
    </xdr:to>
    <xdr:cxnSp macro="">
      <xdr:nvCxnSpPr>
        <xdr:cNvPr id="470" name="直線コネクタ 469"/>
        <xdr:cNvCxnSpPr/>
      </xdr:nvCxnSpPr>
      <xdr:spPr>
        <a:xfrm flipV="1">
          <a:off x="6972300" y="16430166"/>
          <a:ext cx="889000" cy="18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133621</xdr:rowOff>
    </xdr:from>
    <xdr:to>
      <xdr:col>41</xdr:col>
      <xdr:colOff>101600</xdr:colOff>
      <xdr:row>97</xdr:row>
      <xdr:rowOff>63771</xdr:rowOff>
    </xdr:to>
    <xdr:sp macro="" textlink="">
      <xdr:nvSpPr>
        <xdr:cNvPr id="471" name="フローチャート: 判断 470"/>
        <xdr:cNvSpPr/>
      </xdr:nvSpPr>
      <xdr:spPr>
        <a:xfrm>
          <a:off x="7810500" y="165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54898</xdr:rowOff>
    </xdr:from>
    <xdr:ext cx="534377" cy="259045"/>
    <xdr:sp macro="" textlink="">
      <xdr:nvSpPr>
        <xdr:cNvPr id="472" name="テキスト ボックス 471"/>
        <xdr:cNvSpPr txBox="1"/>
      </xdr:nvSpPr>
      <xdr:spPr>
        <a:xfrm>
          <a:off x="7594111" y="1668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142777</xdr:rowOff>
    </xdr:from>
    <xdr:to>
      <xdr:col>36</xdr:col>
      <xdr:colOff>165100</xdr:colOff>
      <xdr:row>97</xdr:row>
      <xdr:rowOff>72927</xdr:rowOff>
    </xdr:to>
    <xdr:sp macro="" textlink="">
      <xdr:nvSpPr>
        <xdr:cNvPr id="473" name="フローチャート: 判断 472"/>
        <xdr:cNvSpPr/>
      </xdr:nvSpPr>
      <xdr:spPr>
        <a:xfrm>
          <a:off x="6921500" y="1660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64054</xdr:rowOff>
    </xdr:from>
    <xdr:ext cx="534377" cy="259045"/>
    <xdr:sp macro="" textlink="">
      <xdr:nvSpPr>
        <xdr:cNvPr id="474" name="テキスト ボックス 473"/>
        <xdr:cNvSpPr txBox="1"/>
      </xdr:nvSpPr>
      <xdr:spPr>
        <a:xfrm>
          <a:off x="6705111" y="1669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21224</xdr:rowOff>
    </xdr:from>
    <xdr:to>
      <xdr:col>55</xdr:col>
      <xdr:colOff>50800</xdr:colOff>
      <xdr:row>96</xdr:row>
      <xdr:rowOff>122824</xdr:rowOff>
    </xdr:to>
    <xdr:sp macro="" textlink="">
      <xdr:nvSpPr>
        <xdr:cNvPr id="480" name="楕円 479"/>
        <xdr:cNvSpPr/>
      </xdr:nvSpPr>
      <xdr:spPr>
        <a:xfrm>
          <a:off x="10426700" y="1648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44101</xdr:rowOff>
    </xdr:from>
    <xdr:ext cx="599010" cy="259045"/>
    <xdr:sp macro="" textlink="">
      <xdr:nvSpPr>
        <xdr:cNvPr id="481" name="土木費該当値テキスト"/>
        <xdr:cNvSpPr txBox="1"/>
      </xdr:nvSpPr>
      <xdr:spPr>
        <a:xfrm>
          <a:off x="10528300" y="1633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115041</xdr:rowOff>
    </xdr:from>
    <xdr:to>
      <xdr:col>50</xdr:col>
      <xdr:colOff>165100</xdr:colOff>
      <xdr:row>96</xdr:row>
      <xdr:rowOff>45191</xdr:rowOff>
    </xdr:to>
    <xdr:sp macro="" textlink="">
      <xdr:nvSpPr>
        <xdr:cNvPr id="482" name="楕円 481"/>
        <xdr:cNvSpPr/>
      </xdr:nvSpPr>
      <xdr:spPr>
        <a:xfrm>
          <a:off x="9588500" y="164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61718</xdr:rowOff>
    </xdr:from>
    <xdr:ext cx="599010" cy="259045"/>
    <xdr:sp macro="" textlink="">
      <xdr:nvSpPr>
        <xdr:cNvPr id="483" name="テキスト ボックス 482"/>
        <xdr:cNvSpPr txBox="1"/>
      </xdr:nvSpPr>
      <xdr:spPr>
        <a:xfrm>
          <a:off x="9339795" y="1617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163774</xdr:rowOff>
    </xdr:from>
    <xdr:to>
      <xdr:col>46</xdr:col>
      <xdr:colOff>38100</xdr:colOff>
      <xdr:row>96</xdr:row>
      <xdr:rowOff>93924</xdr:rowOff>
    </xdr:to>
    <xdr:sp macro="" textlink="">
      <xdr:nvSpPr>
        <xdr:cNvPr id="484" name="楕円 483"/>
        <xdr:cNvSpPr/>
      </xdr:nvSpPr>
      <xdr:spPr>
        <a:xfrm>
          <a:off x="8699500" y="164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110451</xdr:rowOff>
    </xdr:from>
    <xdr:ext cx="599010" cy="259045"/>
    <xdr:sp macro="" textlink="">
      <xdr:nvSpPr>
        <xdr:cNvPr id="485" name="テキスト ボックス 484"/>
        <xdr:cNvSpPr txBox="1"/>
      </xdr:nvSpPr>
      <xdr:spPr>
        <a:xfrm>
          <a:off x="8450795" y="1622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91616</xdr:rowOff>
    </xdr:from>
    <xdr:to>
      <xdr:col>41</xdr:col>
      <xdr:colOff>101600</xdr:colOff>
      <xdr:row>96</xdr:row>
      <xdr:rowOff>21766</xdr:rowOff>
    </xdr:to>
    <xdr:sp macro="" textlink="">
      <xdr:nvSpPr>
        <xdr:cNvPr id="486" name="楕円 485"/>
        <xdr:cNvSpPr/>
      </xdr:nvSpPr>
      <xdr:spPr>
        <a:xfrm>
          <a:off x="7810500" y="1637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38293</xdr:rowOff>
    </xdr:from>
    <xdr:ext cx="599010" cy="259045"/>
    <xdr:sp macro="" textlink="">
      <xdr:nvSpPr>
        <xdr:cNvPr id="487" name="テキスト ボックス 486"/>
        <xdr:cNvSpPr txBox="1"/>
      </xdr:nvSpPr>
      <xdr:spPr>
        <a:xfrm>
          <a:off x="7561795" y="1615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108441</xdr:rowOff>
    </xdr:from>
    <xdr:to>
      <xdr:col>36</xdr:col>
      <xdr:colOff>165100</xdr:colOff>
      <xdr:row>97</xdr:row>
      <xdr:rowOff>38591</xdr:rowOff>
    </xdr:to>
    <xdr:sp macro="" textlink="">
      <xdr:nvSpPr>
        <xdr:cNvPr id="488" name="楕円 487"/>
        <xdr:cNvSpPr/>
      </xdr:nvSpPr>
      <xdr:spPr>
        <a:xfrm>
          <a:off x="6921500" y="165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55118</xdr:rowOff>
    </xdr:from>
    <xdr:ext cx="599010" cy="259045"/>
    <xdr:sp macro="" textlink="">
      <xdr:nvSpPr>
        <xdr:cNvPr id="489" name="テキスト ボックス 488"/>
        <xdr:cNvSpPr txBox="1"/>
      </xdr:nvSpPr>
      <xdr:spPr>
        <a:xfrm>
          <a:off x="6672795" y="1634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2" name="直線コネクタ 511"/>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3" name="消防費最小値テキスト"/>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4" name="直線コネクタ 513"/>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5" name="消防費最大値テキスト"/>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6" name="直線コネクタ 515"/>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26749</xdr:rowOff>
    </xdr:from>
    <xdr:to>
      <xdr:col>85</xdr:col>
      <xdr:colOff>127000</xdr:colOff>
      <xdr:row>35</xdr:row>
      <xdr:rowOff>41516</xdr:rowOff>
    </xdr:to>
    <xdr:cxnSp macro="">
      <xdr:nvCxnSpPr>
        <xdr:cNvPr id="517" name="直線コネクタ 516"/>
        <xdr:cNvCxnSpPr/>
      </xdr:nvCxnSpPr>
      <xdr:spPr>
        <a:xfrm>
          <a:off x="15481300" y="6027499"/>
          <a:ext cx="8382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18" name="消防費平均値テキスト"/>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19" name="フローチャート: 判断 518"/>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26749</xdr:rowOff>
    </xdr:from>
    <xdr:to>
      <xdr:col>81</xdr:col>
      <xdr:colOff>50800</xdr:colOff>
      <xdr:row>35</xdr:row>
      <xdr:rowOff>129139</xdr:rowOff>
    </xdr:to>
    <xdr:cxnSp macro="">
      <xdr:nvCxnSpPr>
        <xdr:cNvPr id="520" name="直線コネクタ 519"/>
        <xdr:cNvCxnSpPr/>
      </xdr:nvCxnSpPr>
      <xdr:spPr>
        <a:xfrm flipV="1">
          <a:off x="14592300" y="6027499"/>
          <a:ext cx="889000" cy="10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1" name="フローチャート: 判断 520"/>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2" name="テキスト ボックス 521"/>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129139</xdr:rowOff>
    </xdr:from>
    <xdr:to>
      <xdr:col>76</xdr:col>
      <xdr:colOff>114300</xdr:colOff>
      <xdr:row>36</xdr:row>
      <xdr:rowOff>109822</xdr:rowOff>
    </xdr:to>
    <xdr:cxnSp macro="">
      <xdr:nvCxnSpPr>
        <xdr:cNvPr id="523" name="直線コネクタ 522"/>
        <xdr:cNvCxnSpPr/>
      </xdr:nvCxnSpPr>
      <xdr:spPr>
        <a:xfrm flipV="1">
          <a:off x="13703300" y="6129889"/>
          <a:ext cx="889000" cy="15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37876</xdr:rowOff>
    </xdr:from>
    <xdr:to>
      <xdr:col>76</xdr:col>
      <xdr:colOff>165100</xdr:colOff>
      <xdr:row>34</xdr:row>
      <xdr:rowOff>139476</xdr:rowOff>
    </xdr:to>
    <xdr:sp macro="" textlink="">
      <xdr:nvSpPr>
        <xdr:cNvPr id="524" name="フローチャート: 判断 523"/>
        <xdr:cNvSpPr/>
      </xdr:nvSpPr>
      <xdr:spPr>
        <a:xfrm>
          <a:off x="14541500" y="58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156003</xdr:rowOff>
    </xdr:from>
    <xdr:ext cx="534377" cy="259045"/>
    <xdr:sp macro="" textlink="">
      <xdr:nvSpPr>
        <xdr:cNvPr id="525" name="テキスト ボックス 524"/>
        <xdr:cNvSpPr txBox="1"/>
      </xdr:nvSpPr>
      <xdr:spPr>
        <a:xfrm>
          <a:off x="14325111" y="564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109822</xdr:rowOff>
    </xdr:from>
    <xdr:to>
      <xdr:col>71</xdr:col>
      <xdr:colOff>177800</xdr:colOff>
      <xdr:row>36</xdr:row>
      <xdr:rowOff>159565</xdr:rowOff>
    </xdr:to>
    <xdr:cxnSp macro="">
      <xdr:nvCxnSpPr>
        <xdr:cNvPr id="526" name="直線コネクタ 525"/>
        <xdr:cNvCxnSpPr/>
      </xdr:nvCxnSpPr>
      <xdr:spPr>
        <a:xfrm flipV="1">
          <a:off x="12814300" y="6282022"/>
          <a:ext cx="889000"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15931</xdr:rowOff>
    </xdr:from>
    <xdr:to>
      <xdr:col>72</xdr:col>
      <xdr:colOff>38100</xdr:colOff>
      <xdr:row>35</xdr:row>
      <xdr:rowOff>117531</xdr:rowOff>
    </xdr:to>
    <xdr:sp macro="" textlink="">
      <xdr:nvSpPr>
        <xdr:cNvPr id="527" name="フローチャート: 判断 526"/>
        <xdr:cNvSpPr/>
      </xdr:nvSpPr>
      <xdr:spPr>
        <a:xfrm>
          <a:off x="13652500" y="601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134058</xdr:rowOff>
    </xdr:from>
    <xdr:ext cx="534377" cy="259045"/>
    <xdr:sp macro="" textlink="">
      <xdr:nvSpPr>
        <xdr:cNvPr id="528" name="テキスト ボックス 527"/>
        <xdr:cNvSpPr txBox="1"/>
      </xdr:nvSpPr>
      <xdr:spPr>
        <a:xfrm>
          <a:off x="13436111" y="57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109520</xdr:rowOff>
    </xdr:from>
    <xdr:to>
      <xdr:col>67</xdr:col>
      <xdr:colOff>101600</xdr:colOff>
      <xdr:row>36</xdr:row>
      <xdr:rowOff>39670</xdr:rowOff>
    </xdr:to>
    <xdr:sp macro="" textlink="">
      <xdr:nvSpPr>
        <xdr:cNvPr id="529" name="フローチャート: 判断 528"/>
        <xdr:cNvSpPr/>
      </xdr:nvSpPr>
      <xdr:spPr>
        <a:xfrm>
          <a:off x="12763500" y="61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56197</xdr:rowOff>
    </xdr:from>
    <xdr:ext cx="534377" cy="259045"/>
    <xdr:sp macro="" textlink="">
      <xdr:nvSpPr>
        <xdr:cNvPr id="530" name="テキスト ボックス 529"/>
        <xdr:cNvSpPr txBox="1"/>
      </xdr:nvSpPr>
      <xdr:spPr>
        <a:xfrm>
          <a:off x="12547111" y="588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162166</xdr:rowOff>
    </xdr:from>
    <xdr:to>
      <xdr:col>85</xdr:col>
      <xdr:colOff>177800</xdr:colOff>
      <xdr:row>35</xdr:row>
      <xdr:rowOff>92316</xdr:rowOff>
    </xdr:to>
    <xdr:sp macro="" textlink="">
      <xdr:nvSpPr>
        <xdr:cNvPr id="536" name="楕円 535"/>
        <xdr:cNvSpPr/>
      </xdr:nvSpPr>
      <xdr:spPr>
        <a:xfrm>
          <a:off x="16268700" y="59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13593</xdr:rowOff>
    </xdr:from>
    <xdr:ext cx="534377" cy="259045"/>
    <xdr:sp macro="" textlink="">
      <xdr:nvSpPr>
        <xdr:cNvPr id="537" name="消防費該当値テキスト"/>
        <xdr:cNvSpPr txBox="1"/>
      </xdr:nvSpPr>
      <xdr:spPr>
        <a:xfrm>
          <a:off x="16370300" y="58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147399</xdr:rowOff>
    </xdr:from>
    <xdr:to>
      <xdr:col>81</xdr:col>
      <xdr:colOff>101600</xdr:colOff>
      <xdr:row>35</xdr:row>
      <xdr:rowOff>77549</xdr:rowOff>
    </xdr:to>
    <xdr:sp macro="" textlink="">
      <xdr:nvSpPr>
        <xdr:cNvPr id="538" name="楕円 537"/>
        <xdr:cNvSpPr/>
      </xdr:nvSpPr>
      <xdr:spPr>
        <a:xfrm>
          <a:off x="15430500" y="59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94076</xdr:rowOff>
    </xdr:from>
    <xdr:ext cx="534377" cy="259045"/>
    <xdr:sp macro="" textlink="">
      <xdr:nvSpPr>
        <xdr:cNvPr id="539" name="テキスト ボックス 538"/>
        <xdr:cNvSpPr txBox="1"/>
      </xdr:nvSpPr>
      <xdr:spPr>
        <a:xfrm>
          <a:off x="15214111" y="575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78339</xdr:rowOff>
    </xdr:from>
    <xdr:to>
      <xdr:col>76</xdr:col>
      <xdr:colOff>165100</xdr:colOff>
      <xdr:row>36</xdr:row>
      <xdr:rowOff>8489</xdr:rowOff>
    </xdr:to>
    <xdr:sp macro="" textlink="">
      <xdr:nvSpPr>
        <xdr:cNvPr id="540" name="楕円 539"/>
        <xdr:cNvSpPr/>
      </xdr:nvSpPr>
      <xdr:spPr>
        <a:xfrm>
          <a:off x="14541500" y="60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171066</xdr:rowOff>
    </xdr:from>
    <xdr:ext cx="534377" cy="259045"/>
    <xdr:sp macro="" textlink="">
      <xdr:nvSpPr>
        <xdr:cNvPr id="541" name="テキスト ボックス 540"/>
        <xdr:cNvSpPr txBox="1"/>
      </xdr:nvSpPr>
      <xdr:spPr>
        <a:xfrm>
          <a:off x="14325111" y="61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59022</xdr:rowOff>
    </xdr:from>
    <xdr:to>
      <xdr:col>72</xdr:col>
      <xdr:colOff>38100</xdr:colOff>
      <xdr:row>36</xdr:row>
      <xdr:rowOff>160622</xdr:rowOff>
    </xdr:to>
    <xdr:sp macro="" textlink="">
      <xdr:nvSpPr>
        <xdr:cNvPr id="542" name="楕円 541"/>
        <xdr:cNvSpPr/>
      </xdr:nvSpPr>
      <xdr:spPr>
        <a:xfrm>
          <a:off x="13652500" y="62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151749</xdr:rowOff>
    </xdr:from>
    <xdr:ext cx="534377" cy="259045"/>
    <xdr:sp macro="" textlink="">
      <xdr:nvSpPr>
        <xdr:cNvPr id="543" name="テキスト ボックス 542"/>
        <xdr:cNvSpPr txBox="1"/>
      </xdr:nvSpPr>
      <xdr:spPr>
        <a:xfrm>
          <a:off x="13436111" y="63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108765</xdr:rowOff>
    </xdr:from>
    <xdr:to>
      <xdr:col>67</xdr:col>
      <xdr:colOff>101600</xdr:colOff>
      <xdr:row>37</xdr:row>
      <xdr:rowOff>38915</xdr:rowOff>
    </xdr:to>
    <xdr:sp macro="" textlink="">
      <xdr:nvSpPr>
        <xdr:cNvPr id="544" name="楕円 543"/>
        <xdr:cNvSpPr/>
      </xdr:nvSpPr>
      <xdr:spPr>
        <a:xfrm>
          <a:off x="12763500" y="62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30042</xdr:rowOff>
    </xdr:from>
    <xdr:ext cx="534377" cy="259045"/>
    <xdr:sp macro="" textlink="">
      <xdr:nvSpPr>
        <xdr:cNvPr id="545" name="テキスト ボックス 544"/>
        <xdr:cNvSpPr txBox="1"/>
      </xdr:nvSpPr>
      <xdr:spPr>
        <a:xfrm>
          <a:off x="12547111" y="637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7" name="直線コネクタ 566"/>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68" name="教育費最小値テキスト"/>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69" name="直線コネクタ 568"/>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0" name="教育費最大値テキスト"/>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1" name="直線コネクタ 570"/>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44774</xdr:rowOff>
    </xdr:from>
    <xdr:to>
      <xdr:col>85</xdr:col>
      <xdr:colOff>127000</xdr:colOff>
      <xdr:row>57</xdr:row>
      <xdr:rowOff>46959</xdr:rowOff>
    </xdr:to>
    <xdr:cxnSp macro="">
      <xdr:nvCxnSpPr>
        <xdr:cNvPr id="572" name="直線コネクタ 571"/>
        <xdr:cNvCxnSpPr/>
      </xdr:nvCxnSpPr>
      <xdr:spPr>
        <a:xfrm>
          <a:off x="15481300" y="9817424"/>
          <a:ext cx="8382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3" name="教育費平均値テキスト"/>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4" name="フローチャート: 判断 573"/>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44774</xdr:rowOff>
    </xdr:from>
    <xdr:to>
      <xdr:col>81</xdr:col>
      <xdr:colOff>50800</xdr:colOff>
      <xdr:row>57</xdr:row>
      <xdr:rowOff>51886</xdr:rowOff>
    </xdr:to>
    <xdr:cxnSp macro="">
      <xdr:nvCxnSpPr>
        <xdr:cNvPr id="575" name="直線コネクタ 574"/>
        <xdr:cNvCxnSpPr/>
      </xdr:nvCxnSpPr>
      <xdr:spPr>
        <a:xfrm flipV="1">
          <a:off x="14592300" y="9817424"/>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6" name="フローチャート: 判断 575"/>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7" name="テキスト ボックス 576"/>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51886</xdr:rowOff>
    </xdr:from>
    <xdr:to>
      <xdr:col>76</xdr:col>
      <xdr:colOff>114300</xdr:colOff>
      <xdr:row>57</xdr:row>
      <xdr:rowOff>83085</xdr:rowOff>
    </xdr:to>
    <xdr:cxnSp macro="">
      <xdr:nvCxnSpPr>
        <xdr:cNvPr id="578" name="直線コネクタ 577"/>
        <xdr:cNvCxnSpPr/>
      </xdr:nvCxnSpPr>
      <xdr:spPr>
        <a:xfrm flipV="1">
          <a:off x="13703300" y="9824536"/>
          <a:ext cx="889000" cy="3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28954</xdr:rowOff>
    </xdr:from>
    <xdr:to>
      <xdr:col>76</xdr:col>
      <xdr:colOff>165100</xdr:colOff>
      <xdr:row>57</xdr:row>
      <xdr:rowOff>130554</xdr:rowOff>
    </xdr:to>
    <xdr:sp macro="" textlink="">
      <xdr:nvSpPr>
        <xdr:cNvPr id="579" name="フローチャート: 判断 578"/>
        <xdr:cNvSpPr/>
      </xdr:nvSpPr>
      <xdr:spPr>
        <a:xfrm>
          <a:off x="14541500" y="980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121681</xdr:rowOff>
    </xdr:from>
    <xdr:ext cx="599010" cy="259045"/>
    <xdr:sp macro="" textlink="">
      <xdr:nvSpPr>
        <xdr:cNvPr id="580" name="テキスト ボックス 579"/>
        <xdr:cNvSpPr txBox="1"/>
      </xdr:nvSpPr>
      <xdr:spPr>
        <a:xfrm>
          <a:off x="14292795" y="98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83085</xdr:rowOff>
    </xdr:from>
    <xdr:to>
      <xdr:col>71</xdr:col>
      <xdr:colOff>177800</xdr:colOff>
      <xdr:row>57</xdr:row>
      <xdr:rowOff>90930</xdr:rowOff>
    </xdr:to>
    <xdr:cxnSp macro="">
      <xdr:nvCxnSpPr>
        <xdr:cNvPr id="581" name="直線コネクタ 580"/>
        <xdr:cNvCxnSpPr/>
      </xdr:nvCxnSpPr>
      <xdr:spPr>
        <a:xfrm flipV="1">
          <a:off x="12814300" y="9855735"/>
          <a:ext cx="889000" cy="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33227</xdr:rowOff>
    </xdr:from>
    <xdr:to>
      <xdr:col>72</xdr:col>
      <xdr:colOff>38100</xdr:colOff>
      <xdr:row>57</xdr:row>
      <xdr:rowOff>134827</xdr:rowOff>
    </xdr:to>
    <xdr:sp macro="" textlink="">
      <xdr:nvSpPr>
        <xdr:cNvPr id="582" name="フローチャート: 判断 581"/>
        <xdr:cNvSpPr/>
      </xdr:nvSpPr>
      <xdr:spPr>
        <a:xfrm>
          <a:off x="13652500" y="98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125954</xdr:rowOff>
    </xdr:from>
    <xdr:ext cx="534377" cy="259045"/>
    <xdr:sp macro="" textlink="">
      <xdr:nvSpPr>
        <xdr:cNvPr id="583" name="テキスト ボックス 582"/>
        <xdr:cNvSpPr txBox="1"/>
      </xdr:nvSpPr>
      <xdr:spPr>
        <a:xfrm>
          <a:off x="13436111" y="989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45059</xdr:rowOff>
    </xdr:from>
    <xdr:to>
      <xdr:col>67</xdr:col>
      <xdr:colOff>101600</xdr:colOff>
      <xdr:row>57</xdr:row>
      <xdr:rowOff>146659</xdr:rowOff>
    </xdr:to>
    <xdr:sp macro="" textlink="">
      <xdr:nvSpPr>
        <xdr:cNvPr id="584" name="フローチャート: 判断 583"/>
        <xdr:cNvSpPr/>
      </xdr:nvSpPr>
      <xdr:spPr>
        <a:xfrm>
          <a:off x="12763500" y="98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137786</xdr:rowOff>
    </xdr:from>
    <xdr:ext cx="534377" cy="259045"/>
    <xdr:sp macro="" textlink="">
      <xdr:nvSpPr>
        <xdr:cNvPr id="585" name="テキスト ボックス 584"/>
        <xdr:cNvSpPr txBox="1"/>
      </xdr:nvSpPr>
      <xdr:spPr>
        <a:xfrm>
          <a:off x="12547111" y="991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167609</xdr:rowOff>
    </xdr:from>
    <xdr:to>
      <xdr:col>85</xdr:col>
      <xdr:colOff>177800</xdr:colOff>
      <xdr:row>57</xdr:row>
      <xdr:rowOff>97759</xdr:rowOff>
    </xdr:to>
    <xdr:sp macro="" textlink="">
      <xdr:nvSpPr>
        <xdr:cNvPr id="591" name="楕円 590"/>
        <xdr:cNvSpPr/>
      </xdr:nvSpPr>
      <xdr:spPr>
        <a:xfrm>
          <a:off x="16268700" y="976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19036</xdr:rowOff>
    </xdr:from>
    <xdr:ext cx="599010" cy="259045"/>
    <xdr:sp macro="" textlink="">
      <xdr:nvSpPr>
        <xdr:cNvPr id="592" name="教育費該当値テキスト"/>
        <xdr:cNvSpPr txBox="1"/>
      </xdr:nvSpPr>
      <xdr:spPr>
        <a:xfrm>
          <a:off x="16370300" y="962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165424</xdr:rowOff>
    </xdr:from>
    <xdr:to>
      <xdr:col>81</xdr:col>
      <xdr:colOff>101600</xdr:colOff>
      <xdr:row>57</xdr:row>
      <xdr:rowOff>95574</xdr:rowOff>
    </xdr:to>
    <xdr:sp macro="" textlink="">
      <xdr:nvSpPr>
        <xdr:cNvPr id="593" name="楕円 592"/>
        <xdr:cNvSpPr/>
      </xdr:nvSpPr>
      <xdr:spPr>
        <a:xfrm>
          <a:off x="15430500" y="97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112101</xdr:rowOff>
    </xdr:from>
    <xdr:ext cx="599010" cy="259045"/>
    <xdr:sp macro="" textlink="">
      <xdr:nvSpPr>
        <xdr:cNvPr id="594" name="テキスト ボックス 593"/>
        <xdr:cNvSpPr txBox="1"/>
      </xdr:nvSpPr>
      <xdr:spPr>
        <a:xfrm>
          <a:off x="15181795" y="954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1086</xdr:rowOff>
    </xdr:from>
    <xdr:to>
      <xdr:col>76</xdr:col>
      <xdr:colOff>165100</xdr:colOff>
      <xdr:row>57</xdr:row>
      <xdr:rowOff>102686</xdr:rowOff>
    </xdr:to>
    <xdr:sp macro="" textlink="">
      <xdr:nvSpPr>
        <xdr:cNvPr id="595" name="楕円 594"/>
        <xdr:cNvSpPr/>
      </xdr:nvSpPr>
      <xdr:spPr>
        <a:xfrm>
          <a:off x="14541500" y="97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119213</xdr:rowOff>
    </xdr:from>
    <xdr:ext cx="599010" cy="259045"/>
    <xdr:sp macro="" textlink="">
      <xdr:nvSpPr>
        <xdr:cNvPr id="596" name="テキスト ボックス 595"/>
        <xdr:cNvSpPr txBox="1"/>
      </xdr:nvSpPr>
      <xdr:spPr>
        <a:xfrm>
          <a:off x="14292795" y="954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32285</xdr:rowOff>
    </xdr:from>
    <xdr:to>
      <xdr:col>72</xdr:col>
      <xdr:colOff>38100</xdr:colOff>
      <xdr:row>57</xdr:row>
      <xdr:rowOff>133885</xdr:rowOff>
    </xdr:to>
    <xdr:sp macro="" textlink="">
      <xdr:nvSpPr>
        <xdr:cNvPr id="597" name="楕円 596"/>
        <xdr:cNvSpPr/>
      </xdr:nvSpPr>
      <xdr:spPr>
        <a:xfrm>
          <a:off x="13652500" y="98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150412</xdr:rowOff>
    </xdr:from>
    <xdr:ext cx="534377" cy="259045"/>
    <xdr:sp macro="" textlink="">
      <xdr:nvSpPr>
        <xdr:cNvPr id="598" name="テキスト ボックス 597"/>
        <xdr:cNvSpPr txBox="1"/>
      </xdr:nvSpPr>
      <xdr:spPr>
        <a:xfrm>
          <a:off x="13436111" y="958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40130</xdr:rowOff>
    </xdr:from>
    <xdr:to>
      <xdr:col>67</xdr:col>
      <xdr:colOff>101600</xdr:colOff>
      <xdr:row>57</xdr:row>
      <xdr:rowOff>141730</xdr:rowOff>
    </xdr:to>
    <xdr:sp macro="" textlink="">
      <xdr:nvSpPr>
        <xdr:cNvPr id="599" name="楕円 598"/>
        <xdr:cNvSpPr/>
      </xdr:nvSpPr>
      <xdr:spPr>
        <a:xfrm>
          <a:off x="12763500" y="9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158257</xdr:rowOff>
    </xdr:from>
    <xdr:ext cx="534377" cy="259045"/>
    <xdr:sp macro="" textlink="">
      <xdr:nvSpPr>
        <xdr:cNvPr id="600" name="テキスト ボックス 599"/>
        <xdr:cNvSpPr txBox="1"/>
      </xdr:nvSpPr>
      <xdr:spPr>
        <a:xfrm>
          <a:off x="12547111" y="95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2" name="直線コネクタ 621"/>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5" name="災害復旧費最大値テキスト"/>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6" name="直線コネクタ 625"/>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9196</xdr:rowOff>
    </xdr:from>
    <xdr:to>
      <xdr:col>85</xdr:col>
      <xdr:colOff>127000</xdr:colOff>
      <xdr:row>78</xdr:row>
      <xdr:rowOff>64134</xdr:rowOff>
    </xdr:to>
    <xdr:cxnSp macro="">
      <xdr:nvCxnSpPr>
        <xdr:cNvPr id="627" name="直線コネクタ 626"/>
        <xdr:cNvCxnSpPr/>
      </xdr:nvCxnSpPr>
      <xdr:spPr>
        <a:xfrm>
          <a:off x="15481300" y="13382296"/>
          <a:ext cx="838200" cy="5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28" name="災害復旧費平均値テキスト"/>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29" name="フローチャート: 判断 628"/>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139928</xdr:rowOff>
    </xdr:from>
    <xdr:to>
      <xdr:col>81</xdr:col>
      <xdr:colOff>50800</xdr:colOff>
      <xdr:row>78</xdr:row>
      <xdr:rowOff>9196</xdr:rowOff>
    </xdr:to>
    <xdr:cxnSp macro="">
      <xdr:nvCxnSpPr>
        <xdr:cNvPr id="630" name="直線コネクタ 629"/>
        <xdr:cNvCxnSpPr/>
      </xdr:nvCxnSpPr>
      <xdr:spPr>
        <a:xfrm>
          <a:off x="14592300" y="13341578"/>
          <a:ext cx="889000" cy="4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1" name="フローチャート: 判断 630"/>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2" name="テキスト ボックス 631"/>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30100</xdr:rowOff>
    </xdr:from>
    <xdr:to>
      <xdr:col>76</xdr:col>
      <xdr:colOff>114300</xdr:colOff>
      <xdr:row>77</xdr:row>
      <xdr:rowOff>139928</xdr:rowOff>
    </xdr:to>
    <xdr:cxnSp macro="">
      <xdr:nvCxnSpPr>
        <xdr:cNvPr id="633" name="直線コネクタ 632"/>
        <xdr:cNvCxnSpPr/>
      </xdr:nvCxnSpPr>
      <xdr:spPr>
        <a:xfrm>
          <a:off x="13703300" y="13231750"/>
          <a:ext cx="889000" cy="10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92073</xdr:rowOff>
    </xdr:from>
    <xdr:to>
      <xdr:col>76</xdr:col>
      <xdr:colOff>165100</xdr:colOff>
      <xdr:row>78</xdr:row>
      <xdr:rowOff>22223</xdr:rowOff>
    </xdr:to>
    <xdr:sp macro="" textlink="">
      <xdr:nvSpPr>
        <xdr:cNvPr id="634" name="フローチャート: 判断 633"/>
        <xdr:cNvSpPr/>
      </xdr:nvSpPr>
      <xdr:spPr>
        <a:xfrm>
          <a:off x="14541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13350</xdr:rowOff>
    </xdr:from>
    <xdr:ext cx="534377" cy="259045"/>
    <xdr:sp macro="" textlink="">
      <xdr:nvSpPr>
        <xdr:cNvPr id="635" name="テキスト ボックス 634"/>
        <xdr:cNvSpPr txBox="1"/>
      </xdr:nvSpPr>
      <xdr:spPr>
        <a:xfrm>
          <a:off x="14325111" y="133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30100</xdr:rowOff>
    </xdr:from>
    <xdr:to>
      <xdr:col>71</xdr:col>
      <xdr:colOff>177800</xdr:colOff>
      <xdr:row>77</xdr:row>
      <xdr:rowOff>123433</xdr:rowOff>
    </xdr:to>
    <xdr:cxnSp macro="">
      <xdr:nvCxnSpPr>
        <xdr:cNvPr id="636" name="直線コネクタ 635"/>
        <xdr:cNvCxnSpPr/>
      </xdr:nvCxnSpPr>
      <xdr:spPr>
        <a:xfrm flipV="1">
          <a:off x="12814300" y="13231750"/>
          <a:ext cx="889000" cy="9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109547</xdr:rowOff>
    </xdr:from>
    <xdr:to>
      <xdr:col>72</xdr:col>
      <xdr:colOff>38100</xdr:colOff>
      <xdr:row>78</xdr:row>
      <xdr:rowOff>39697</xdr:rowOff>
    </xdr:to>
    <xdr:sp macro="" textlink="">
      <xdr:nvSpPr>
        <xdr:cNvPr id="637" name="フローチャート: 判断 636"/>
        <xdr:cNvSpPr/>
      </xdr:nvSpPr>
      <xdr:spPr>
        <a:xfrm>
          <a:off x="13652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30824</xdr:rowOff>
    </xdr:from>
    <xdr:ext cx="534377" cy="259045"/>
    <xdr:sp macro="" textlink="">
      <xdr:nvSpPr>
        <xdr:cNvPr id="638" name="テキスト ボックス 637"/>
        <xdr:cNvSpPr txBox="1"/>
      </xdr:nvSpPr>
      <xdr:spPr>
        <a:xfrm>
          <a:off x="13436111" y="134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114888</xdr:rowOff>
    </xdr:from>
    <xdr:to>
      <xdr:col>67</xdr:col>
      <xdr:colOff>101600</xdr:colOff>
      <xdr:row>78</xdr:row>
      <xdr:rowOff>45038</xdr:rowOff>
    </xdr:to>
    <xdr:sp macro="" textlink="">
      <xdr:nvSpPr>
        <xdr:cNvPr id="639" name="フローチャート: 判断 638"/>
        <xdr:cNvSpPr/>
      </xdr:nvSpPr>
      <xdr:spPr>
        <a:xfrm>
          <a:off x="12763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36165</xdr:rowOff>
    </xdr:from>
    <xdr:ext cx="534377" cy="259045"/>
    <xdr:sp macro="" textlink="">
      <xdr:nvSpPr>
        <xdr:cNvPr id="640" name="テキスト ボックス 639"/>
        <xdr:cNvSpPr txBox="1"/>
      </xdr:nvSpPr>
      <xdr:spPr>
        <a:xfrm>
          <a:off x="12547111" y="134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13334</xdr:rowOff>
    </xdr:from>
    <xdr:to>
      <xdr:col>85</xdr:col>
      <xdr:colOff>177800</xdr:colOff>
      <xdr:row>78</xdr:row>
      <xdr:rowOff>114934</xdr:rowOff>
    </xdr:to>
    <xdr:sp macro="" textlink="">
      <xdr:nvSpPr>
        <xdr:cNvPr id="646" name="楕円 645"/>
        <xdr:cNvSpPr/>
      </xdr:nvSpPr>
      <xdr:spPr>
        <a:xfrm>
          <a:off x="16268700" y="133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110432</xdr:rowOff>
    </xdr:from>
    <xdr:ext cx="469744" cy="259045"/>
    <xdr:sp macro="" textlink="">
      <xdr:nvSpPr>
        <xdr:cNvPr id="647" name="災害復旧費該当値テキスト"/>
        <xdr:cNvSpPr txBox="1"/>
      </xdr:nvSpPr>
      <xdr:spPr>
        <a:xfrm>
          <a:off x="16370300" y="1331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129846</xdr:rowOff>
    </xdr:from>
    <xdr:to>
      <xdr:col>81</xdr:col>
      <xdr:colOff>101600</xdr:colOff>
      <xdr:row>78</xdr:row>
      <xdr:rowOff>59996</xdr:rowOff>
    </xdr:to>
    <xdr:sp macro="" textlink="">
      <xdr:nvSpPr>
        <xdr:cNvPr id="648" name="楕円 647"/>
        <xdr:cNvSpPr/>
      </xdr:nvSpPr>
      <xdr:spPr>
        <a:xfrm>
          <a:off x="15430500" y="133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76523</xdr:rowOff>
    </xdr:from>
    <xdr:ext cx="534377" cy="259045"/>
    <xdr:sp macro="" textlink="">
      <xdr:nvSpPr>
        <xdr:cNvPr id="649" name="テキスト ボックス 648"/>
        <xdr:cNvSpPr txBox="1"/>
      </xdr:nvSpPr>
      <xdr:spPr>
        <a:xfrm>
          <a:off x="15214111" y="131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89128</xdr:rowOff>
    </xdr:from>
    <xdr:to>
      <xdr:col>76</xdr:col>
      <xdr:colOff>165100</xdr:colOff>
      <xdr:row>78</xdr:row>
      <xdr:rowOff>19278</xdr:rowOff>
    </xdr:to>
    <xdr:sp macro="" textlink="">
      <xdr:nvSpPr>
        <xdr:cNvPr id="650" name="楕円 649"/>
        <xdr:cNvSpPr/>
      </xdr:nvSpPr>
      <xdr:spPr>
        <a:xfrm>
          <a:off x="14541500" y="132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35805</xdr:rowOff>
    </xdr:from>
    <xdr:ext cx="534377" cy="259045"/>
    <xdr:sp macro="" textlink="">
      <xdr:nvSpPr>
        <xdr:cNvPr id="651" name="テキスト ボックス 650"/>
        <xdr:cNvSpPr txBox="1"/>
      </xdr:nvSpPr>
      <xdr:spPr>
        <a:xfrm>
          <a:off x="14325111" y="1306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150750</xdr:rowOff>
    </xdr:from>
    <xdr:to>
      <xdr:col>72</xdr:col>
      <xdr:colOff>38100</xdr:colOff>
      <xdr:row>77</xdr:row>
      <xdr:rowOff>80900</xdr:rowOff>
    </xdr:to>
    <xdr:sp macro="" textlink="">
      <xdr:nvSpPr>
        <xdr:cNvPr id="652" name="楕円 651"/>
        <xdr:cNvSpPr/>
      </xdr:nvSpPr>
      <xdr:spPr>
        <a:xfrm>
          <a:off x="13652500" y="131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97427</xdr:rowOff>
    </xdr:from>
    <xdr:ext cx="534377" cy="259045"/>
    <xdr:sp macro="" textlink="">
      <xdr:nvSpPr>
        <xdr:cNvPr id="653" name="テキスト ボックス 652"/>
        <xdr:cNvSpPr txBox="1"/>
      </xdr:nvSpPr>
      <xdr:spPr>
        <a:xfrm>
          <a:off x="13436111" y="1295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72633</xdr:rowOff>
    </xdr:from>
    <xdr:to>
      <xdr:col>67</xdr:col>
      <xdr:colOff>101600</xdr:colOff>
      <xdr:row>78</xdr:row>
      <xdr:rowOff>2783</xdr:rowOff>
    </xdr:to>
    <xdr:sp macro="" textlink="">
      <xdr:nvSpPr>
        <xdr:cNvPr id="654" name="楕円 653"/>
        <xdr:cNvSpPr/>
      </xdr:nvSpPr>
      <xdr:spPr>
        <a:xfrm>
          <a:off x="12763500" y="132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19310</xdr:rowOff>
    </xdr:from>
    <xdr:ext cx="534377" cy="259045"/>
    <xdr:sp macro="" textlink="">
      <xdr:nvSpPr>
        <xdr:cNvPr id="655" name="テキスト ボックス 654"/>
        <xdr:cNvSpPr txBox="1"/>
      </xdr:nvSpPr>
      <xdr:spPr>
        <a:xfrm>
          <a:off x="12547111" y="1304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7" name="直線コネクタ 676"/>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78" name="公債費最小値テキスト"/>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79" name="直線コネクタ 678"/>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0" name="公債費最大値テキスト"/>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1" name="直線コネクタ 680"/>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160694</xdr:rowOff>
    </xdr:from>
    <xdr:to>
      <xdr:col>85</xdr:col>
      <xdr:colOff>127000</xdr:colOff>
      <xdr:row>91</xdr:row>
      <xdr:rowOff>71363</xdr:rowOff>
    </xdr:to>
    <xdr:cxnSp macro="">
      <xdr:nvCxnSpPr>
        <xdr:cNvPr id="682" name="直線コネクタ 681"/>
        <xdr:cNvCxnSpPr/>
      </xdr:nvCxnSpPr>
      <xdr:spPr>
        <a:xfrm>
          <a:off x="15481300" y="15591194"/>
          <a:ext cx="838200" cy="8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3" name="公債費平均値テキスト"/>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4" name="フローチャート: 判断 683"/>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160694</xdr:rowOff>
    </xdr:from>
    <xdr:to>
      <xdr:col>81</xdr:col>
      <xdr:colOff>50800</xdr:colOff>
      <xdr:row>92</xdr:row>
      <xdr:rowOff>142782</xdr:rowOff>
    </xdr:to>
    <xdr:cxnSp macro="">
      <xdr:nvCxnSpPr>
        <xdr:cNvPr id="685" name="直線コネクタ 684"/>
        <xdr:cNvCxnSpPr/>
      </xdr:nvCxnSpPr>
      <xdr:spPr>
        <a:xfrm flipV="1">
          <a:off x="14592300" y="15591194"/>
          <a:ext cx="889000" cy="32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6" name="フローチャート: 判断 685"/>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7" name="テキスト ボックス 686"/>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9773</xdr:rowOff>
    </xdr:from>
    <xdr:to>
      <xdr:col>76</xdr:col>
      <xdr:colOff>114300</xdr:colOff>
      <xdr:row>92</xdr:row>
      <xdr:rowOff>142782</xdr:rowOff>
    </xdr:to>
    <xdr:cxnSp macro="">
      <xdr:nvCxnSpPr>
        <xdr:cNvPr id="688" name="直線コネクタ 687"/>
        <xdr:cNvCxnSpPr/>
      </xdr:nvCxnSpPr>
      <xdr:spPr>
        <a:xfrm>
          <a:off x="13703300" y="15783173"/>
          <a:ext cx="889000" cy="1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95017</xdr:rowOff>
    </xdr:from>
    <xdr:to>
      <xdr:col>76</xdr:col>
      <xdr:colOff>165100</xdr:colOff>
      <xdr:row>96</xdr:row>
      <xdr:rowOff>25167</xdr:rowOff>
    </xdr:to>
    <xdr:sp macro="" textlink="">
      <xdr:nvSpPr>
        <xdr:cNvPr id="689" name="フローチャート: 判断 688"/>
        <xdr:cNvSpPr/>
      </xdr:nvSpPr>
      <xdr:spPr>
        <a:xfrm>
          <a:off x="14541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16294</xdr:rowOff>
    </xdr:from>
    <xdr:ext cx="599010" cy="259045"/>
    <xdr:sp macro="" textlink="">
      <xdr:nvSpPr>
        <xdr:cNvPr id="690" name="テキスト ボックス 689"/>
        <xdr:cNvSpPr txBox="1"/>
      </xdr:nvSpPr>
      <xdr:spPr>
        <a:xfrm>
          <a:off x="14292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9773</xdr:rowOff>
    </xdr:from>
    <xdr:to>
      <xdr:col>71</xdr:col>
      <xdr:colOff>177800</xdr:colOff>
      <xdr:row>93</xdr:row>
      <xdr:rowOff>111340</xdr:rowOff>
    </xdr:to>
    <xdr:cxnSp macro="">
      <xdr:nvCxnSpPr>
        <xdr:cNvPr id="691" name="直線コネクタ 690"/>
        <xdr:cNvCxnSpPr/>
      </xdr:nvCxnSpPr>
      <xdr:spPr>
        <a:xfrm flipV="1">
          <a:off x="12814300" y="15783173"/>
          <a:ext cx="889000" cy="27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93591</xdr:rowOff>
    </xdr:from>
    <xdr:to>
      <xdr:col>72</xdr:col>
      <xdr:colOff>38100</xdr:colOff>
      <xdr:row>96</xdr:row>
      <xdr:rowOff>23741</xdr:rowOff>
    </xdr:to>
    <xdr:sp macro="" textlink="">
      <xdr:nvSpPr>
        <xdr:cNvPr id="692" name="フローチャート: 判断 691"/>
        <xdr:cNvSpPr/>
      </xdr:nvSpPr>
      <xdr:spPr>
        <a:xfrm>
          <a:off x="13652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14868</xdr:rowOff>
    </xdr:from>
    <xdr:ext cx="599010" cy="259045"/>
    <xdr:sp macro="" textlink="">
      <xdr:nvSpPr>
        <xdr:cNvPr id="693" name="テキスト ボックス 692"/>
        <xdr:cNvSpPr txBox="1"/>
      </xdr:nvSpPr>
      <xdr:spPr>
        <a:xfrm>
          <a:off x="13403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86623</xdr:rowOff>
    </xdr:from>
    <xdr:to>
      <xdr:col>67</xdr:col>
      <xdr:colOff>101600</xdr:colOff>
      <xdr:row>96</xdr:row>
      <xdr:rowOff>16773</xdr:rowOff>
    </xdr:to>
    <xdr:sp macro="" textlink="">
      <xdr:nvSpPr>
        <xdr:cNvPr id="694" name="フローチャート: 判断 693"/>
        <xdr:cNvSpPr/>
      </xdr:nvSpPr>
      <xdr:spPr>
        <a:xfrm>
          <a:off x="12763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7900</xdr:rowOff>
    </xdr:from>
    <xdr:ext cx="599010" cy="259045"/>
    <xdr:sp macro="" textlink="">
      <xdr:nvSpPr>
        <xdr:cNvPr id="695" name="テキスト ボックス 694"/>
        <xdr:cNvSpPr txBox="1"/>
      </xdr:nvSpPr>
      <xdr:spPr>
        <a:xfrm>
          <a:off x="12514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20563</xdr:rowOff>
    </xdr:from>
    <xdr:to>
      <xdr:col>85</xdr:col>
      <xdr:colOff>177800</xdr:colOff>
      <xdr:row>91</xdr:row>
      <xdr:rowOff>122163</xdr:rowOff>
    </xdr:to>
    <xdr:sp macro="" textlink="">
      <xdr:nvSpPr>
        <xdr:cNvPr id="701" name="楕円 700"/>
        <xdr:cNvSpPr/>
      </xdr:nvSpPr>
      <xdr:spPr>
        <a:xfrm>
          <a:off x="16268700" y="1562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145040</xdr:rowOff>
    </xdr:from>
    <xdr:ext cx="599010" cy="259045"/>
    <xdr:sp macro="" textlink="">
      <xdr:nvSpPr>
        <xdr:cNvPr id="702" name="公債費該当値テキスト"/>
        <xdr:cNvSpPr txBox="1"/>
      </xdr:nvSpPr>
      <xdr:spPr>
        <a:xfrm>
          <a:off x="16370300" y="1557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109894</xdr:rowOff>
    </xdr:from>
    <xdr:to>
      <xdr:col>81</xdr:col>
      <xdr:colOff>101600</xdr:colOff>
      <xdr:row>91</xdr:row>
      <xdr:rowOff>40044</xdr:rowOff>
    </xdr:to>
    <xdr:sp macro="" textlink="">
      <xdr:nvSpPr>
        <xdr:cNvPr id="703" name="楕円 702"/>
        <xdr:cNvSpPr/>
      </xdr:nvSpPr>
      <xdr:spPr>
        <a:xfrm>
          <a:off x="15430500" y="1554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56571</xdr:rowOff>
    </xdr:from>
    <xdr:ext cx="599010" cy="259045"/>
    <xdr:sp macro="" textlink="">
      <xdr:nvSpPr>
        <xdr:cNvPr id="704" name="テキスト ボックス 703"/>
        <xdr:cNvSpPr txBox="1"/>
      </xdr:nvSpPr>
      <xdr:spPr>
        <a:xfrm>
          <a:off x="15181795" y="1531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91982</xdr:rowOff>
    </xdr:from>
    <xdr:to>
      <xdr:col>76</xdr:col>
      <xdr:colOff>165100</xdr:colOff>
      <xdr:row>93</xdr:row>
      <xdr:rowOff>22132</xdr:rowOff>
    </xdr:to>
    <xdr:sp macro="" textlink="">
      <xdr:nvSpPr>
        <xdr:cNvPr id="705" name="楕円 704"/>
        <xdr:cNvSpPr/>
      </xdr:nvSpPr>
      <xdr:spPr>
        <a:xfrm>
          <a:off x="14541500" y="1586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38659</xdr:rowOff>
    </xdr:from>
    <xdr:ext cx="599010" cy="259045"/>
    <xdr:sp macro="" textlink="">
      <xdr:nvSpPr>
        <xdr:cNvPr id="706" name="テキスト ボックス 705"/>
        <xdr:cNvSpPr txBox="1"/>
      </xdr:nvSpPr>
      <xdr:spPr>
        <a:xfrm>
          <a:off x="14292795" y="1564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130423</xdr:rowOff>
    </xdr:from>
    <xdr:to>
      <xdr:col>72</xdr:col>
      <xdr:colOff>38100</xdr:colOff>
      <xdr:row>92</xdr:row>
      <xdr:rowOff>60573</xdr:rowOff>
    </xdr:to>
    <xdr:sp macro="" textlink="">
      <xdr:nvSpPr>
        <xdr:cNvPr id="707" name="楕円 706"/>
        <xdr:cNvSpPr/>
      </xdr:nvSpPr>
      <xdr:spPr>
        <a:xfrm>
          <a:off x="13652500" y="157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77100</xdr:rowOff>
    </xdr:from>
    <xdr:ext cx="599010" cy="259045"/>
    <xdr:sp macro="" textlink="">
      <xdr:nvSpPr>
        <xdr:cNvPr id="708" name="テキスト ボックス 707"/>
        <xdr:cNvSpPr txBox="1"/>
      </xdr:nvSpPr>
      <xdr:spPr>
        <a:xfrm>
          <a:off x="13403795" y="155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60540</xdr:rowOff>
    </xdr:from>
    <xdr:to>
      <xdr:col>67</xdr:col>
      <xdr:colOff>101600</xdr:colOff>
      <xdr:row>93</xdr:row>
      <xdr:rowOff>162140</xdr:rowOff>
    </xdr:to>
    <xdr:sp macro="" textlink="">
      <xdr:nvSpPr>
        <xdr:cNvPr id="709" name="楕円 708"/>
        <xdr:cNvSpPr/>
      </xdr:nvSpPr>
      <xdr:spPr>
        <a:xfrm>
          <a:off x="12763500" y="160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7217</xdr:rowOff>
    </xdr:from>
    <xdr:ext cx="599010" cy="259045"/>
    <xdr:sp macro="" textlink="">
      <xdr:nvSpPr>
        <xdr:cNvPr id="710" name="テキスト ボックス 709"/>
        <xdr:cNvSpPr txBox="1"/>
      </xdr:nvSpPr>
      <xdr:spPr>
        <a:xfrm>
          <a:off x="12514795" y="15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4" name="直線コネクタ 733"/>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5" name="諸支出金最小値テキスト"/>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7" name="諸支出金最大値テキスト"/>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38" name="直線コネクタ 737"/>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0" name="諸支出金平均値テキスト"/>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1" name="フローチャート: 判断 740"/>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3" name="フローチャート: 判断 742"/>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4" name="テキスト ボックス 743"/>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118110</xdr:rowOff>
    </xdr:from>
    <xdr:to>
      <xdr:col>107</xdr:col>
      <xdr:colOff>101600</xdr:colOff>
      <xdr:row>39</xdr:row>
      <xdr:rowOff>48260</xdr:rowOff>
    </xdr:to>
    <xdr:sp macro="" textlink="">
      <xdr:nvSpPr>
        <xdr:cNvPr id="746" name="フローチャート: 判断 745"/>
        <xdr:cNvSpPr/>
      </xdr:nvSpPr>
      <xdr:spPr>
        <a:xfrm>
          <a:off x="20383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64787</xdr:rowOff>
    </xdr:from>
    <xdr:ext cx="378565" cy="259045"/>
    <xdr:sp macro="" textlink="">
      <xdr:nvSpPr>
        <xdr:cNvPr id="747" name="テキスト ボックス 746"/>
        <xdr:cNvSpPr txBox="1"/>
      </xdr:nvSpPr>
      <xdr:spPr>
        <a:xfrm>
          <a:off x="20245017" y="640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52578</xdr:rowOff>
    </xdr:from>
    <xdr:to>
      <xdr:col>102</xdr:col>
      <xdr:colOff>165100</xdr:colOff>
      <xdr:row>38</xdr:row>
      <xdr:rowOff>154178</xdr:rowOff>
    </xdr:to>
    <xdr:sp macro="" textlink="">
      <xdr:nvSpPr>
        <xdr:cNvPr id="749" name="フローチャート: 判断 748"/>
        <xdr:cNvSpPr/>
      </xdr:nvSpPr>
      <xdr:spPr>
        <a:xfrm>
          <a:off x="19494500" y="65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170705</xdr:rowOff>
    </xdr:from>
    <xdr:ext cx="378565" cy="259045"/>
    <xdr:sp macro="" textlink="">
      <xdr:nvSpPr>
        <xdr:cNvPr id="750" name="テキスト ボックス 749"/>
        <xdr:cNvSpPr txBox="1"/>
      </xdr:nvSpPr>
      <xdr:spPr>
        <a:xfrm>
          <a:off x="19356017" y="63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132842</xdr:rowOff>
    </xdr:from>
    <xdr:to>
      <xdr:col>98</xdr:col>
      <xdr:colOff>38100</xdr:colOff>
      <xdr:row>39</xdr:row>
      <xdr:rowOff>62992</xdr:rowOff>
    </xdr:to>
    <xdr:sp macro="" textlink="">
      <xdr:nvSpPr>
        <xdr:cNvPr id="751" name="フローチャート: 判断 750"/>
        <xdr:cNvSpPr/>
      </xdr:nvSpPr>
      <xdr:spPr>
        <a:xfrm>
          <a:off x="18605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79519</xdr:rowOff>
    </xdr:from>
    <xdr:ext cx="378565" cy="259045"/>
    <xdr:sp macro="" textlink="">
      <xdr:nvSpPr>
        <xdr:cNvPr id="752" name="テキスト ボックス 751"/>
        <xdr:cNvSpPr txBox="1"/>
      </xdr:nvSpPr>
      <xdr:spPr>
        <a:xfrm>
          <a:off x="18467017" y="642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59" name="諸支出金該当値テキスト"/>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総務費は、地域観光振興交付金による減債基金積立金の増、施設等整備基金の増があった一方で、令和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年度に実施したデジタル防災行政無線整備事業と地域優良賃貸住宅整備事業が皆減したため、前年度から</a:t>
          </a:r>
          <a:r>
            <a:rPr kumimoji="1" lang="en-US" altLang="ja-JP" sz="1100">
              <a:latin typeface="ＭＳ Ｐゴシック" panose="020B0600070205080204" pitchFamily="50" charset="-128"/>
              <a:ea typeface="ＭＳ Ｐゴシック" panose="020B0600070205080204" pitchFamily="50" charset="-128"/>
            </a:rPr>
            <a:t>33,542</a:t>
          </a:r>
          <a:r>
            <a:rPr kumimoji="1" lang="ja-JP" altLang="en-US" sz="1100">
              <a:latin typeface="ＭＳ Ｐゴシック" panose="020B0600070205080204" pitchFamily="50" charset="-128"/>
              <a:ea typeface="ＭＳ Ｐゴシック" panose="020B0600070205080204" pitchFamily="50" charset="-128"/>
            </a:rPr>
            <a:t>円減少している。総務費は、電算管理費、南海トラフ地震に備えた防災費、移住促進や集落活動支援など企画的な費用が大半を占めており、類似団体と比較しても高い水準にある。今後は本庁舎建設事業や電算機器の更新を控えており、総務費が大きく増加す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民生費は、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物価高騰による経済対策の一環として価格高騰緊急支援給付金により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世帯あたり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万円の給付事業を実施したが、令和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年度に実施した住民税非課税世帯等臨時特別給付金事業や子育て世帯臨時特別給付金事業が皆減となったため、前年度から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14,514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　商工費は、令和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年度に実施した天狗荘リニューアル事業、せいらんの里整備事業などの大型事業が皆減となったため、令和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年度は大きく減少している。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土木費は、経済対策により高い水準にあるが、今後は道路整備などの完了により、類似団体と同水準で推移していく見込みである。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債費は、多額の地方債発行により当面の間高い水準が続き、さらに近年の大型事業により増加する見込みであることから、中長期財政計画にもとづき、計画的な繰上償還を実施するなど、財政の健全化を維持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実質収支額、実質単年度収支ともに黒字である。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また、財政調整基金残高については、標準財政規模が前年度から減少したこと、決算剰余金を財政調整基金に積み立てたことから、標準財政規模比は増となっている。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各会計において赤字は無いが、国民健康保険事業特別会計（直営診療施設勘定）への一般会計繰入金が増加傾向にあり、経営は厳しい状態にある。町内に直営診療所が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ヶ所あり、今後の診療所の在り方について検討を進めている。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また、簡易水道事業特別会計と生活環境施設整備特別会計は令和</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年度から公営企業会計への移行を予定しており、独立採算性の原則のもと、適正な料金体系の見直しが求められる。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6666358</v>
      </c>
      <c r="BO4" s="371"/>
      <c r="BP4" s="371"/>
      <c r="BQ4" s="371"/>
      <c r="BR4" s="371"/>
      <c r="BS4" s="371"/>
      <c r="BT4" s="371"/>
      <c r="BU4" s="372"/>
      <c r="BV4" s="370">
        <v>8194511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3.7</v>
      </c>
      <c r="CU4" s="377"/>
      <c r="CV4" s="377"/>
      <c r="CW4" s="377"/>
      <c r="CX4" s="377"/>
      <c r="CY4" s="377"/>
      <c r="CZ4" s="377"/>
      <c r="DA4" s="378"/>
      <c r="DB4" s="376">
        <v>4.3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6479268</v>
      </c>
      <c r="BO5" s="408"/>
      <c r="BP5" s="408"/>
      <c r="BQ5" s="408"/>
      <c r="BR5" s="408"/>
      <c r="BS5" s="408"/>
      <c r="BT5" s="408"/>
      <c r="BU5" s="409"/>
      <c r="BV5" s="407">
        <v>7990481</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72.599999999999994</v>
      </c>
      <c r="CU5" s="405"/>
      <c r="CV5" s="405"/>
      <c r="CW5" s="405"/>
      <c r="CX5" s="405"/>
      <c r="CY5" s="405"/>
      <c r="CZ5" s="405"/>
      <c r="DA5" s="406"/>
      <c r="DB5" s="404">
        <v>70.400000000000006</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187090</v>
      </c>
      <c r="BO6" s="408"/>
      <c r="BP6" s="408"/>
      <c r="BQ6" s="408"/>
      <c r="BR6" s="408"/>
      <c r="BS6" s="408"/>
      <c r="BT6" s="408"/>
      <c r="BU6" s="409"/>
      <c r="BV6" s="407">
        <v>204030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73.2</v>
      </c>
      <c r="CU6" s="445"/>
      <c r="CV6" s="445"/>
      <c r="CW6" s="445"/>
      <c r="CX6" s="445"/>
      <c r="CY6" s="445"/>
      <c r="CZ6" s="445"/>
      <c r="DA6" s="446"/>
      <c r="DB6" s="444">
        <v>72.599999999999994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103</v>
      </c>
      <c r="AV7" s="440"/>
      <c r="AW7" s="440"/>
      <c r="AX7" s="440"/>
      <c r="AY7" s="441" t="s">
        <v>107</v>
      </c>
      <c r="AZ7" s="442"/>
      <c r="BA7" s="442"/>
      <c r="BB7" s="442"/>
      <c r="BC7" s="442"/>
      <c r="BD7" s="442"/>
      <c r="BE7" s="442"/>
      <c r="BF7" s="442"/>
      <c r="BG7" s="442"/>
      <c r="BH7" s="442"/>
      <c r="BI7" s="442"/>
      <c r="BJ7" s="442"/>
      <c r="BK7" s="442"/>
      <c r="BL7" s="442"/>
      <c r="BM7" s="443"/>
      <c r="BN7" s="407">
        <v>41903</v>
      </c>
      <c r="BO7" s="408"/>
      <c r="BP7" s="408"/>
      <c r="BQ7" s="408"/>
      <c r="BR7" s="408"/>
      <c r="BS7" s="408"/>
      <c r="BT7" s="408"/>
      <c r="BU7" s="409"/>
      <c r="BV7" s="407">
        <v>32630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3947593</v>
      </c>
      <c r="CU7" s="408"/>
      <c r="CV7" s="408"/>
      <c r="CW7" s="408"/>
      <c r="CX7" s="408"/>
      <c r="CY7" s="408"/>
      <c r="CZ7" s="408"/>
      <c r="DA7" s="409"/>
      <c r="DB7" s="407">
        <v>3976416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103</v>
      </c>
      <c r="AV8" s="440"/>
      <c r="AW8" s="440"/>
      <c r="AX8" s="440"/>
      <c r="AY8" s="441" t="s">
        <v>110</v>
      </c>
      <c r="AZ8" s="442"/>
      <c r="BA8" s="442"/>
      <c r="BB8" s="442"/>
      <c r="BC8" s="442"/>
      <c r="BD8" s="442"/>
      <c r="BE8" s="442"/>
      <c r="BF8" s="442"/>
      <c r="BG8" s="442"/>
      <c r="BH8" s="442"/>
      <c r="BI8" s="442"/>
      <c r="BJ8" s="442"/>
      <c r="BK8" s="442"/>
      <c r="BL8" s="442"/>
      <c r="BM8" s="443"/>
      <c r="BN8" s="407">
        <v>145187</v>
      </c>
      <c r="BO8" s="408"/>
      <c r="BP8" s="408"/>
      <c r="BQ8" s="408"/>
      <c r="BR8" s="408"/>
      <c r="BS8" s="408"/>
      <c r="BT8" s="408"/>
      <c r="BU8" s="409"/>
      <c r="BV8" s="407">
        <v>171400</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0.16</v>
      </c>
      <c r="CU8" s="448"/>
      <c r="CV8" s="448"/>
      <c r="CW8" s="448"/>
      <c r="CX8" s="448"/>
      <c r="CY8" s="448"/>
      <c r="CZ8" s="448"/>
      <c r="DA8" s="449"/>
      <c r="DB8" s="447">
        <v>0.16</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5291</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-26213</v>
      </c>
      <c r="BO9" s="408"/>
      <c r="BP9" s="408"/>
      <c r="BQ9" s="408"/>
      <c r="BR9" s="408"/>
      <c r="BS9" s="408"/>
      <c r="BT9" s="408"/>
      <c r="BU9" s="409"/>
      <c r="BV9" s="407">
        <v>-17751</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32.799999999999997</v>
      </c>
      <c r="CU9" s="405"/>
      <c r="CV9" s="405"/>
      <c r="CW9" s="405"/>
      <c r="CX9" s="405"/>
      <c r="CY9" s="405"/>
      <c r="CZ9" s="405"/>
      <c r="DA9" s="406"/>
      <c r="DB9" s="404">
        <v>35.4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5794</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3972</v>
      </c>
      <c r="BO10" s="408"/>
      <c r="BP10" s="408"/>
      <c r="BQ10" s="408"/>
      <c r="BR10" s="408"/>
      <c r="BS10" s="408"/>
      <c r="BT10" s="408"/>
      <c r="BU10" s="409"/>
      <c r="BV10" s="407">
        <v>3690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121</v>
      </c>
      <c r="AV11" s="440"/>
      <c r="AW11" s="440"/>
      <c r="AX11" s="440"/>
      <c r="AY11" s="441" t="s">
        <v>127</v>
      </c>
      <c r="AZ11" s="442"/>
      <c r="BA11" s="442"/>
      <c r="BB11" s="442"/>
      <c r="BC11" s="442"/>
      <c r="BD11" s="442"/>
      <c r="BE11" s="442"/>
      <c r="BF11" s="442"/>
      <c r="BG11" s="442"/>
      <c r="BH11" s="442"/>
      <c r="BI11" s="442"/>
      <c r="BJ11" s="442"/>
      <c r="BK11" s="442"/>
      <c r="BL11" s="442"/>
      <c r="BM11" s="443"/>
      <c r="BN11" s="407">
        <v>790345</v>
      </c>
      <c r="BO11" s="408"/>
      <c r="BP11" s="408"/>
      <c r="BQ11" s="408"/>
      <c r="BR11" s="408"/>
      <c r="BS11" s="408"/>
      <c r="BT11" s="408"/>
      <c r="BU11" s="409"/>
      <c r="BV11" s="407">
        <v>945241</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5456</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5436</v>
      </c>
      <c r="S13" s="492"/>
      <c r="T13" s="492"/>
      <c r="U13" s="492"/>
      <c r="V13" s="493"/>
      <c r="W13" s="423" t="s">
        <v>141</v>
      </c>
      <c r="X13" s="424"/>
      <c r="Y13" s="424"/>
      <c r="Z13" s="424"/>
      <c r="AA13" s="424"/>
      <c r="AB13" s="414"/>
      <c r="AC13" s="458">
        <v>467</v>
      </c>
      <c r="AD13" s="459"/>
      <c r="AE13" s="459"/>
      <c r="AF13" s="459"/>
      <c r="AG13" s="501"/>
      <c r="AH13" s="458">
        <v>574</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768104</v>
      </c>
      <c r="BO13" s="408"/>
      <c r="BP13" s="408"/>
      <c r="BQ13" s="408"/>
      <c r="BR13" s="408"/>
      <c r="BS13" s="408"/>
      <c r="BT13" s="408"/>
      <c r="BU13" s="409"/>
      <c r="BV13" s="407">
        <v>931180</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-6.8</v>
      </c>
      <c r="CU13" s="405"/>
      <c r="CV13" s="405"/>
      <c r="CW13" s="405"/>
      <c r="CX13" s="405"/>
      <c r="CY13" s="405"/>
      <c r="CZ13" s="405"/>
      <c r="DA13" s="406"/>
      <c r="DB13" s="404">
        <v>-7.2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5583</v>
      </c>
      <c r="S14" s="492"/>
      <c r="T14" s="492"/>
      <c r="U14" s="492"/>
      <c r="V14" s="493"/>
      <c r="W14" s="397"/>
      <c r="X14" s="398"/>
      <c r="Y14" s="398"/>
      <c r="Z14" s="398"/>
      <c r="AA14" s="398"/>
      <c r="AB14" s="387"/>
      <c r="AC14" s="494">
        <v>17.8</v>
      </c>
      <c r="AD14" s="495"/>
      <c r="AE14" s="495"/>
      <c r="AF14" s="495"/>
      <c r="AG14" s="496"/>
      <c r="AH14" s="494">
        <v>20.9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5562</v>
      </c>
      <c r="S15" s="492"/>
      <c r="T15" s="492"/>
      <c r="U15" s="492"/>
      <c r="V15" s="493"/>
      <c r="W15" s="423" t="s">
        <v>149</v>
      </c>
      <c r="X15" s="424"/>
      <c r="Y15" s="424"/>
      <c r="Z15" s="424"/>
      <c r="AA15" s="424"/>
      <c r="AB15" s="414"/>
      <c r="AC15" s="458">
        <v>671</v>
      </c>
      <c r="AD15" s="459"/>
      <c r="AE15" s="459"/>
      <c r="AF15" s="459"/>
      <c r="AG15" s="501"/>
      <c r="AH15" s="458">
        <v>745</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595034</v>
      </c>
      <c r="BO15" s="371"/>
      <c r="BP15" s="371"/>
      <c r="BQ15" s="371"/>
      <c r="BR15" s="371"/>
      <c r="BS15" s="371"/>
      <c r="BT15" s="371"/>
      <c r="BU15" s="372"/>
      <c r="BV15" s="370">
        <v>564205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25.6</v>
      </c>
      <c r="AD16" s="495"/>
      <c r="AE16" s="495"/>
      <c r="AF16" s="495"/>
      <c r="AG16" s="496"/>
      <c r="AH16" s="494">
        <v>27.1</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3788983</v>
      </c>
      <c r="BO16" s="408"/>
      <c r="BP16" s="408"/>
      <c r="BQ16" s="408"/>
      <c r="BR16" s="408"/>
      <c r="BS16" s="408"/>
      <c r="BT16" s="408"/>
      <c r="BU16" s="409"/>
      <c r="BV16" s="407">
        <v>3735629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1483</v>
      </c>
      <c r="AD17" s="459"/>
      <c r="AE17" s="459"/>
      <c r="AF17" s="459"/>
      <c r="AG17" s="501"/>
      <c r="AH17" s="458">
        <v>1431</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721969</v>
      </c>
      <c r="BO17" s="408"/>
      <c r="BP17" s="408"/>
      <c r="BQ17" s="408"/>
      <c r="BR17" s="408"/>
      <c r="BS17" s="408"/>
      <c r="BT17" s="408"/>
      <c r="BU17" s="409"/>
      <c r="BV17" s="407">
        <v>682695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197.85</v>
      </c>
      <c r="M18" s="531"/>
      <c r="N18" s="531"/>
      <c r="O18" s="531"/>
      <c r="P18" s="531"/>
      <c r="Q18" s="531"/>
      <c r="R18" s="532"/>
      <c r="S18" s="532"/>
      <c r="T18" s="532"/>
      <c r="U18" s="532"/>
      <c r="V18" s="533"/>
      <c r="W18" s="425"/>
      <c r="X18" s="426"/>
      <c r="Y18" s="426"/>
      <c r="Z18" s="426"/>
      <c r="AA18" s="426"/>
      <c r="AB18" s="417"/>
      <c r="AC18" s="534">
        <v>56.6</v>
      </c>
      <c r="AD18" s="535"/>
      <c r="AE18" s="535"/>
      <c r="AF18" s="535"/>
      <c r="AG18" s="536"/>
      <c r="AH18" s="534">
        <v>52</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2874522</v>
      </c>
      <c r="BO18" s="408"/>
      <c r="BP18" s="408"/>
      <c r="BQ18" s="408"/>
      <c r="BR18" s="408"/>
      <c r="BS18" s="408"/>
      <c r="BT18" s="408"/>
      <c r="BU18" s="409"/>
      <c r="BV18" s="407">
        <v>2826995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27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4604756</v>
      </c>
      <c r="BO19" s="408"/>
      <c r="BP19" s="408"/>
      <c r="BQ19" s="408"/>
      <c r="BR19" s="408"/>
      <c r="BS19" s="408"/>
      <c r="BT19" s="408"/>
      <c r="BU19" s="409"/>
      <c r="BV19" s="407">
        <v>4653972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2206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6185566</v>
      </c>
      <c r="BO22" s="371"/>
      <c r="BP22" s="371"/>
      <c r="BQ22" s="371"/>
      <c r="BR22" s="371"/>
      <c r="BS22" s="371"/>
      <c r="BT22" s="371"/>
      <c r="BU22" s="372"/>
      <c r="BV22" s="370">
        <v>7102479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6010391</v>
      </c>
      <c r="BO23" s="408"/>
      <c r="BP23" s="408"/>
      <c r="BQ23" s="408"/>
      <c r="BR23" s="408"/>
      <c r="BS23" s="408"/>
      <c r="BT23" s="408"/>
      <c r="BU23" s="409"/>
      <c r="BV23" s="407">
        <v>6312134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6600</v>
      </c>
      <c r="R24" s="459"/>
      <c r="S24" s="459"/>
      <c r="T24" s="459"/>
      <c r="U24" s="459"/>
      <c r="V24" s="501"/>
      <c r="W24" s="553"/>
      <c r="X24" s="554"/>
      <c r="Y24" s="555"/>
      <c r="Z24" s="457" t="s">
        <v>174</v>
      </c>
      <c r="AA24" s="437"/>
      <c r="AB24" s="437"/>
      <c r="AC24" s="437"/>
      <c r="AD24" s="437"/>
      <c r="AE24" s="437"/>
      <c r="AF24" s="437"/>
      <c r="AG24" s="438"/>
      <c r="AH24" s="458">
        <v>83</v>
      </c>
      <c r="AI24" s="459"/>
      <c r="AJ24" s="459"/>
      <c r="AK24" s="459"/>
      <c r="AL24" s="501"/>
      <c r="AM24" s="458">
        <v>231819</v>
      </c>
      <c r="AN24" s="459"/>
      <c r="AO24" s="459"/>
      <c r="AP24" s="459"/>
      <c r="AQ24" s="459"/>
      <c r="AR24" s="501"/>
      <c r="AS24" s="458">
        <v>2793</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5708934</v>
      </c>
      <c r="BO24" s="408"/>
      <c r="BP24" s="408"/>
      <c r="BQ24" s="408"/>
      <c r="BR24" s="408"/>
      <c r="BS24" s="408"/>
      <c r="BT24" s="408"/>
      <c r="BU24" s="409"/>
      <c r="BV24" s="407">
        <v>6431973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5670</v>
      </c>
      <c r="R25" s="459"/>
      <c r="S25" s="459"/>
      <c r="T25" s="459"/>
      <c r="U25" s="459"/>
      <c r="V25" s="501"/>
      <c r="W25" s="553"/>
      <c r="X25" s="554"/>
      <c r="Y25" s="555"/>
      <c r="Z25" s="457" t="s">
        <v>177</v>
      </c>
      <c r="AA25" s="437"/>
      <c r="AB25" s="437"/>
      <c r="AC25" s="437"/>
      <c r="AD25" s="437"/>
      <c r="AE25" s="437"/>
      <c r="AF25" s="437"/>
      <c r="AG25" s="438"/>
      <c r="AH25" s="458" t="s">
        <v>139</v>
      </c>
      <c r="AI25" s="459"/>
      <c r="AJ25" s="459"/>
      <c r="AK25" s="459"/>
      <c r="AL25" s="501"/>
      <c r="AM25" s="458" t="s">
        <v>139</v>
      </c>
      <c r="AN25" s="459"/>
      <c r="AO25" s="459"/>
      <c r="AP25" s="459"/>
      <c r="AQ25" s="459"/>
      <c r="AR25" s="501"/>
      <c r="AS25" s="458" t="s">
        <v>139</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115800</v>
      </c>
      <c r="BO25" s="371"/>
      <c r="BP25" s="371"/>
      <c r="BQ25" s="371"/>
      <c r="BR25" s="371"/>
      <c r="BS25" s="371"/>
      <c r="BT25" s="371"/>
      <c r="BU25" s="372"/>
      <c r="BV25" s="370">
        <v>140166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5390</v>
      </c>
      <c r="R26" s="459"/>
      <c r="S26" s="459"/>
      <c r="T26" s="459"/>
      <c r="U26" s="459"/>
      <c r="V26" s="501"/>
      <c r="W26" s="553"/>
      <c r="X26" s="554"/>
      <c r="Y26" s="555"/>
      <c r="Z26" s="457" t="s">
        <v>180</v>
      </c>
      <c r="AA26" s="559"/>
      <c r="AB26" s="559"/>
      <c r="AC26" s="559"/>
      <c r="AD26" s="559"/>
      <c r="AE26" s="559"/>
      <c r="AF26" s="559"/>
      <c r="AG26" s="560"/>
      <c r="AH26" s="458" t="s">
        <v>139</v>
      </c>
      <c r="AI26" s="459"/>
      <c r="AJ26" s="459"/>
      <c r="AK26" s="459"/>
      <c r="AL26" s="501"/>
      <c r="AM26" s="458" t="s">
        <v>139</v>
      </c>
      <c r="AN26" s="459"/>
      <c r="AO26" s="459"/>
      <c r="AP26" s="459"/>
      <c r="AQ26" s="459"/>
      <c r="AR26" s="501"/>
      <c r="AS26" s="458" t="s">
        <v>181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2500</v>
      </c>
      <c r="R27" s="459"/>
      <c r="S27" s="459"/>
      <c r="T27" s="459"/>
      <c r="U27" s="459"/>
      <c r="V27" s="501"/>
      <c r="W27" s="553"/>
      <c r="X27" s="554"/>
      <c r="Y27" s="555"/>
      <c r="Z27" s="457" t="s">
        <v>184</v>
      </c>
      <c r="AA27" s="437"/>
      <c r="AB27" s="437"/>
      <c r="AC27" s="437"/>
      <c r="AD27" s="437"/>
      <c r="AE27" s="437"/>
      <c r="AF27" s="437"/>
      <c r="AG27" s="438"/>
      <c r="AH27" s="458">
        <v>12</v>
      </c>
      <c r="AI27" s="459"/>
      <c r="AJ27" s="459"/>
      <c r="AK27" s="459"/>
      <c r="AL27" s="501"/>
      <c r="AM27" s="458">
        <v>32820</v>
      </c>
      <c r="AN27" s="459"/>
      <c r="AO27" s="459"/>
      <c r="AP27" s="459"/>
      <c r="AQ27" s="459"/>
      <c r="AR27" s="501"/>
      <c r="AS27" s="458">
        <v>2735</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145328</v>
      </c>
      <c r="BO27" s="527"/>
      <c r="BP27" s="527"/>
      <c r="BQ27" s="527"/>
      <c r="BR27" s="527"/>
      <c r="BS27" s="527"/>
      <c r="BT27" s="527"/>
      <c r="BU27" s="528"/>
      <c r="BV27" s="526">
        <v>145293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2000</v>
      </c>
      <c r="R28" s="459"/>
      <c r="S28" s="459"/>
      <c r="T28" s="459"/>
      <c r="U28" s="459"/>
      <c r="V28" s="501"/>
      <c r="W28" s="553"/>
      <c r="X28" s="554"/>
      <c r="Y28" s="555"/>
      <c r="Z28" s="457" t="s">
        <v>187</v>
      </c>
      <c r="AA28" s="437"/>
      <c r="AB28" s="437"/>
      <c r="AC28" s="437"/>
      <c r="AD28" s="437"/>
      <c r="AE28" s="437"/>
      <c r="AF28" s="437"/>
      <c r="AG28" s="438"/>
      <c r="AH28" s="458" t="s">
        <v>139</v>
      </c>
      <c r="AI28" s="459"/>
      <c r="AJ28" s="459"/>
      <c r="AK28" s="459"/>
      <c r="AL28" s="501"/>
      <c r="AM28" s="458" t="s">
        <v>129</v>
      </c>
      <c r="AN28" s="459"/>
      <c r="AO28" s="459"/>
      <c r="AP28" s="459"/>
      <c r="AQ28" s="459"/>
      <c r="AR28" s="501"/>
      <c r="AS28" s="458" t="s">
        <v>139</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3973346</v>
      </c>
      <c r="BO28" s="371"/>
      <c r="BP28" s="371"/>
      <c r="BQ28" s="371"/>
      <c r="BR28" s="371"/>
      <c r="BS28" s="371"/>
      <c r="BT28" s="371"/>
      <c r="BU28" s="372"/>
      <c r="BV28" s="370">
        <v>3883374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8</v>
      </c>
      <c r="M29" s="459"/>
      <c r="N29" s="459"/>
      <c r="O29" s="459"/>
      <c r="P29" s="501"/>
      <c r="Q29" s="458">
        <v>1750</v>
      </c>
      <c r="R29" s="459"/>
      <c r="S29" s="459"/>
      <c r="T29" s="459"/>
      <c r="U29" s="459"/>
      <c r="V29" s="501"/>
      <c r="W29" s="556"/>
      <c r="X29" s="557"/>
      <c r="Y29" s="558"/>
      <c r="Z29" s="457" t="s">
        <v>190</v>
      </c>
      <c r="AA29" s="437"/>
      <c r="AB29" s="437"/>
      <c r="AC29" s="437"/>
      <c r="AD29" s="437"/>
      <c r="AE29" s="437"/>
      <c r="AF29" s="437"/>
      <c r="AG29" s="438"/>
      <c r="AH29" s="458">
        <v>95</v>
      </c>
      <c r="AI29" s="459"/>
      <c r="AJ29" s="459"/>
      <c r="AK29" s="459"/>
      <c r="AL29" s="501"/>
      <c r="AM29" s="458">
        <v>264639</v>
      </c>
      <c r="AN29" s="459"/>
      <c r="AO29" s="459"/>
      <c r="AP29" s="459"/>
      <c r="AQ29" s="459"/>
      <c r="AR29" s="501"/>
      <c r="AS29" s="458">
        <v>2786</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1595080</v>
      </c>
      <c r="BO29" s="408"/>
      <c r="BP29" s="408"/>
      <c r="BQ29" s="408"/>
      <c r="BR29" s="408"/>
      <c r="BS29" s="408"/>
      <c r="BT29" s="408"/>
      <c r="BU29" s="409"/>
      <c r="BV29" s="407">
        <v>1577059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94.1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3751130</v>
      </c>
      <c r="BO30" s="527"/>
      <c r="BP30" s="527"/>
      <c r="BQ30" s="527"/>
      <c r="BR30" s="527"/>
      <c r="BS30" s="527"/>
      <c r="BT30" s="527"/>
      <c r="BU30" s="528"/>
      <c r="BV30" s="526">
        <v>3677917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199</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津野町国民健康保険事業特別会計（事業勘定）</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津野町簡易水道事業特別会計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高幡消防組合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（一財）天狗荘</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津野町国民健康保険事業特別会計（直営診療施設勘定）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津野町生活環境施設整備特別会計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津野山養護老人ホーム組合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（（有）津野町ふるさとセンター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津野町介護保険事業特別会計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高陵特別養護老人ホーム組合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津野町後期高齢者医療特別会計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津野山広域事務組合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高幡東部清掃組合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高知県広域食肉センター組合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高幡障害者支援施設組合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高幡広域市町村圏事務組合（一般会計）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高幡広域市町村圏事務組合（滞納整理事業特別会計）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こうち人づくり広域連合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YIoRkbXZRJhbK4hph2ErvsCdXWigDVdkwGRL2L5MkAwOKQeIS843aYjWhZkfJsRE1fgzmsRVG98YUz8y0tLOVA==" saltValue="QLsLCtFchbzIf9+t7EAZQ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H35" sqref="H3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1" t="s">
        <v>554</v>
      </c>
      <c r="D34" s="1151"/>
      <c r="E34" s="1152"/>
      <c r="F34" s="32">
        <v>6.28</v>
      </c>
      <c r="G34" s="33">
        <v>3.87</v>
      </c>
      <c r="H34" s="33">
        <v>5.03</v>
      </c>
      <c r="I34" s="33">
        <v>4.3099999999999996</v>
      </c>
      <c r="J34" s="34">
        <v>3.67</v>
      </c>
      <c r="K34" s="22"/>
      <c r="L34" s="22"/>
      <c r="M34" s="22"/>
      <c r="N34" s="22"/>
      <c r="O34" s="22"/>
      <c r="P34" s="22"/>
    </row>
    <row r="35" spans="1:16" ht="39" customHeight="1" x14ac:dyDescent="0.15">
      <c r="A35" s="22"/>
      <c r="B35" s="35"/>
      <c r="C35" s="1145" t="s">
        <v>555</v>
      </c>
      <c r="D35" s="1146"/>
      <c r="E35" s="1147"/>
      <c r="F35" s="36">
        <v>0.22</v>
      </c>
      <c r="G35" s="37">
        <v>0.02</v>
      </c>
      <c r="H35" s="37">
        <v>0.55000000000000004</v>
      </c>
      <c r="I35" s="37">
        <v>0.61</v>
      </c>
      <c r="J35" s="38">
        <v>0.95</v>
      </c>
      <c r="K35" s="22"/>
      <c r="L35" s="22"/>
      <c r="M35" s="22"/>
      <c r="N35" s="22"/>
      <c r="O35" s="22"/>
      <c r="P35" s="22"/>
    </row>
    <row r="36" spans="1:16" ht="39" customHeight="1" x14ac:dyDescent="0.15">
      <c r="A36" s="22"/>
      <c r="B36" s="35"/>
      <c r="C36" s="1145" t="s">
        <v>556</v>
      </c>
      <c r="D36" s="1146"/>
      <c r="E36" s="1147"/>
      <c r="F36" s="36">
        <v>0.21</v>
      </c>
      <c r="G36" s="37">
        <v>0.2</v>
      </c>
      <c r="H36" s="37">
        <v>0.25</v>
      </c>
      <c r="I36" s="37">
        <v>0.02</v>
      </c>
      <c r="J36" s="38">
        <v>0.32</v>
      </c>
      <c r="K36" s="22"/>
      <c r="L36" s="22"/>
      <c r="M36" s="22"/>
      <c r="N36" s="22"/>
      <c r="O36" s="22"/>
      <c r="P36" s="22"/>
    </row>
    <row r="37" spans="1:16" ht="39" customHeight="1" x14ac:dyDescent="0.15">
      <c r="A37" s="22"/>
      <c r="B37" s="35"/>
      <c r="C37" s="1145" t="s">
        <v>557</v>
      </c>
      <c r="D37" s="1146"/>
      <c r="E37" s="1147"/>
      <c r="F37" s="36">
        <v>0.02</v>
      </c>
      <c r="G37" s="37">
        <v>0.02</v>
      </c>
      <c r="H37" s="37">
        <v>0.01</v>
      </c>
      <c r="I37" s="37">
        <v>0.02</v>
      </c>
      <c r="J37" s="38">
        <v>0.02</v>
      </c>
      <c r="K37" s="22"/>
      <c r="L37" s="22"/>
      <c r="M37" s="22"/>
      <c r="N37" s="22"/>
      <c r="O37" s="22"/>
      <c r="P37" s="22"/>
    </row>
    <row r="38" spans="1:16" ht="39" customHeight="1" x14ac:dyDescent="0.15">
      <c r="A38" s="22"/>
      <c r="B38" s="35"/>
      <c r="C38" s="1145" t="s">
        <v>558</v>
      </c>
      <c r="D38" s="1146"/>
      <c r="E38" s="1147"/>
      <c r="F38" s="36">
        <v>0.12</v>
      </c>
      <c r="G38" s="37">
        <v>0</v>
      </c>
      <c r="H38" s="37">
        <v>0</v>
      </c>
      <c r="I38" s="37">
        <v>0</v>
      </c>
      <c r="J38" s="38">
        <v>0</v>
      </c>
      <c r="K38" s="22"/>
      <c r="L38" s="22"/>
      <c r="M38" s="22"/>
      <c r="N38" s="22"/>
      <c r="O38" s="22"/>
      <c r="P38" s="22"/>
    </row>
    <row r="39" spans="1:16" ht="39" customHeight="1" x14ac:dyDescent="0.15">
      <c r="A39" s="22"/>
      <c r="B39" s="35"/>
      <c r="C39" s="1145" t="s">
        <v>559</v>
      </c>
      <c r="D39" s="1146"/>
      <c r="E39" s="1147"/>
      <c r="F39" s="36">
        <v>0</v>
      </c>
      <c r="G39" s="37">
        <v>0</v>
      </c>
      <c r="H39" s="37">
        <v>0</v>
      </c>
      <c r="I39" s="37">
        <v>0</v>
      </c>
      <c r="J39" s="38">
        <v>0</v>
      </c>
      <c r="K39" s="22"/>
      <c r="L39" s="22"/>
      <c r="M39" s="22"/>
      <c r="N39" s="22"/>
      <c r="O39" s="22"/>
      <c r="P39" s="22"/>
    </row>
    <row r="40" spans="1:16" ht="39" customHeight="1" x14ac:dyDescent="0.15">
      <c r="A40" s="22"/>
      <c r="B40" s="35"/>
      <c r="C40" s="1145" t="s">
        <v>560</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561</v>
      </c>
      <c r="D42" s="1146"/>
      <c r="E42" s="1147"/>
      <c r="F42" s="36" t="s">
        <v>507</v>
      </c>
      <c r="G42" s="37" t="s">
        <v>507</v>
      </c>
      <c r="H42" s="37" t="s">
        <v>507</v>
      </c>
      <c r="I42" s="37" t="s">
        <v>507</v>
      </c>
      <c r="J42" s="38" t="s">
        <v>507</v>
      </c>
      <c r="K42" s="22"/>
      <c r="L42" s="22"/>
      <c r="M42" s="22"/>
      <c r="N42" s="22"/>
      <c r="O42" s="22"/>
      <c r="P42" s="22"/>
    </row>
    <row r="43" spans="1:16" ht="39" customHeight="1" thickBot="1" x14ac:dyDescent="0.2">
      <c r="A43" s="22"/>
      <c r="B43" s="40"/>
      <c r="C43" s="1148" t="s">
        <v>562</v>
      </c>
      <c r="D43" s="1149"/>
      <c r="E43" s="1150"/>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DHSE+W34boTvq6hhAHQMTZ2MGfXzFyP40TeH/zFkG1zPvGGmAbuSDRTpaaj+y2+EjDuJeDZ9e9Wfp3Uf0AtaQ==" saltValue="NsRmLfMds15kuT31EmbV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M59" sqref="M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546</v>
      </c>
      <c r="L45" s="60">
        <v>597</v>
      </c>
      <c r="M45" s="60">
        <v>661</v>
      </c>
      <c r="N45" s="60">
        <v>704</v>
      </c>
      <c r="O45" s="61">
        <v>723</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507</v>
      </c>
      <c r="L46" s="64" t="s">
        <v>507</v>
      </c>
      <c r="M46" s="64" t="s">
        <v>507</v>
      </c>
      <c r="N46" s="64" t="s">
        <v>507</v>
      </c>
      <c r="O46" s="65" t="s">
        <v>507</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507</v>
      </c>
      <c r="L47" s="64" t="s">
        <v>507</v>
      </c>
      <c r="M47" s="64" t="s">
        <v>507</v>
      </c>
      <c r="N47" s="64" t="s">
        <v>507</v>
      </c>
      <c r="O47" s="65" t="s">
        <v>507</v>
      </c>
      <c r="P47" s="48"/>
      <c r="Q47" s="48"/>
      <c r="R47" s="48"/>
      <c r="S47" s="48"/>
      <c r="T47" s="48"/>
      <c r="U47" s="48"/>
    </row>
    <row r="48" spans="1:21" ht="30.75" customHeight="1" x14ac:dyDescent="0.15">
      <c r="A48" s="48"/>
      <c r="B48" s="1155"/>
      <c r="C48" s="1156"/>
      <c r="D48" s="62"/>
      <c r="E48" s="1161" t="s">
        <v>14</v>
      </c>
      <c r="F48" s="1161"/>
      <c r="G48" s="1161"/>
      <c r="H48" s="1161"/>
      <c r="I48" s="1161"/>
      <c r="J48" s="1162"/>
      <c r="K48" s="63">
        <v>61</v>
      </c>
      <c r="L48" s="64">
        <v>65</v>
      </c>
      <c r="M48" s="64">
        <v>61</v>
      </c>
      <c r="N48" s="64">
        <v>63</v>
      </c>
      <c r="O48" s="65">
        <v>87</v>
      </c>
      <c r="P48" s="48"/>
      <c r="Q48" s="48"/>
      <c r="R48" s="48"/>
      <c r="S48" s="48"/>
      <c r="T48" s="48"/>
      <c r="U48" s="48"/>
    </row>
    <row r="49" spans="1:21" ht="30.75" customHeight="1" x14ac:dyDescent="0.15">
      <c r="A49" s="48"/>
      <c r="B49" s="1155"/>
      <c r="C49" s="1156"/>
      <c r="D49" s="62"/>
      <c r="E49" s="1161" t="s">
        <v>15</v>
      </c>
      <c r="F49" s="1161"/>
      <c r="G49" s="1161"/>
      <c r="H49" s="1161"/>
      <c r="I49" s="1161"/>
      <c r="J49" s="1162"/>
      <c r="K49" s="63">
        <v>3</v>
      </c>
      <c r="L49" s="64">
        <v>3</v>
      </c>
      <c r="M49" s="64">
        <v>3</v>
      </c>
      <c r="N49" s="64">
        <v>3</v>
      </c>
      <c r="O49" s="65">
        <v>3</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507</v>
      </c>
      <c r="L50" s="64" t="s">
        <v>507</v>
      </c>
      <c r="M50" s="64" t="s">
        <v>507</v>
      </c>
      <c r="N50" s="64" t="s">
        <v>507</v>
      </c>
      <c r="O50" s="65" t="s">
        <v>507</v>
      </c>
      <c r="P50" s="48"/>
      <c r="Q50" s="48"/>
      <c r="R50" s="48"/>
      <c r="S50" s="48"/>
      <c r="T50" s="48"/>
      <c r="U50" s="48"/>
    </row>
    <row r="51" spans="1:21" ht="30.75" customHeight="1" x14ac:dyDescent="0.15">
      <c r="A51" s="48"/>
      <c r="B51" s="1157"/>
      <c r="C51" s="1158"/>
      <c r="D51" s="66"/>
      <c r="E51" s="1161" t="s">
        <v>17</v>
      </c>
      <c r="F51" s="1161"/>
      <c r="G51" s="1161"/>
      <c r="H51" s="1161"/>
      <c r="I51" s="1161"/>
      <c r="J51" s="1162"/>
      <c r="K51" s="63">
        <v>0</v>
      </c>
      <c r="L51" s="64">
        <v>0</v>
      </c>
      <c r="M51" s="64">
        <v>2</v>
      </c>
      <c r="N51" s="64">
        <v>0</v>
      </c>
      <c r="O51" s="65">
        <v>0</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849</v>
      </c>
      <c r="L52" s="64">
        <v>872</v>
      </c>
      <c r="M52" s="64">
        <v>928</v>
      </c>
      <c r="N52" s="64">
        <v>980</v>
      </c>
      <c r="O52" s="65">
        <v>1008</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-239</v>
      </c>
      <c r="L53" s="69">
        <v>-207</v>
      </c>
      <c r="M53" s="69">
        <v>-201</v>
      </c>
      <c r="N53" s="69">
        <v>-210</v>
      </c>
      <c r="O53" s="70">
        <v>-195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563</v>
      </c>
      <c r="P56" s="48"/>
      <c r="Q56" s="48"/>
      <c r="R56" s="48"/>
      <c r="S56" s="48"/>
      <c r="T56" s="48"/>
      <c r="U56" s="48"/>
    </row>
    <row r="57" spans="1:21" ht="31.5" customHeight="1" thickBot="1" x14ac:dyDescent="0.2">
      <c r="A57" s="48"/>
      <c r="B57" s="76"/>
      <c r="C57" s="77"/>
      <c r="D57" s="77"/>
      <c r="E57" s="78"/>
      <c r="F57" s="78"/>
      <c r="G57" s="78"/>
      <c r="H57" s="78"/>
      <c r="I57" s="78"/>
      <c r="J57" s="79" t="s">
        <v>2</v>
      </c>
      <c r="K57" s="80" t="s">
        <v>564</v>
      </c>
      <c r="L57" s="81" t="s">
        <v>565</v>
      </c>
      <c r="M57" s="81" t="s">
        <v>566</v>
      </c>
      <c r="N57" s="81" t="s">
        <v>567</v>
      </c>
      <c r="O57" s="82" t="s">
        <v>568</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leHR4WZ08e0Up/i+ngb9Thec1sbXL5khdCT3fDchGYF3SSrLVZ3nlSE+1LVHUzGpTLuhwxsfMY/lvBhezh5UQ==" saltValue="/+7YKLr6BPyOkfnvgwu6v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L43" sqref="L43"/>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549</v>
      </c>
      <c r="J40" s="103" t="s">
        <v>550</v>
      </c>
      <c r="K40" s="103" t="s">
        <v>551</v>
      </c>
      <c r="L40" s="103" t="s">
        <v>552</v>
      </c>
      <c r="M40" s="104" t="s">
        <v>553</v>
      </c>
    </row>
    <row r="41" spans="2:13" ht="27.75" customHeight="1" x14ac:dyDescent="0.15">
      <c r="B41" s="1184" t="s">
        <v>31</v>
      </c>
      <c r="C41" s="1185"/>
      <c r="D41" s="105"/>
      <c r="E41" s="1190" t="s">
        <v>32</v>
      </c>
      <c r="F41" s="1190"/>
      <c r="G41" s="1190"/>
      <c r="H41" s="1191"/>
      <c r="I41" s="355">
        <v>6900</v>
      </c>
      <c r="J41" s="356">
        <v>6377</v>
      </c>
      <c r="K41" s="356">
        <v>6968</v>
      </c>
      <c r="L41" s="356">
        <v>7102</v>
      </c>
      <c r="M41" s="357">
        <v>6186</v>
      </c>
    </row>
    <row r="42" spans="2:13" ht="27.75" customHeight="1" x14ac:dyDescent="0.15">
      <c r="B42" s="1186"/>
      <c r="C42" s="1187"/>
      <c r="D42" s="106"/>
      <c r="E42" s="1192" t="s">
        <v>33</v>
      </c>
      <c r="F42" s="1192"/>
      <c r="G42" s="1192"/>
      <c r="H42" s="1193"/>
      <c r="I42" s="358" t="s">
        <v>507</v>
      </c>
      <c r="J42" s="359" t="s">
        <v>507</v>
      </c>
      <c r="K42" s="359">
        <v>206</v>
      </c>
      <c r="L42" s="359">
        <v>140</v>
      </c>
      <c r="M42" s="360">
        <v>116</v>
      </c>
    </row>
    <row r="43" spans="2:13" ht="27.75" customHeight="1" x14ac:dyDescent="0.15">
      <c r="B43" s="1186"/>
      <c r="C43" s="1187"/>
      <c r="D43" s="106"/>
      <c r="E43" s="1192" t="s">
        <v>34</v>
      </c>
      <c r="F43" s="1192"/>
      <c r="G43" s="1192"/>
      <c r="H43" s="1193"/>
      <c r="I43" s="358">
        <v>1094</v>
      </c>
      <c r="J43" s="359">
        <v>1036</v>
      </c>
      <c r="K43" s="359">
        <v>1097</v>
      </c>
      <c r="L43" s="359">
        <v>1192</v>
      </c>
      <c r="M43" s="360">
        <v>1249</v>
      </c>
    </row>
    <row r="44" spans="2:13" ht="27.75" customHeight="1" x14ac:dyDescent="0.15">
      <c r="B44" s="1186"/>
      <c r="C44" s="1187"/>
      <c r="D44" s="106"/>
      <c r="E44" s="1192" t="s">
        <v>35</v>
      </c>
      <c r="F44" s="1192"/>
      <c r="G44" s="1192"/>
      <c r="H44" s="1193"/>
      <c r="I44" s="358">
        <v>17</v>
      </c>
      <c r="J44" s="359">
        <v>14</v>
      </c>
      <c r="K44" s="359">
        <v>12</v>
      </c>
      <c r="L44" s="359">
        <v>9</v>
      </c>
      <c r="M44" s="360">
        <v>6</v>
      </c>
    </row>
    <row r="45" spans="2:13" ht="27.75" customHeight="1" x14ac:dyDescent="0.15">
      <c r="B45" s="1186"/>
      <c r="C45" s="1187"/>
      <c r="D45" s="106"/>
      <c r="E45" s="1192" t="s">
        <v>36</v>
      </c>
      <c r="F45" s="1192"/>
      <c r="G45" s="1192"/>
      <c r="H45" s="1193"/>
      <c r="I45" s="358">
        <v>541</v>
      </c>
      <c r="J45" s="359">
        <v>515</v>
      </c>
      <c r="K45" s="359">
        <v>587</v>
      </c>
      <c r="L45" s="359">
        <v>454</v>
      </c>
      <c r="M45" s="360">
        <v>471</v>
      </c>
    </row>
    <row r="46" spans="2:13" ht="27.75" customHeight="1" x14ac:dyDescent="0.15">
      <c r="B46" s="1186"/>
      <c r="C46" s="1187"/>
      <c r="D46" s="107"/>
      <c r="E46" s="1192" t="s">
        <v>37</v>
      </c>
      <c r="F46" s="1192"/>
      <c r="G46" s="1192"/>
      <c r="H46" s="1193"/>
      <c r="I46" s="358" t="s">
        <v>507</v>
      </c>
      <c r="J46" s="359" t="s">
        <v>507</v>
      </c>
      <c r="K46" s="359" t="s">
        <v>507</v>
      </c>
      <c r="L46" s="359" t="s">
        <v>507</v>
      </c>
      <c r="M46" s="360" t="s">
        <v>507</v>
      </c>
    </row>
    <row r="47" spans="2:13" ht="27.75" customHeight="1" x14ac:dyDescent="0.15">
      <c r="B47" s="1186"/>
      <c r="C47" s="1187"/>
      <c r="D47" s="108"/>
      <c r="E47" s="1194" t="s">
        <v>38</v>
      </c>
      <c r="F47" s="1195"/>
      <c r="G47" s="1195"/>
      <c r="H47" s="1196"/>
      <c r="I47" s="358" t="s">
        <v>507</v>
      </c>
      <c r="J47" s="359" t="s">
        <v>507</v>
      </c>
      <c r="K47" s="359" t="s">
        <v>507</v>
      </c>
      <c r="L47" s="359" t="s">
        <v>507</v>
      </c>
      <c r="M47" s="360" t="s">
        <v>507</v>
      </c>
    </row>
    <row r="48" spans="2:13" ht="27.75" customHeight="1" x14ac:dyDescent="0.15">
      <c r="B48" s="1186"/>
      <c r="C48" s="1187"/>
      <c r="D48" s="106"/>
      <c r="E48" s="1192" t="s">
        <v>39</v>
      </c>
      <c r="F48" s="1192"/>
      <c r="G48" s="1192"/>
      <c r="H48" s="1193"/>
      <c r="I48" s="358" t="s">
        <v>507</v>
      </c>
      <c r="J48" s="359" t="s">
        <v>507</v>
      </c>
      <c r="K48" s="359" t="s">
        <v>507</v>
      </c>
      <c r="L48" s="359" t="s">
        <v>507</v>
      </c>
      <c r="M48" s="360" t="s">
        <v>507</v>
      </c>
    </row>
    <row r="49" spans="2:13" ht="27.75" customHeight="1" x14ac:dyDescent="0.15">
      <c r="B49" s="1188"/>
      <c r="C49" s="1189"/>
      <c r="D49" s="106"/>
      <c r="E49" s="1192" t="s">
        <v>40</v>
      </c>
      <c r="F49" s="1192"/>
      <c r="G49" s="1192"/>
      <c r="H49" s="1193"/>
      <c r="I49" s="358" t="s">
        <v>507</v>
      </c>
      <c r="J49" s="359" t="s">
        <v>507</v>
      </c>
      <c r="K49" s="359" t="s">
        <v>507</v>
      </c>
      <c r="L49" s="359" t="s">
        <v>507</v>
      </c>
      <c r="M49" s="360" t="s">
        <v>507</v>
      </c>
    </row>
    <row r="50" spans="2:13" ht="27.75" customHeight="1" x14ac:dyDescent="0.15">
      <c r="B50" s="1197" t="s">
        <v>41</v>
      </c>
      <c r="C50" s="1198"/>
      <c r="D50" s="109"/>
      <c r="E50" s="1192" t="s">
        <v>42</v>
      </c>
      <c r="F50" s="1192"/>
      <c r="G50" s="1192"/>
      <c r="H50" s="1193"/>
      <c r="I50" s="358">
        <v>8266</v>
      </c>
      <c r="J50" s="359">
        <v>8227</v>
      </c>
      <c r="K50" s="359">
        <v>8309</v>
      </c>
      <c r="L50" s="359">
        <v>8433</v>
      </c>
      <c r="M50" s="360">
        <v>8518</v>
      </c>
    </row>
    <row r="51" spans="2:13" ht="27.75" customHeight="1" x14ac:dyDescent="0.15">
      <c r="B51" s="1186"/>
      <c r="C51" s="1187"/>
      <c r="D51" s="106"/>
      <c r="E51" s="1192" t="s">
        <v>43</v>
      </c>
      <c r="F51" s="1192"/>
      <c r="G51" s="1192"/>
      <c r="H51" s="1193"/>
      <c r="I51" s="358">
        <v>9</v>
      </c>
      <c r="J51" s="359">
        <v>12</v>
      </c>
      <c r="K51" s="359">
        <v>10</v>
      </c>
      <c r="L51" s="359">
        <v>9</v>
      </c>
      <c r="M51" s="360">
        <v>8</v>
      </c>
    </row>
    <row r="52" spans="2:13" ht="27.75" customHeight="1" x14ac:dyDescent="0.15">
      <c r="B52" s="1188"/>
      <c r="C52" s="1189"/>
      <c r="D52" s="106"/>
      <c r="E52" s="1192" t="s">
        <v>44</v>
      </c>
      <c r="F52" s="1192"/>
      <c r="G52" s="1192"/>
      <c r="H52" s="1193"/>
      <c r="I52" s="358">
        <v>7446</v>
      </c>
      <c r="J52" s="359">
        <v>7014</v>
      </c>
      <c r="K52" s="359">
        <v>7847</v>
      </c>
      <c r="L52" s="359">
        <v>7904</v>
      </c>
      <c r="M52" s="360">
        <v>7662</v>
      </c>
    </row>
    <row r="53" spans="2:13" ht="27.75" customHeight="1" thickBot="1" x14ac:dyDescent="0.2">
      <c r="B53" s="1199" t="s">
        <v>45</v>
      </c>
      <c r="C53" s="1200"/>
      <c r="D53" s="110"/>
      <c r="E53" s="1201" t="s">
        <v>46</v>
      </c>
      <c r="F53" s="1201"/>
      <c r="G53" s="1201"/>
      <c r="H53" s="1202"/>
      <c r="I53" s="361">
        <v>-7168</v>
      </c>
      <c r="J53" s="362">
        <v>-7311</v>
      </c>
      <c r="K53" s="362">
        <v>-7296</v>
      </c>
      <c r="L53" s="362">
        <v>-7449</v>
      </c>
      <c r="M53" s="363">
        <v>-8161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9xudgNF1Vfs4iL5lE2EhKBgGGpOwnTcB4S0yCeO1LNP/Khug7JlWUQNyOI7czzD10KqY4va24ZgVbNqUmRDrXw==" saltValue="vWiyIyy027Mgao4oP4AG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11" t="s">
        <v>49</v>
      </c>
      <c r="D55" s="1211"/>
      <c r="E55" s="1212"/>
      <c r="F55" s="122">
        <v>3785</v>
      </c>
      <c r="G55" s="122">
        <v>3883</v>
      </c>
      <c r="H55" s="123">
        <v>3973</v>
      </c>
    </row>
    <row r="56" spans="2:8" ht="52.5" customHeight="1" x14ac:dyDescent="0.15">
      <c r="B56" s="124"/>
      <c r="C56" s="1213" t="s">
        <v>50</v>
      </c>
      <c r="D56" s="1213"/>
      <c r="E56" s="1214"/>
      <c r="F56" s="125">
        <v>1576</v>
      </c>
      <c r="G56" s="125">
        <v>1577</v>
      </c>
      <c r="H56" s="126">
        <v>1595</v>
      </c>
    </row>
    <row r="57" spans="2:8" ht="53.25" customHeight="1" x14ac:dyDescent="0.15">
      <c r="B57" s="124"/>
      <c r="C57" s="1215" t="s">
        <v>51</v>
      </c>
      <c r="D57" s="1215"/>
      <c r="E57" s="1216"/>
      <c r="F57" s="127">
        <v>3670</v>
      </c>
      <c r="G57" s="127">
        <v>3678</v>
      </c>
      <c r="H57" s="128">
        <v>3751</v>
      </c>
    </row>
    <row r="58" spans="2:8" ht="45.75" customHeight="1" x14ac:dyDescent="0.15">
      <c r="B58" s="129"/>
      <c r="C58" s="1203" t="s">
        <v>587</v>
      </c>
      <c r="D58" s="1204"/>
      <c r="E58" s="1205"/>
      <c r="F58" s="130">
        <v>1682</v>
      </c>
      <c r="G58" s="130">
        <v>1630</v>
      </c>
      <c r="H58" s="131">
        <v>1732</v>
      </c>
    </row>
    <row r="59" spans="2:8" ht="45.75" customHeight="1" x14ac:dyDescent="0.15">
      <c r="B59" s="129"/>
      <c r="C59" s="1203" t="s">
        <v>588</v>
      </c>
      <c r="D59" s="1204"/>
      <c r="E59" s="1205"/>
      <c r="F59" s="130">
        <v>990</v>
      </c>
      <c r="G59" s="130">
        <v>990</v>
      </c>
      <c r="H59" s="131">
        <v>990</v>
      </c>
    </row>
    <row r="60" spans="2:8" ht="45.75" customHeight="1" x14ac:dyDescent="0.15">
      <c r="B60" s="129"/>
      <c r="C60" s="1203" t="s">
        <v>589</v>
      </c>
      <c r="D60" s="1204"/>
      <c r="E60" s="1205"/>
      <c r="F60" s="130">
        <v>356</v>
      </c>
      <c r="G60" s="130">
        <v>397</v>
      </c>
      <c r="H60" s="131">
        <v>369</v>
      </c>
    </row>
    <row r="61" spans="2:8" ht="45.75" customHeight="1" x14ac:dyDescent="0.15">
      <c r="B61" s="129"/>
      <c r="C61" s="1203" t="s">
        <v>590</v>
      </c>
      <c r="D61" s="1204"/>
      <c r="E61" s="1205"/>
      <c r="F61" s="130">
        <v>273</v>
      </c>
      <c r="G61" s="130">
        <v>270</v>
      </c>
      <c r="H61" s="131">
        <v>244</v>
      </c>
    </row>
    <row r="62" spans="2:8" ht="45.75" customHeight="1" thickBot="1" x14ac:dyDescent="0.2">
      <c r="B62" s="132"/>
      <c r="C62" s="1206" t="s">
        <v>591</v>
      </c>
      <c r="D62" s="1207"/>
      <c r="E62" s="1208"/>
      <c r="F62" s="133">
        <v>100</v>
      </c>
      <c r="G62" s="133">
        <v>100</v>
      </c>
      <c r="H62" s="134">
        <v>100</v>
      </c>
    </row>
    <row r="63" spans="2:8" ht="52.5" customHeight="1" thickBot="1" x14ac:dyDescent="0.2">
      <c r="B63" s="135"/>
      <c r="C63" s="1209" t="s">
        <v>52</v>
      </c>
      <c r="D63" s="1209"/>
      <c r="E63" s="1210"/>
      <c r="F63" s="136">
        <v>9031</v>
      </c>
      <c r="G63" s="136">
        <v>9138</v>
      </c>
      <c r="H63" s="137">
        <v>9320</v>
      </c>
    </row>
    <row r="64" spans="2:8" x14ac:dyDescent="0.15"/>
  </sheetData>
  <sheetProtection algorithmName="SHA-512" hashValue="FhaIjm+wUe9asLxLW97FiXvIL9adaOh2JfOHrnpkQSVzn23sztwMEeJC8CZf/aSH3KpYMwAufEzTaGdNzOFcpg==" saltValue="/o9cgM2TkT2NFjy7Q3N/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546</v>
      </c>
      <c r="G2" s="151"/>
      <c r="H2" s="152"/>
    </row>
    <row r="3" spans="1:8" x14ac:dyDescent="0.15">
      <c r="A3" s="148" t="s">
        <v>539</v>
      </c>
      <c r="B3" s="153"/>
      <c r="C3" s="154"/>
      <c r="D3" s="155">
        <v>145924</v>
      </c>
      <c r="E3" s="156"/>
      <c r="F3" s="157">
        <v>167497</v>
      </c>
      <c r="G3" s="158"/>
      <c r="H3" s="159"/>
    </row>
    <row r="4" spans="1:8" x14ac:dyDescent="0.15">
      <c r="A4" s="160"/>
      <c r="B4" s="161"/>
      <c r="C4" s="162"/>
      <c r="D4" s="163">
        <v>55657</v>
      </c>
      <c r="E4" s="164"/>
      <c r="F4" s="165">
        <v>82571</v>
      </c>
      <c r="G4" s="166"/>
      <c r="H4" s="167"/>
    </row>
    <row r="5" spans="1:8" x14ac:dyDescent="0.15">
      <c r="A5" s="148" t="s">
        <v>541</v>
      </c>
      <c r="B5" s="153"/>
      <c r="C5" s="154"/>
      <c r="D5" s="155">
        <v>220228</v>
      </c>
      <c r="E5" s="156"/>
      <c r="F5" s="157">
        <v>190274</v>
      </c>
      <c r="G5" s="158"/>
      <c r="H5" s="159"/>
    </row>
    <row r="6" spans="1:8" x14ac:dyDescent="0.15">
      <c r="A6" s="160"/>
      <c r="B6" s="161"/>
      <c r="C6" s="162"/>
      <c r="D6" s="163">
        <v>73627</v>
      </c>
      <c r="E6" s="164"/>
      <c r="F6" s="165">
        <v>88584</v>
      </c>
      <c r="G6" s="166"/>
      <c r="H6" s="167"/>
    </row>
    <row r="7" spans="1:8" x14ac:dyDescent="0.15">
      <c r="A7" s="148" t="s">
        <v>542</v>
      </c>
      <c r="B7" s="153"/>
      <c r="C7" s="154"/>
      <c r="D7" s="155">
        <v>409332</v>
      </c>
      <c r="E7" s="156"/>
      <c r="F7" s="157">
        <v>200194</v>
      </c>
      <c r="G7" s="158"/>
      <c r="H7" s="159"/>
    </row>
    <row r="8" spans="1:8" x14ac:dyDescent="0.15">
      <c r="A8" s="160"/>
      <c r="B8" s="161"/>
      <c r="C8" s="162"/>
      <c r="D8" s="163">
        <v>205922</v>
      </c>
      <c r="E8" s="164"/>
      <c r="F8" s="165">
        <v>106422</v>
      </c>
      <c r="G8" s="166"/>
      <c r="H8" s="167"/>
    </row>
    <row r="9" spans="1:8" x14ac:dyDescent="0.15">
      <c r="A9" s="148" t="s">
        <v>543</v>
      </c>
      <c r="B9" s="153"/>
      <c r="C9" s="154"/>
      <c r="D9" s="155">
        <v>390610</v>
      </c>
      <c r="E9" s="156"/>
      <c r="F9" s="157">
        <v>122054</v>
      </c>
      <c r="G9" s="158"/>
      <c r="H9" s="159"/>
    </row>
    <row r="10" spans="1:8" x14ac:dyDescent="0.15">
      <c r="A10" s="160"/>
      <c r="B10" s="161"/>
      <c r="C10" s="162"/>
      <c r="D10" s="163">
        <v>178133</v>
      </c>
      <c r="E10" s="164"/>
      <c r="F10" s="165">
        <v>68298</v>
      </c>
      <c r="G10" s="166"/>
      <c r="H10" s="167"/>
    </row>
    <row r="11" spans="1:8" x14ac:dyDescent="0.15">
      <c r="A11" s="148" t="s">
        <v>544</v>
      </c>
      <c r="B11" s="153"/>
      <c r="C11" s="154"/>
      <c r="D11" s="155">
        <v>163867</v>
      </c>
      <c r="E11" s="156"/>
      <c r="F11" s="157">
        <v>111644</v>
      </c>
      <c r="G11" s="158"/>
      <c r="H11" s="159"/>
    </row>
    <row r="12" spans="1:8" x14ac:dyDescent="0.15">
      <c r="A12" s="160"/>
      <c r="B12" s="161"/>
      <c r="C12" s="168"/>
      <c r="D12" s="163">
        <v>33791</v>
      </c>
      <c r="E12" s="164"/>
      <c r="F12" s="165">
        <v>66606</v>
      </c>
      <c r="G12" s="166"/>
      <c r="H12" s="167"/>
    </row>
    <row r="13" spans="1:8" x14ac:dyDescent="0.15">
      <c r="A13" s="148"/>
      <c r="B13" s="153"/>
      <c r="C13" s="169"/>
      <c r="D13" s="170">
        <v>265992</v>
      </c>
      <c r="E13" s="171"/>
      <c r="F13" s="172">
        <v>158333</v>
      </c>
      <c r="G13" s="173"/>
      <c r="H13" s="159"/>
    </row>
    <row r="14" spans="1:8" x14ac:dyDescent="0.15">
      <c r="A14" s="160"/>
      <c r="B14" s="161"/>
      <c r="C14" s="162"/>
      <c r="D14" s="163">
        <v>109426</v>
      </c>
      <c r="E14" s="164"/>
      <c r="F14" s="165">
        <v>82496</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6.29</v>
      </c>
      <c r="C19" s="174">
        <f>ROUND(VALUE(SUBSTITUTE(実質収支比率等に係る経年分析!G$48,"▲","-")),2)</f>
        <v>3.87</v>
      </c>
      <c r="D19" s="174">
        <f>ROUND(VALUE(SUBSTITUTE(実質収支比率等に係る経年分析!H$48,"▲","-")),2)</f>
        <v>5.03</v>
      </c>
      <c r="E19" s="174">
        <f>ROUND(VALUE(SUBSTITUTE(実質収支比率等に係る経年分析!I$48,"▲","-")),2)</f>
        <v>4.3099999999999996</v>
      </c>
      <c r="F19" s="174">
        <f>ROUND(VALUE(SUBSTITUTE(実質収支比率等に係る経年分析!J$48,"▲","-")),2)</f>
        <v>3.68</v>
      </c>
    </row>
    <row r="20" spans="1:11" x14ac:dyDescent="0.15">
      <c r="A20" s="174" t="s">
        <v>56</v>
      </c>
      <c r="B20" s="174">
        <f>ROUND(VALUE(SUBSTITUTE(実質収支比率等に係る経年分析!F$47,"▲","-")),2)</f>
        <v>101.12</v>
      </c>
      <c r="C20" s="174">
        <f>ROUND(VALUE(SUBSTITUTE(実質収支比率等に係る経年分析!G$47,"▲","-")),2)</f>
        <v>104.58</v>
      </c>
      <c r="D20" s="174">
        <f>ROUND(VALUE(SUBSTITUTE(実質収支比率等に係る経年分析!H$47,"▲","-")),2)</f>
        <v>100.68</v>
      </c>
      <c r="E20" s="174">
        <f>ROUND(VALUE(SUBSTITUTE(実質収支比率等に係る経年分析!I$47,"▲","-")),2)</f>
        <v>97.66</v>
      </c>
      <c r="F20" s="174">
        <f>ROUND(VALUE(SUBSTITUTE(実質収支比率等に係る経年分析!J$47,"▲","-")),2)</f>
        <v>100.65</v>
      </c>
    </row>
    <row r="21" spans="1:11" x14ac:dyDescent="0.15">
      <c r="A21" s="174" t="s">
        <v>57</v>
      </c>
      <c r="B21" s="174">
        <f>IF(ISNUMBER(VALUE(SUBSTITUTE(実質収支比率等に係る経年分析!F$49,"▲","-"))),ROUND(VALUE(SUBSTITUTE(実質収支比率等に係る経年分析!F$49,"▲","-")),2),NA())</f>
        <v>17.53</v>
      </c>
      <c r="C21" s="174">
        <f>IF(ISNUMBER(VALUE(SUBSTITUTE(実質収支比率等に係る経年分析!G$49,"▲","-"))),ROUND(VALUE(SUBSTITUTE(実質収支比率等に係る経年分析!G$49,"▲","-")),2),NA())</f>
        <v>21.7</v>
      </c>
      <c r="D21" s="174">
        <f>IF(ISNUMBER(VALUE(SUBSTITUTE(実質収支比率等に係る経年分析!H$49,"▲","-"))),ROUND(VALUE(SUBSTITUTE(実質収支比率等に係る経年分析!H$49,"▲","-")),2),NA())</f>
        <v>17.39</v>
      </c>
      <c r="E21" s="174">
        <f>IF(ISNUMBER(VALUE(SUBSTITUTE(実質収支比率等に係る経年分析!I$49,"▲","-"))),ROUND(VALUE(SUBSTITUTE(実質収支比率等に係る経年分析!I$49,"▲","-")),2),NA())</f>
        <v>23.42</v>
      </c>
      <c r="F21" s="174">
        <f>IF(ISNUMBER(VALUE(SUBSTITUTE(実質収支比率等に係る経年分析!J$49,"▲","-"))),ROUND(VALUE(SUBSTITUTE(実質収支比率等に係る経年分析!J$49,"▲","-")),2),NA())</f>
        <v>19.46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津野町生活環境施設整備特別会計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津野町簡易水道事業特別会計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津野町国民健康保険事業特別会計（直営診療施設勘定）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津野町後期高齢者医療特別会計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0.02</v>
      </c>
    </row>
    <row r="34" spans="1:16" x14ac:dyDescent="0.15">
      <c r="A34" s="175" t="str">
        <f>IF(連結実質赤字比率に係る赤字・黒字の構成分析!C$36="",NA(),連結実質赤字比率に係る赤字・黒字の構成分析!C$36)</f>
        <v>津野町介護保険事業特別会計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0.32</v>
      </c>
    </row>
    <row r="35" spans="1:16" x14ac:dyDescent="0.15">
      <c r="A35" s="175" t="str">
        <f>IF(連結実質赤字比率に係る赤字・黒字の構成分析!C$35="",NA(),連結実質赤字比率に係る赤字・黒字の構成分析!C$35)</f>
        <v>津野町国民健康保険事業特別会計（事業勘定）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0.22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0.55000000000000004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0.61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0.95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3.87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4.3099999999999996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3.67</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849</v>
      </c>
      <c r="E42" s="176"/>
      <c r="F42" s="176"/>
      <c r="G42" s="176">
        <f>'実質公債費比率（分子）の構造'!L$52</f>
        <v>872</v>
      </c>
      <c r="H42" s="176"/>
      <c r="I42" s="176"/>
      <c r="J42" s="176">
        <f>'実質公債費比率（分子）の構造'!M$52</f>
        <v>928</v>
      </c>
      <c r="K42" s="176"/>
      <c r="L42" s="176"/>
      <c r="M42" s="176">
        <f>'実質公債費比率（分子）の構造'!N$52</f>
        <v>980</v>
      </c>
      <c r="N42" s="176"/>
      <c r="O42" s="176"/>
      <c r="P42" s="176">
        <f>'実質公債費比率（分子）の構造'!O$52</f>
        <v>1008</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2</v>
      </c>
      <c r="I43" s="176"/>
      <c r="J43" s="176"/>
      <c r="K43" s="176">
        <f>'実質公債費比率（分子）の構造'!N$51</f>
        <v>0</v>
      </c>
      <c r="L43" s="176"/>
      <c r="M43" s="176"/>
      <c r="N43" s="176">
        <f>'実質公債費比率（分子）の構造'!O$51</f>
        <v>0</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3</v>
      </c>
      <c r="C45" s="176"/>
      <c r="D45" s="176"/>
      <c r="E45" s="176">
        <f>'実質公債費比率（分子）の構造'!L$49</f>
        <v>3</v>
      </c>
      <c r="F45" s="176"/>
      <c r="G45" s="176"/>
      <c r="H45" s="176">
        <f>'実質公債費比率（分子）の構造'!M$49</f>
        <v>3</v>
      </c>
      <c r="I45" s="176"/>
      <c r="J45" s="176"/>
      <c r="K45" s="176">
        <f>'実質公債費比率（分子）の構造'!N$49</f>
        <v>3</v>
      </c>
      <c r="L45" s="176"/>
      <c r="M45" s="176"/>
      <c r="N45" s="176">
        <f>'実質公債費比率（分子）の構造'!O$49</f>
        <v>3</v>
      </c>
      <c r="O45" s="176"/>
      <c r="P45" s="176"/>
    </row>
    <row r="46" spans="1:16" x14ac:dyDescent="0.15">
      <c r="A46" s="176" t="s">
        <v>68</v>
      </c>
      <c r="B46" s="176">
        <f>'実質公債費比率（分子）の構造'!K$48</f>
        <v>61</v>
      </c>
      <c r="C46" s="176"/>
      <c r="D46" s="176"/>
      <c r="E46" s="176">
        <f>'実質公債費比率（分子）の構造'!L$48</f>
        <v>65</v>
      </c>
      <c r="F46" s="176"/>
      <c r="G46" s="176"/>
      <c r="H46" s="176">
        <f>'実質公債費比率（分子）の構造'!M$48</f>
        <v>61</v>
      </c>
      <c r="I46" s="176"/>
      <c r="J46" s="176"/>
      <c r="K46" s="176">
        <f>'実質公債費比率（分子）の構造'!N$48</f>
        <v>63</v>
      </c>
      <c r="L46" s="176"/>
      <c r="M46" s="176"/>
      <c r="N46" s="176">
        <f>'実質公債費比率（分子）の構造'!O$48</f>
        <v>87</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546</v>
      </c>
      <c r="C49" s="176"/>
      <c r="D49" s="176"/>
      <c r="E49" s="176">
        <f>'実質公債費比率（分子）の構造'!L$45</f>
        <v>597</v>
      </c>
      <c r="F49" s="176"/>
      <c r="G49" s="176"/>
      <c r="H49" s="176">
        <f>'実質公債費比率（分子）の構造'!M$45</f>
        <v>661</v>
      </c>
      <c r="I49" s="176"/>
      <c r="J49" s="176"/>
      <c r="K49" s="176">
        <f>'実質公債費比率（分子）の構造'!N$45</f>
        <v>704</v>
      </c>
      <c r="L49" s="176"/>
      <c r="M49" s="176"/>
      <c r="N49" s="176">
        <f>'実質公債費比率（分子）の構造'!O$45</f>
        <v>723</v>
      </c>
      <c r="O49" s="176"/>
      <c r="P49" s="176"/>
    </row>
    <row r="50" spans="1:16" x14ac:dyDescent="0.15">
      <c r="A50" s="176" t="s">
        <v>72</v>
      </c>
      <c r="B50" s="176" t="e">
        <f>NA()</f>
        <v>#N/A</v>
      </c>
      <c r="C50" s="176">
        <f>IF(ISNUMBER('実質公債費比率（分子）の構造'!K$53),'実質公債費比率（分子）の構造'!K$53,NA())</f>
        <v>-239</v>
      </c>
      <c r="D50" s="176" t="e">
        <f>NA()</f>
        <v>#N/A</v>
      </c>
      <c r="E50" s="176" t="e">
        <f>NA()</f>
        <v>#N/A</v>
      </c>
      <c r="F50" s="176">
        <f>IF(ISNUMBER('実質公債費比率（分子）の構造'!L$53),'実質公債費比率（分子）の構造'!L$53,NA())</f>
        <v>-207</v>
      </c>
      <c r="G50" s="176" t="e">
        <f>NA()</f>
        <v>#N/A</v>
      </c>
      <c r="H50" s="176" t="e">
        <f>NA()</f>
        <v>#N/A</v>
      </c>
      <c r="I50" s="176">
        <f>IF(ISNUMBER('実質公債費比率（分子）の構造'!M$53),'実質公債費比率（分子）の構造'!M$53,NA())</f>
        <v>-201</v>
      </c>
      <c r="J50" s="176" t="e">
        <f>NA()</f>
        <v>#N/A</v>
      </c>
      <c r="K50" s="176" t="e">
        <f>NA()</f>
        <v>#N/A</v>
      </c>
      <c r="L50" s="176">
        <f>IF(ISNUMBER('実質公債費比率（分子）の構造'!N$53),'実質公債費比率（分子）の構造'!N$53,NA())</f>
        <v>-210</v>
      </c>
      <c r="M50" s="176" t="e">
        <f>NA()</f>
        <v>#N/A</v>
      </c>
      <c r="N50" s="176" t="e">
        <f>NA()</f>
        <v>#N/A</v>
      </c>
      <c r="O50" s="176">
        <f>IF(ISNUMBER('実質公債費比率（分子）の構造'!O$53),'実質公債費比率（分子）の構造'!O$53,NA())</f>
        <v>-195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7446</v>
      </c>
      <c r="E56" s="175"/>
      <c r="F56" s="175"/>
      <c r="G56" s="175">
        <f>'将来負担比率（分子）の構造'!J$52</f>
        <v>7014</v>
      </c>
      <c r="H56" s="175"/>
      <c r="I56" s="175"/>
      <c r="J56" s="175">
        <f>'将来負担比率（分子）の構造'!K$52</f>
        <v>7847</v>
      </c>
      <c r="K56" s="175"/>
      <c r="L56" s="175"/>
      <c r="M56" s="175">
        <f>'将来負担比率（分子）の構造'!L$52</f>
        <v>7904</v>
      </c>
      <c r="N56" s="175"/>
      <c r="O56" s="175"/>
      <c r="P56" s="175">
        <f>'将来負担比率（分子）の構造'!M$52</f>
        <v>7662</v>
      </c>
    </row>
    <row r="57" spans="1:16" x14ac:dyDescent="0.15">
      <c r="A57" s="175" t="s">
        <v>43</v>
      </c>
      <c r="B57" s="175"/>
      <c r="C57" s="175"/>
      <c r="D57" s="175">
        <f>'将来負担比率（分子）の構造'!I$51</f>
        <v>9</v>
      </c>
      <c r="E57" s="175"/>
      <c r="F57" s="175"/>
      <c r="G57" s="175">
        <f>'将来負担比率（分子）の構造'!J$51</f>
        <v>12</v>
      </c>
      <c r="H57" s="175"/>
      <c r="I57" s="175"/>
      <c r="J57" s="175">
        <f>'将来負担比率（分子）の構造'!K$51</f>
        <v>10</v>
      </c>
      <c r="K57" s="175"/>
      <c r="L57" s="175"/>
      <c r="M57" s="175">
        <f>'将来負担比率（分子）の構造'!L$51</f>
        <v>9</v>
      </c>
      <c r="N57" s="175"/>
      <c r="O57" s="175"/>
      <c r="P57" s="175">
        <f>'将来負担比率（分子）の構造'!M$51</f>
        <v>8</v>
      </c>
    </row>
    <row r="58" spans="1:16" x14ac:dyDescent="0.15">
      <c r="A58" s="175" t="s">
        <v>42</v>
      </c>
      <c r="B58" s="175"/>
      <c r="C58" s="175"/>
      <c r="D58" s="175">
        <f>'将来負担比率（分子）の構造'!I$50</f>
        <v>8266</v>
      </c>
      <c r="E58" s="175"/>
      <c r="F58" s="175"/>
      <c r="G58" s="175">
        <f>'将来負担比率（分子）の構造'!J$50</f>
        <v>8227</v>
      </c>
      <c r="H58" s="175"/>
      <c r="I58" s="175"/>
      <c r="J58" s="175">
        <f>'将来負担比率（分子）の構造'!K$50</f>
        <v>8309</v>
      </c>
      <c r="K58" s="175"/>
      <c r="L58" s="175"/>
      <c r="M58" s="175">
        <f>'将来負担比率（分子）の構造'!L$50</f>
        <v>8433</v>
      </c>
      <c r="N58" s="175"/>
      <c r="O58" s="175"/>
      <c r="P58" s="175">
        <f>'将来負担比率（分子）の構造'!M$50</f>
        <v>8518</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541</v>
      </c>
      <c r="C62" s="175"/>
      <c r="D62" s="175"/>
      <c r="E62" s="175">
        <f>'将来負担比率（分子）の構造'!J$45</f>
        <v>515</v>
      </c>
      <c r="F62" s="175"/>
      <c r="G62" s="175"/>
      <c r="H62" s="175">
        <f>'将来負担比率（分子）の構造'!K$45</f>
        <v>587</v>
      </c>
      <c r="I62" s="175"/>
      <c r="J62" s="175"/>
      <c r="K62" s="175">
        <f>'将来負担比率（分子）の構造'!L$45</f>
        <v>454</v>
      </c>
      <c r="L62" s="175"/>
      <c r="M62" s="175"/>
      <c r="N62" s="175">
        <f>'将来負担比率（分子）の構造'!M$45</f>
        <v>471</v>
      </c>
      <c r="O62" s="175"/>
      <c r="P62" s="175"/>
    </row>
    <row r="63" spans="1:16" x14ac:dyDescent="0.15">
      <c r="A63" s="175" t="s">
        <v>35</v>
      </c>
      <c r="B63" s="175">
        <f>'将来負担比率（分子）の構造'!I$44</f>
        <v>17</v>
      </c>
      <c r="C63" s="175"/>
      <c r="D63" s="175"/>
      <c r="E63" s="175">
        <f>'将来負担比率（分子）の構造'!J$44</f>
        <v>14</v>
      </c>
      <c r="F63" s="175"/>
      <c r="G63" s="175"/>
      <c r="H63" s="175">
        <f>'将来負担比率（分子）の構造'!K$44</f>
        <v>12</v>
      </c>
      <c r="I63" s="175"/>
      <c r="J63" s="175"/>
      <c r="K63" s="175">
        <f>'将来負担比率（分子）の構造'!L$44</f>
        <v>9</v>
      </c>
      <c r="L63" s="175"/>
      <c r="M63" s="175"/>
      <c r="N63" s="175">
        <f>'将来負担比率（分子）の構造'!M$44</f>
        <v>6</v>
      </c>
      <c r="O63" s="175"/>
      <c r="P63" s="175"/>
    </row>
    <row r="64" spans="1:16" x14ac:dyDescent="0.15">
      <c r="A64" s="175" t="s">
        <v>34</v>
      </c>
      <c r="B64" s="175">
        <f>'将来負担比率（分子）の構造'!I$43</f>
        <v>1094</v>
      </c>
      <c r="C64" s="175"/>
      <c r="D64" s="175"/>
      <c r="E64" s="175">
        <f>'将来負担比率（分子）の構造'!J$43</f>
        <v>1036</v>
      </c>
      <c r="F64" s="175"/>
      <c r="G64" s="175"/>
      <c r="H64" s="175">
        <f>'将来負担比率（分子）の構造'!K$43</f>
        <v>1097</v>
      </c>
      <c r="I64" s="175"/>
      <c r="J64" s="175"/>
      <c r="K64" s="175">
        <f>'将来負担比率（分子）の構造'!L$43</f>
        <v>1192</v>
      </c>
      <c r="L64" s="175"/>
      <c r="M64" s="175"/>
      <c r="N64" s="175">
        <f>'将来負担比率（分子）の構造'!M$43</f>
        <v>1249</v>
      </c>
      <c r="O64" s="175"/>
      <c r="P64" s="175"/>
    </row>
    <row r="65" spans="1:16" x14ac:dyDescent="0.15">
      <c r="A65" s="175" t="s">
        <v>33</v>
      </c>
      <c r="B65" s="175" t="str">
        <f>'将来負担比率（分子）の構造'!I$42</f>
        <v>-</v>
      </c>
      <c r="C65" s="175"/>
      <c r="D65" s="175"/>
      <c r="E65" s="175" t="str">
        <f>'将来負担比率（分子）の構造'!J$42</f>
        <v>-</v>
      </c>
      <c r="F65" s="175"/>
      <c r="G65" s="175"/>
      <c r="H65" s="175">
        <f>'将来負担比率（分子）の構造'!K$42</f>
        <v>206</v>
      </c>
      <c r="I65" s="175"/>
      <c r="J65" s="175"/>
      <c r="K65" s="175">
        <f>'将来負担比率（分子）の構造'!L$42</f>
        <v>140</v>
      </c>
      <c r="L65" s="175"/>
      <c r="M65" s="175"/>
      <c r="N65" s="175">
        <f>'将来負担比率（分子）の構造'!M$42</f>
        <v>116</v>
      </c>
      <c r="O65" s="175"/>
      <c r="P65" s="175"/>
    </row>
    <row r="66" spans="1:16" x14ac:dyDescent="0.15">
      <c r="A66" s="175" t="s">
        <v>32</v>
      </c>
      <c r="B66" s="175">
        <f>'将来負担比率（分子）の構造'!I$41</f>
        <v>6900</v>
      </c>
      <c r="C66" s="175"/>
      <c r="D66" s="175"/>
      <c r="E66" s="175">
        <f>'将来負担比率（分子）の構造'!J$41</f>
        <v>6377</v>
      </c>
      <c r="F66" s="175"/>
      <c r="G66" s="175"/>
      <c r="H66" s="175">
        <f>'将来負担比率（分子）の構造'!K$41</f>
        <v>6968</v>
      </c>
      <c r="I66" s="175"/>
      <c r="J66" s="175"/>
      <c r="K66" s="175">
        <f>'将来負担比率（分子）の構造'!L$41</f>
        <v>7102</v>
      </c>
      <c r="L66" s="175"/>
      <c r="M66" s="175"/>
      <c r="N66" s="175">
        <f>'将来負担比率（分子）の構造'!M$41</f>
        <v>6186</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3785</v>
      </c>
      <c r="C72" s="179">
        <f>基金残高に係る経年分析!G55</f>
        <v>3883</v>
      </c>
      <c r="D72" s="179">
        <f>基金残高に係る経年分析!H55</f>
        <v>3973</v>
      </c>
    </row>
    <row r="73" spans="1:16" x14ac:dyDescent="0.15">
      <c r="A73" s="178" t="s">
        <v>79</v>
      </c>
      <c r="B73" s="179">
        <f>基金残高に係る経年分析!F56</f>
        <v>1576</v>
      </c>
      <c r="C73" s="179">
        <f>基金残高に係る経年分析!G56</f>
        <v>1577</v>
      </c>
      <c r="D73" s="179">
        <f>基金残高に係る経年分析!H56</f>
        <v>1595</v>
      </c>
    </row>
    <row r="74" spans="1:16" x14ac:dyDescent="0.15">
      <c r="A74" s="178" t="s">
        <v>80</v>
      </c>
      <c r="B74" s="179">
        <f>基金残高に係る経年分析!F57</f>
        <v>3670</v>
      </c>
      <c r="C74" s="179">
        <f>基金残高に係る経年分析!G57</f>
        <v>3678</v>
      </c>
      <c r="D74" s="179">
        <f>基金残高に係る経年分析!H57</f>
        <v>3751</v>
      </c>
    </row>
  </sheetData>
  <sheetProtection algorithmName="SHA-512" hashValue="+23XWYcwTY/S3B0zHyrBAIHMmIuB6/41gNldLa6vLfJoBCvj3bx+3XUP3bkY5AdDi5lI/a78m+IpxdbqO+XB/A==" saltValue="EUIanmmqnDC3orLMFb/R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475340</v>
      </c>
      <c r="S5" s="613"/>
      <c r="T5" s="613"/>
      <c r="U5" s="613"/>
      <c r="V5" s="613"/>
      <c r="W5" s="613"/>
      <c r="X5" s="613"/>
      <c r="Y5" s="614"/>
      <c r="Z5" s="615">
        <v>7.1</v>
      </c>
      <c r="AA5" s="615"/>
      <c r="AB5" s="615"/>
      <c r="AC5" s="615"/>
      <c r="AD5" s="616">
        <v>475340</v>
      </c>
      <c r="AE5" s="616"/>
      <c r="AF5" s="616"/>
      <c r="AG5" s="616"/>
      <c r="AH5" s="616"/>
      <c r="AI5" s="616"/>
      <c r="AJ5" s="616"/>
      <c r="AK5" s="616"/>
      <c r="AL5" s="617">
        <v>12.1</v>
      </c>
      <c r="AM5" s="618"/>
      <c r="AN5" s="618"/>
      <c r="AO5" s="619"/>
      <c r="AP5" s="609" t="s">
        <v>230</v>
      </c>
      <c r="AQ5" s="610"/>
      <c r="AR5" s="610"/>
      <c r="AS5" s="610"/>
      <c r="AT5" s="610"/>
      <c r="AU5" s="610"/>
      <c r="AV5" s="610"/>
      <c r="AW5" s="610"/>
      <c r="AX5" s="610"/>
      <c r="AY5" s="610"/>
      <c r="AZ5" s="610"/>
      <c r="BA5" s="610"/>
      <c r="BB5" s="610"/>
      <c r="BC5" s="610"/>
      <c r="BD5" s="610"/>
      <c r="BE5" s="610"/>
      <c r="BF5" s="611"/>
      <c r="BG5" s="623">
        <v>475340</v>
      </c>
      <c r="BH5" s="624"/>
      <c r="BI5" s="624"/>
      <c r="BJ5" s="624"/>
      <c r="BK5" s="624"/>
      <c r="BL5" s="624"/>
      <c r="BM5" s="624"/>
      <c r="BN5" s="625"/>
      <c r="BO5" s="626">
        <v>100</v>
      </c>
      <c r="BP5" s="626"/>
      <c r="BQ5" s="626"/>
      <c r="BR5" s="626"/>
      <c r="BS5" s="627" t="s">
        <v>231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223</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106032</v>
      </c>
      <c r="S6" s="624"/>
      <c r="T6" s="624"/>
      <c r="U6" s="624"/>
      <c r="V6" s="624"/>
      <c r="W6" s="624"/>
      <c r="X6" s="624"/>
      <c r="Y6" s="625"/>
      <c r="Z6" s="626">
        <v>1.6</v>
      </c>
      <c r="AA6" s="626"/>
      <c r="AB6" s="626"/>
      <c r="AC6" s="626"/>
      <c r="AD6" s="627">
        <v>106032</v>
      </c>
      <c r="AE6" s="627"/>
      <c r="AF6" s="627"/>
      <c r="AG6" s="627"/>
      <c r="AH6" s="627"/>
      <c r="AI6" s="627"/>
      <c r="AJ6" s="627"/>
      <c r="AK6" s="627"/>
      <c r="AL6" s="628">
        <v>2.7</v>
      </c>
      <c r="AM6" s="629"/>
      <c r="AN6" s="629"/>
      <c r="AO6" s="630"/>
      <c r="AP6" s="620" t="s">
        <v>236</v>
      </c>
      <c r="AQ6" s="621"/>
      <c r="AR6" s="621"/>
      <c r="AS6" s="621"/>
      <c r="AT6" s="621"/>
      <c r="AU6" s="621"/>
      <c r="AV6" s="621"/>
      <c r="AW6" s="621"/>
      <c r="AX6" s="621"/>
      <c r="AY6" s="621"/>
      <c r="AZ6" s="621"/>
      <c r="BA6" s="621"/>
      <c r="BB6" s="621"/>
      <c r="BC6" s="621"/>
      <c r="BD6" s="621"/>
      <c r="BE6" s="621"/>
      <c r="BF6" s="622"/>
      <c r="BG6" s="623">
        <v>475340</v>
      </c>
      <c r="BH6" s="624"/>
      <c r="BI6" s="624"/>
      <c r="BJ6" s="624"/>
      <c r="BK6" s="624"/>
      <c r="BL6" s="624"/>
      <c r="BM6" s="624"/>
      <c r="BN6" s="625"/>
      <c r="BO6" s="626">
        <v>100</v>
      </c>
      <c r="BP6" s="626"/>
      <c r="BQ6" s="626"/>
      <c r="BR6" s="626"/>
      <c r="BS6" s="627" t="s">
        <v>231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53499</v>
      </c>
      <c r="CS6" s="624"/>
      <c r="CT6" s="624"/>
      <c r="CU6" s="624"/>
      <c r="CV6" s="624"/>
      <c r="CW6" s="624"/>
      <c r="CX6" s="624"/>
      <c r="CY6" s="625"/>
      <c r="CZ6" s="617">
        <v>0.8</v>
      </c>
      <c r="DA6" s="618"/>
      <c r="DB6" s="618"/>
      <c r="DC6" s="634"/>
      <c r="DD6" s="632" t="s">
        <v>129</v>
      </c>
      <c r="DE6" s="624"/>
      <c r="DF6" s="624"/>
      <c r="DG6" s="624"/>
      <c r="DH6" s="624"/>
      <c r="DI6" s="624"/>
      <c r="DJ6" s="624"/>
      <c r="DK6" s="624"/>
      <c r="DL6" s="624"/>
      <c r="DM6" s="624"/>
      <c r="DN6" s="624"/>
      <c r="DO6" s="624"/>
      <c r="DP6" s="625"/>
      <c r="DQ6" s="632">
        <v>53499</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544</v>
      </c>
      <c r="S7" s="624"/>
      <c r="T7" s="624"/>
      <c r="U7" s="624"/>
      <c r="V7" s="624"/>
      <c r="W7" s="624"/>
      <c r="X7" s="624"/>
      <c r="Y7" s="625"/>
      <c r="Z7" s="626">
        <v>0</v>
      </c>
      <c r="AA7" s="626"/>
      <c r="AB7" s="626"/>
      <c r="AC7" s="626"/>
      <c r="AD7" s="627">
        <v>544</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194447</v>
      </c>
      <c r="BH7" s="624"/>
      <c r="BI7" s="624"/>
      <c r="BJ7" s="624"/>
      <c r="BK7" s="624"/>
      <c r="BL7" s="624"/>
      <c r="BM7" s="624"/>
      <c r="BN7" s="625"/>
      <c r="BO7" s="626">
        <v>40.9</v>
      </c>
      <c r="BP7" s="626"/>
      <c r="BQ7" s="626"/>
      <c r="BR7" s="626"/>
      <c r="BS7" s="627" t="s">
        <v>231</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1154917</v>
      </c>
      <c r="CS7" s="624"/>
      <c r="CT7" s="624"/>
      <c r="CU7" s="624"/>
      <c r="CV7" s="624"/>
      <c r="CW7" s="624"/>
      <c r="CX7" s="624"/>
      <c r="CY7" s="625"/>
      <c r="CZ7" s="626">
        <v>17.8</v>
      </c>
      <c r="DA7" s="626"/>
      <c r="DB7" s="626"/>
      <c r="DC7" s="626"/>
      <c r="DD7" s="632">
        <v>53238</v>
      </c>
      <c r="DE7" s="624"/>
      <c r="DF7" s="624"/>
      <c r="DG7" s="624"/>
      <c r="DH7" s="624"/>
      <c r="DI7" s="624"/>
      <c r="DJ7" s="624"/>
      <c r="DK7" s="624"/>
      <c r="DL7" s="624"/>
      <c r="DM7" s="624"/>
      <c r="DN7" s="624"/>
      <c r="DO7" s="624"/>
      <c r="DP7" s="625"/>
      <c r="DQ7" s="632">
        <v>727415</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2048</v>
      </c>
      <c r="S8" s="624"/>
      <c r="T8" s="624"/>
      <c r="U8" s="624"/>
      <c r="V8" s="624"/>
      <c r="W8" s="624"/>
      <c r="X8" s="624"/>
      <c r="Y8" s="625"/>
      <c r="Z8" s="626">
        <v>0</v>
      </c>
      <c r="AA8" s="626"/>
      <c r="AB8" s="626"/>
      <c r="AC8" s="626"/>
      <c r="AD8" s="627">
        <v>2048</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8626</v>
      </c>
      <c r="BH8" s="624"/>
      <c r="BI8" s="624"/>
      <c r="BJ8" s="624"/>
      <c r="BK8" s="624"/>
      <c r="BL8" s="624"/>
      <c r="BM8" s="624"/>
      <c r="BN8" s="625"/>
      <c r="BO8" s="626">
        <v>1.8</v>
      </c>
      <c r="BP8" s="626"/>
      <c r="BQ8" s="626"/>
      <c r="BR8" s="626"/>
      <c r="BS8" s="627" t="s">
        <v>231</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1187501</v>
      </c>
      <c r="CS8" s="624"/>
      <c r="CT8" s="624"/>
      <c r="CU8" s="624"/>
      <c r="CV8" s="624"/>
      <c r="CW8" s="624"/>
      <c r="CX8" s="624"/>
      <c r="CY8" s="625"/>
      <c r="CZ8" s="626">
        <v>18.3</v>
      </c>
      <c r="DA8" s="626"/>
      <c r="DB8" s="626"/>
      <c r="DC8" s="626"/>
      <c r="DD8" s="632">
        <v>2882</v>
      </c>
      <c r="DE8" s="624"/>
      <c r="DF8" s="624"/>
      <c r="DG8" s="624"/>
      <c r="DH8" s="624"/>
      <c r="DI8" s="624"/>
      <c r="DJ8" s="624"/>
      <c r="DK8" s="624"/>
      <c r="DL8" s="624"/>
      <c r="DM8" s="624"/>
      <c r="DN8" s="624"/>
      <c r="DO8" s="624"/>
      <c r="DP8" s="625"/>
      <c r="DQ8" s="632">
        <v>779145</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2319</v>
      </c>
      <c r="S9" s="624"/>
      <c r="T9" s="624"/>
      <c r="U9" s="624"/>
      <c r="V9" s="624"/>
      <c r="W9" s="624"/>
      <c r="X9" s="624"/>
      <c r="Y9" s="625"/>
      <c r="Z9" s="626">
        <v>0</v>
      </c>
      <c r="AA9" s="626"/>
      <c r="AB9" s="626"/>
      <c r="AC9" s="626"/>
      <c r="AD9" s="627">
        <v>2319</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167828</v>
      </c>
      <c r="BH9" s="624"/>
      <c r="BI9" s="624"/>
      <c r="BJ9" s="624"/>
      <c r="BK9" s="624"/>
      <c r="BL9" s="624"/>
      <c r="BM9" s="624"/>
      <c r="BN9" s="625"/>
      <c r="BO9" s="626">
        <v>35.299999999999997</v>
      </c>
      <c r="BP9" s="626"/>
      <c r="BQ9" s="626"/>
      <c r="BR9" s="626"/>
      <c r="BS9" s="627" t="s">
        <v>231</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349408</v>
      </c>
      <c r="CS9" s="624"/>
      <c r="CT9" s="624"/>
      <c r="CU9" s="624"/>
      <c r="CV9" s="624"/>
      <c r="CW9" s="624"/>
      <c r="CX9" s="624"/>
      <c r="CY9" s="625"/>
      <c r="CZ9" s="626">
        <v>5.4</v>
      </c>
      <c r="DA9" s="626"/>
      <c r="DB9" s="626"/>
      <c r="DC9" s="626"/>
      <c r="DD9" s="632">
        <v>918</v>
      </c>
      <c r="DE9" s="624"/>
      <c r="DF9" s="624"/>
      <c r="DG9" s="624"/>
      <c r="DH9" s="624"/>
      <c r="DI9" s="624"/>
      <c r="DJ9" s="624"/>
      <c r="DK9" s="624"/>
      <c r="DL9" s="624"/>
      <c r="DM9" s="624"/>
      <c r="DN9" s="624"/>
      <c r="DO9" s="624"/>
      <c r="DP9" s="625"/>
      <c r="DQ9" s="632">
        <v>259205</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181</v>
      </c>
      <c r="S10" s="624"/>
      <c r="T10" s="624"/>
      <c r="U10" s="624"/>
      <c r="V10" s="624"/>
      <c r="W10" s="624"/>
      <c r="X10" s="624"/>
      <c r="Y10" s="625"/>
      <c r="Z10" s="626" t="s">
        <v>231</v>
      </c>
      <c r="AA10" s="626"/>
      <c r="AB10" s="626"/>
      <c r="AC10" s="626"/>
      <c r="AD10" s="627" t="s">
        <v>129</v>
      </c>
      <c r="AE10" s="627"/>
      <c r="AF10" s="627"/>
      <c r="AG10" s="627"/>
      <c r="AH10" s="627"/>
      <c r="AI10" s="627"/>
      <c r="AJ10" s="627"/>
      <c r="AK10" s="627"/>
      <c r="AL10" s="628" t="s">
        <v>231</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9318</v>
      </c>
      <c r="BH10" s="624"/>
      <c r="BI10" s="624"/>
      <c r="BJ10" s="624"/>
      <c r="BK10" s="624"/>
      <c r="BL10" s="624"/>
      <c r="BM10" s="624"/>
      <c r="BN10" s="625"/>
      <c r="BO10" s="626">
        <v>2</v>
      </c>
      <c r="BP10" s="626"/>
      <c r="BQ10" s="626"/>
      <c r="BR10" s="626"/>
      <c r="BS10" s="627" t="s">
        <v>231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129</v>
      </c>
      <c r="CS10" s="624"/>
      <c r="CT10" s="624"/>
      <c r="CU10" s="624"/>
      <c r="CV10" s="624"/>
      <c r="CW10" s="624"/>
      <c r="CX10" s="624"/>
      <c r="CY10" s="625"/>
      <c r="CZ10" s="626" t="s">
        <v>231</v>
      </c>
      <c r="DA10" s="626"/>
      <c r="DB10" s="626"/>
      <c r="DC10" s="626"/>
      <c r="DD10" s="632" t="s">
        <v>129</v>
      </c>
      <c r="DE10" s="624"/>
      <c r="DF10" s="624"/>
      <c r="DG10" s="624"/>
      <c r="DH10" s="624"/>
      <c r="DI10" s="624"/>
      <c r="DJ10" s="624"/>
      <c r="DK10" s="624"/>
      <c r="DL10" s="624"/>
      <c r="DM10" s="624"/>
      <c r="DN10" s="624"/>
      <c r="DO10" s="624"/>
      <c r="DP10" s="625"/>
      <c r="DQ10" s="632" t="s">
        <v>129</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128394</v>
      </c>
      <c r="S11" s="624"/>
      <c r="T11" s="624"/>
      <c r="U11" s="624"/>
      <c r="V11" s="624"/>
      <c r="W11" s="624"/>
      <c r="X11" s="624"/>
      <c r="Y11" s="625"/>
      <c r="Z11" s="628">
        <v>1.9</v>
      </c>
      <c r="AA11" s="629"/>
      <c r="AB11" s="629"/>
      <c r="AC11" s="635"/>
      <c r="AD11" s="632">
        <v>128394</v>
      </c>
      <c r="AE11" s="624"/>
      <c r="AF11" s="624"/>
      <c r="AG11" s="624"/>
      <c r="AH11" s="624"/>
      <c r="AI11" s="624"/>
      <c r="AJ11" s="624"/>
      <c r="AK11" s="625"/>
      <c r="AL11" s="628">
        <v>3.3</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8675</v>
      </c>
      <c r="BH11" s="624"/>
      <c r="BI11" s="624"/>
      <c r="BJ11" s="624"/>
      <c r="BK11" s="624"/>
      <c r="BL11" s="624"/>
      <c r="BM11" s="624"/>
      <c r="BN11" s="625"/>
      <c r="BO11" s="626">
        <v>1.8</v>
      </c>
      <c r="BP11" s="626"/>
      <c r="BQ11" s="626"/>
      <c r="BR11" s="626"/>
      <c r="BS11" s="627" t="s">
        <v>129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370102</v>
      </c>
      <c r="CS11" s="624"/>
      <c r="CT11" s="624"/>
      <c r="CU11" s="624"/>
      <c r="CV11" s="624"/>
      <c r="CW11" s="624"/>
      <c r="CX11" s="624"/>
      <c r="CY11" s="625"/>
      <c r="CZ11" s="626">
        <v>5.7</v>
      </c>
      <c r="DA11" s="626"/>
      <c r="DB11" s="626"/>
      <c r="DC11" s="626"/>
      <c r="DD11" s="632">
        <v>129057</v>
      </c>
      <c r="DE11" s="624"/>
      <c r="DF11" s="624"/>
      <c r="DG11" s="624"/>
      <c r="DH11" s="624"/>
      <c r="DI11" s="624"/>
      <c r="DJ11" s="624"/>
      <c r="DK11" s="624"/>
      <c r="DL11" s="624"/>
      <c r="DM11" s="624"/>
      <c r="DN11" s="624"/>
      <c r="DO11" s="624"/>
      <c r="DP11" s="625"/>
      <c r="DQ11" s="632">
        <v>127878</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181</v>
      </c>
      <c r="S12" s="624"/>
      <c r="T12" s="624"/>
      <c r="U12" s="624"/>
      <c r="V12" s="624"/>
      <c r="W12" s="624"/>
      <c r="X12" s="624"/>
      <c r="Y12" s="625"/>
      <c r="Z12" s="626" t="s">
        <v>231</v>
      </c>
      <c r="AA12" s="626"/>
      <c r="AB12" s="626"/>
      <c r="AC12" s="626"/>
      <c r="AD12" s="627" t="s">
        <v>231</v>
      </c>
      <c r="AE12" s="627"/>
      <c r="AF12" s="627"/>
      <c r="AG12" s="627"/>
      <c r="AH12" s="627"/>
      <c r="AI12" s="627"/>
      <c r="AJ12" s="627"/>
      <c r="AK12" s="627"/>
      <c r="AL12" s="628" t="s">
        <v>129</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212555</v>
      </c>
      <c r="BH12" s="624"/>
      <c r="BI12" s="624"/>
      <c r="BJ12" s="624"/>
      <c r="BK12" s="624"/>
      <c r="BL12" s="624"/>
      <c r="BM12" s="624"/>
      <c r="BN12" s="625"/>
      <c r="BO12" s="626">
        <v>44.7</v>
      </c>
      <c r="BP12" s="626"/>
      <c r="BQ12" s="626"/>
      <c r="BR12" s="626"/>
      <c r="BS12" s="627" t="s">
        <v>129</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222071</v>
      </c>
      <c r="CS12" s="624"/>
      <c r="CT12" s="624"/>
      <c r="CU12" s="624"/>
      <c r="CV12" s="624"/>
      <c r="CW12" s="624"/>
      <c r="CX12" s="624"/>
      <c r="CY12" s="625"/>
      <c r="CZ12" s="626">
        <v>3.4</v>
      </c>
      <c r="DA12" s="626"/>
      <c r="DB12" s="626"/>
      <c r="DC12" s="626"/>
      <c r="DD12" s="632" t="s">
        <v>231</v>
      </c>
      <c r="DE12" s="624"/>
      <c r="DF12" s="624"/>
      <c r="DG12" s="624"/>
      <c r="DH12" s="624"/>
      <c r="DI12" s="624"/>
      <c r="DJ12" s="624"/>
      <c r="DK12" s="624"/>
      <c r="DL12" s="624"/>
      <c r="DM12" s="624"/>
      <c r="DN12" s="624"/>
      <c r="DO12" s="624"/>
      <c r="DP12" s="625"/>
      <c r="DQ12" s="632">
        <v>182534</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231</v>
      </c>
      <c r="S13" s="624"/>
      <c r="T13" s="624"/>
      <c r="U13" s="624"/>
      <c r="V13" s="624"/>
      <c r="W13" s="624"/>
      <c r="X13" s="624"/>
      <c r="Y13" s="625"/>
      <c r="Z13" s="626" t="s">
        <v>231</v>
      </c>
      <c r="AA13" s="626"/>
      <c r="AB13" s="626"/>
      <c r="AC13" s="626"/>
      <c r="AD13" s="627" t="s">
        <v>129</v>
      </c>
      <c r="AE13" s="627"/>
      <c r="AF13" s="627"/>
      <c r="AG13" s="627"/>
      <c r="AH13" s="627"/>
      <c r="AI13" s="627"/>
      <c r="AJ13" s="627"/>
      <c r="AK13" s="627"/>
      <c r="AL13" s="628" t="s">
        <v>231</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209637</v>
      </c>
      <c r="BH13" s="624"/>
      <c r="BI13" s="624"/>
      <c r="BJ13" s="624"/>
      <c r="BK13" s="624"/>
      <c r="BL13" s="624"/>
      <c r="BM13" s="624"/>
      <c r="BN13" s="625"/>
      <c r="BO13" s="626">
        <v>44.1</v>
      </c>
      <c r="BP13" s="626"/>
      <c r="BQ13" s="626"/>
      <c r="BR13" s="626"/>
      <c r="BS13" s="627" t="s">
        <v>139</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697073</v>
      </c>
      <c r="CS13" s="624"/>
      <c r="CT13" s="624"/>
      <c r="CU13" s="624"/>
      <c r="CV13" s="624"/>
      <c r="CW13" s="624"/>
      <c r="CX13" s="624"/>
      <c r="CY13" s="625"/>
      <c r="CZ13" s="626">
        <v>10.8</v>
      </c>
      <c r="DA13" s="626"/>
      <c r="DB13" s="626"/>
      <c r="DC13" s="626"/>
      <c r="DD13" s="632">
        <v>600068</v>
      </c>
      <c r="DE13" s="624"/>
      <c r="DF13" s="624"/>
      <c r="DG13" s="624"/>
      <c r="DH13" s="624"/>
      <c r="DI13" s="624"/>
      <c r="DJ13" s="624"/>
      <c r="DK13" s="624"/>
      <c r="DL13" s="624"/>
      <c r="DM13" s="624"/>
      <c r="DN13" s="624"/>
      <c r="DO13" s="624"/>
      <c r="DP13" s="625"/>
      <c r="DQ13" s="632">
        <v>94375</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119</v>
      </c>
      <c r="S14" s="624"/>
      <c r="T14" s="624"/>
      <c r="U14" s="624"/>
      <c r="V14" s="624"/>
      <c r="W14" s="624"/>
      <c r="X14" s="624"/>
      <c r="Y14" s="625"/>
      <c r="Z14" s="626">
        <v>0</v>
      </c>
      <c r="AA14" s="626"/>
      <c r="AB14" s="626"/>
      <c r="AC14" s="626"/>
      <c r="AD14" s="627">
        <v>119</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27482</v>
      </c>
      <c r="BH14" s="624"/>
      <c r="BI14" s="624"/>
      <c r="BJ14" s="624"/>
      <c r="BK14" s="624"/>
      <c r="BL14" s="624"/>
      <c r="BM14" s="624"/>
      <c r="BN14" s="625"/>
      <c r="BO14" s="626">
        <v>5.8</v>
      </c>
      <c r="BP14" s="626"/>
      <c r="BQ14" s="626"/>
      <c r="BR14" s="626"/>
      <c r="BS14" s="627" t="s">
        <v>129</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255314</v>
      </c>
      <c r="CS14" s="624"/>
      <c r="CT14" s="624"/>
      <c r="CU14" s="624"/>
      <c r="CV14" s="624"/>
      <c r="CW14" s="624"/>
      <c r="CX14" s="624"/>
      <c r="CY14" s="625"/>
      <c r="CZ14" s="626">
        <v>3.9</v>
      </c>
      <c r="DA14" s="626"/>
      <c r="DB14" s="626"/>
      <c r="DC14" s="626"/>
      <c r="DD14" s="632">
        <v>56969</v>
      </c>
      <c r="DE14" s="624"/>
      <c r="DF14" s="624"/>
      <c r="DG14" s="624"/>
      <c r="DH14" s="624"/>
      <c r="DI14" s="624"/>
      <c r="DJ14" s="624"/>
      <c r="DK14" s="624"/>
      <c r="DL14" s="624"/>
      <c r="DM14" s="624"/>
      <c r="DN14" s="624"/>
      <c r="DO14" s="624"/>
      <c r="DP14" s="625"/>
      <c r="DQ14" s="632">
        <v>187890</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181</v>
      </c>
      <c r="AA15" s="626"/>
      <c r="AB15" s="626"/>
      <c r="AC15" s="626"/>
      <c r="AD15" s="627" t="s">
        <v>181</v>
      </c>
      <c r="AE15" s="627"/>
      <c r="AF15" s="627"/>
      <c r="AG15" s="627"/>
      <c r="AH15" s="627"/>
      <c r="AI15" s="627"/>
      <c r="AJ15" s="627"/>
      <c r="AK15" s="627"/>
      <c r="AL15" s="628" t="s">
        <v>129</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40226</v>
      </c>
      <c r="BH15" s="624"/>
      <c r="BI15" s="624"/>
      <c r="BJ15" s="624"/>
      <c r="BK15" s="624"/>
      <c r="BL15" s="624"/>
      <c r="BM15" s="624"/>
      <c r="BN15" s="625"/>
      <c r="BO15" s="626">
        <v>8.5</v>
      </c>
      <c r="BP15" s="626"/>
      <c r="BQ15" s="626"/>
      <c r="BR15" s="626"/>
      <c r="BS15" s="627" t="s">
        <v>181</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630545</v>
      </c>
      <c r="CS15" s="624"/>
      <c r="CT15" s="624"/>
      <c r="CU15" s="624"/>
      <c r="CV15" s="624"/>
      <c r="CW15" s="624"/>
      <c r="CX15" s="624"/>
      <c r="CY15" s="625"/>
      <c r="CZ15" s="626">
        <v>9.6999999999999993</v>
      </c>
      <c r="DA15" s="626"/>
      <c r="DB15" s="626"/>
      <c r="DC15" s="626"/>
      <c r="DD15" s="632">
        <v>50929</v>
      </c>
      <c r="DE15" s="624"/>
      <c r="DF15" s="624"/>
      <c r="DG15" s="624"/>
      <c r="DH15" s="624"/>
      <c r="DI15" s="624"/>
      <c r="DJ15" s="624"/>
      <c r="DK15" s="624"/>
      <c r="DL15" s="624"/>
      <c r="DM15" s="624"/>
      <c r="DN15" s="624"/>
      <c r="DO15" s="624"/>
      <c r="DP15" s="625"/>
      <c r="DQ15" s="632">
        <v>489707</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3827</v>
      </c>
      <c r="S16" s="624"/>
      <c r="T16" s="624"/>
      <c r="U16" s="624"/>
      <c r="V16" s="624"/>
      <c r="W16" s="624"/>
      <c r="X16" s="624"/>
      <c r="Y16" s="625"/>
      <c r="Z16" s="626">
        <v>0.1</v>
      </c>
      <c r="AA16" s="626"/>
      <c r="AB16" s="626"/>
      <c r="AC16" s="626"/>
      <c r="AD16" s="627">
        <v>3827</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v>630</v>
      </c>
      <c r="BH16" s="624"/>
      <c r="BI16" s="624"/>
      <c r="BJ16" s="624"/>
      <c r="BK16" s="624"/>
      <c r="BL16" s="624"/>
      <c r="BM16" s="624"/>
      <c r="BN16" s="625"/>
      <c r="BO16" s="626">
        <v>0.1</v>
      </c>
      <c r="BP16" s="626"/>
      <c r="BQ16" s="626"/>
      <c r="BR16" s="626"/>
      <c r="BS16" s="627" t="s">
        <v>139</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45087</v>
      </c>
      <c r="CS16" s="624"/>
      <c r="CT16" s="624"/>
      <c r="CU16" s="624"/>
      <c r="CV16" s="624"/>
      <c r="CW16" s="624"/>
      <c r="CX16" s="624"/>
      <c r="CY16" s="625"/>
      <c r="CZ16" s="626">
        <v>0.7</v>
      </c>
      <c r="DA16" s="626"/>
      <c r="DB16" s="626"/>
      <c r="DC16" s="626"/>
      <c r="DD16" s="632" t="s">
        <v>129</v>
      </c>
      <c r="DE16" s="624"/>
      <c r="DF16" s="624"/>
      <c r="DG16" s="624"/>
      <c r="DH16" s="624"/>
      <c r="DI16" s="624"/>
      <c r="DJ16" s="624"/>
      <c r="DK16" s="624"/>
      <c r="DL16" s="624"/>
      <c r="DM16" s="624"/>
      <c r="DN16" s="624"/>
      <c r="DO16" s="624"/>
      <c r="DP16" s="625"/>
      <c r="DQ16" s="632">
        <v>3806</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5650</v>
      </c>
      <c r="S17" s="624"/>
      <c r="T17" s="624"/>
      <c r="U17" s="624"/>
      <c r="V17" s="624"/>
      <c r="W17" s="624"/>
      <c r="X17" s="624"/>
      <c r="Y17" s="625"/>
      <c r="Z17" s="626">
        <v>0.1</v>
      </c>
      <c r="AA17" s="626"/>
      <c r="AB17" s="626"/>
      <c r="AC17" s="626"/>
      <c r="AD17" s="627">
        <v>5650</v>
      </c>
      <c r="AE17" s="627"/>
      <c r="AF17" s="627"/>
      <c r="AG17" s="627"/>
      <c r="AH17" s="627"/>
      <c r="AI17" s="627"/>
      <c r="AJ17" s="627"/>
      <c r="AK17" s="627"/>
      <c r="AL17" s="628">
        <v>0.1</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181</v>
      </c>
      <c r="BH17" s="624"/>
      <c r="BI17" s="624"/>
      <c r="BJ17" s="624"/>
      <c r="BK17" s="624"/>
      <c r="BL17" s="624"/>
      <c r="BM17" s="624"/>
      <c r="BN17" s="625"/>
      <c r="BO17" s="626" t="s">
        <v>139</v>
      </c>
      <c r="BP17" s="626"/>
      <c r="BQ17" s="626"/>
      <c r="BR17" s="626"/>
      <c r="BS17" s="627" t="s">
        <v>139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1513751</v>
      </c>
      <c r="CS17" s="624"/>
      <c r="CT17" s="624"/>
      <c r="CU17" s="624"/>
      <c r="CV17" s="624"/>
      <c r="CW17" s="624"/>
      <c r="CX17" s="624"/>
      <c r="CY17" s="625"/>
      <c r="CZ17" s="626">
        <v>23.4</v>
      </c>
      <c r="DA17" s="626"/>
      <c r="DB17" s="626"/>
      <c r="DC17" s="626"/>
      <c r="DD17" s="632" t="s">
        <v>139</v>
      </c>
      <c r="DE17" s="624"/>
      <c r="DF17" s="624"/>
      <c r="DG17" s="624"/>
      <c r="DH17" s="624"/>
      <c r="DI17" s="624"/>
      <c r="DJ17" s="624"/>
      <c r="DK17" s="624"/>
      <c r="DL17" s="624"/>
      <c r="DM17" s="624"/>
      <c r="DN17" s="624"/>
      <c r="DO17" s="624"/>
      <c r="DP17" s="625"/>
      <c r="DQ17" s="632">
        <v>1512212</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2582</v>
      </c>
      <c r="S18" s="624"/>
      <c r="T18" s="624"/>
      <c r="U18" s="624"/>
      <c r="V18" s="624"/>
      <c r="W18" s="624"/>
      <c r="X18" s="624"/>
      <c r="Y18" s="625"/>
      <c r="Z18" s="626">
        <v>0</v>
      </c>
      <c r="AA18" s="626"/>
      <c r="AB18" s="626"/>
      <c r="AC18" s="626"/>
      <c r="AD18" s="627">
        <v>2582</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231</v>
      </c>
      <c r="BP18" s="626"/>
      <c r="BQ18" s="626"/>
      <c r="BR18" s="626"/>
      <c r="BS18" s="627" t="s">
        <v>231</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231</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2484</v>
      </c>
      <c r="S19" s="624"/>
      <c r="T19" s="624"/>
      <c r="U19" s="624"/>
      <c r="V19" s="624"/>
      <c r="W19" s="624"/>
      <c r="X19" s="624"/>
      <c r="Y19" s="625"/>
      <c r="Z19" s="626">
        <v>0</v>
      </c>
      <c r="AA19" s="626"/>
      <c r="AB19" s="626"/>
      <c r="AC19" s="626"/>
      <c r="AD19" s="627">
        <v>2484</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139</v>
      </c>
      <c r="BH19" s="624"/>
      <c r="BI19" s="624"/>
      <c r="BJ19" s="624"/>
      <c r="BK19" s="624"/>
      <c r="BL19" s="624"/>
      <c r="BM19" s="624"/>
      <c r="BN19" s="625"/>
      <c r="BO19" s="626" t="s">
        <v>129</v>
      </c>
      <c r="BP19" s="626"/>
      <c r="BQ19" s="626"/>
      <c r="BR19" s="626"/>
      <c r="BS19" s="627" t="s">
        <v>231</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139</v>
      </c>
      <c r="CS19" s="624"/>
      <c r="CT19" s="624"/>
      <c r="CU19" s="624"/>
      <c r="CV19" s="624"/>
      <c r="CW19" s="624"/>
      <c r="CX19" s="624"/>
      <c r="CY19" s="625"/>
      <c r="CZ19" s="626" t="s">
        <v>129</v>
      </c>
      <c r="DA19" s="626"/>
      <c r="DB19" s="626"/>
      <c r="DC19" s="626"/>
      <c r="DD19" s="632" t="s">
        <v>231</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98</v>
      </c>
      <c r="S20" s="624"/>
      <c r="T20" s="624"/>
      <c r="U20" s="624"/>
      <c r="V20" s="624"/>
      <c r="W20" s="624"/>
      <c r="X20" s="624"/>
      <c r="Y20" s="625"/>
      <c r="Z20" s="626">
        <v>0</v>
      </c>
      <c r="AA20" s="626"/>
      <c r="AB20" s="626"/>
      <c r="AC20" s="626"/>
      <c r="AD20" s="627">
        <v>98</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129</v>
      </c>
      <c r="BH20" s="624"/>
      <c r="BI20" s="624"/>
      <c r="BJ20" s="624"/>
      <c r="BK20" s="624"/>
      <c r="BL20" s="624"/>
      <c r="BM20" s="624"/>
      <c r="BN20" s="625"/>
      <c r="BO20" s="626" t="s">
        <v>129</v>
      </c>
      <c r="BP20" s="626"/>
      <c r="BQ20" s="626"/>
      <c r="BR20" s="626"/>
      <c r="BS20" s="627" t="s">
        <v>139</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6479268</v>
      </c>
      <c r="CS20" s="624"/>
      <c r="CT20" s="624"/>
      <c r="CU20" s="624"/>
      <c r="CV20" s="624"/>
      <c r="CW20" s="624"/>
      <c r="CX20" s="624"/>
      <c r="CY20" s="625"/>
      <c r="CZ20" s="626">
        <v>100</v>
      </c>
      <c r="DA20" s="626"/>
      <c r="DB20" s="626"/>
      <c r="DC20" s="626"/>
      <c r="DD20" s="632">
        <v>894061</v>
      </c>
      <c r="DE20" s="624"/>
      <c r="DF20" s="624"/>
      <c r="DG20" s="624"/>
      <c r="DH20" s="624"/>
      <c r="DI20" s="624"/>
      <c r="DJ20" s="624"/>
      <c r="DK20" s="624"/>
      <c r="DL20" s="624"/>
      <c r="DM20" s="624"/>
      <c r="DN20" s="624"/>
      <c r="DO20" s="624"/>
      <c r="DP20" s="625"/>
      <c r="DQ20" s="632">
        <v>4417666</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3455322</v>
      </c>
      <c r="S21" s="624"/>
      <c r="T21" s="624"/>
      <c r="U21" s="624"/>
      <c r="V21" s="624"/>
      <c r="W21" s="624"/>
      <c r="X21" s="624"/>
      <c r="Y21" s="625"/>
      <c r="Z21" s="626">
        <v>51.8</v>
      </c>
      <c r="AA21" s="626"/>
      <c r="AB21" s="626"/>
      <c r="AC21" s="626"/>
      <c r="AD21" s="627">
        <v>3193949</v>
      </c>
      <c r="AE21" s="627"/>
      <c r="AF21" s="627"/>
      <c r="AG21" s="627"/>
      <c r="AH21" s="627"/>
      <c r="AI21" s="627"/>
      <c r="AJ21" s="627"/>
      <c r="AK21" s="627"/>
      <c r="AL21" s="628">
        <v>81.3</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129</v>
      </c>
      <c r="BH21" s="624"/>
      <c r="BI21" s="624"/>
      <c r="BJ21" s="624"/>
      <c r="BK21" s="624"/>
      <c r="BL21" s="624"/>
      <c r="BM21" s="624"/>
      <c r="BN21" s="625"/>
      <c r="BO21" s="626" t="s">
        <v>129</v>
      </c>
      <c r="BP21" s="626"/>
      <c r="BQ21" s="626"/>
      <c r="BR21" s="626"/>
      <c r="BS21" s="627" t="s">
        <v>181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3193949</v>
      </c>
      <c r="S22" s="624"/>
      <c r="T22" s="624"/>
      <c r="U22" s="624"/>
      <c r="V22" s="624"/>
      <c r="W22" s="624"/>
      <c r="X22" s="624"/>
      <c r="Y22" s="625"/>
      <c r="Z22" s="626">
        <v>47.9</v>
      </c>
      <c r="AA22" s="626"/>
      <c r="AB22" s="626"/>
      <c r="AC22" s="626"/>
      <c r="AD22" s="627">
        <v>3193949</v>
      </c>
      <c r="AE22" s="627"/>
      <c r="AF22" s="627"/>
      <c r="AG22" s="627"/>
      <c r="AH22" s="627"/>
      <c r="AI22" s="627"/>
      <c r="AJ22" s="627"/>
      <c r="AK22" s="627"/>
      <c r="AL22" s="628">
        <v>81.3</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139</v>
      </c>
      <c r="BH22" s="624"/>
      <c r="BI22" s="624"/>
      <c r="BJ22" s="624"/>
      <c r="BK22" s="624"/>
      <c r="BL22" s="624"/>
      <c r="BM22" s="624"/>
      <c r="BN22" s="625"/>
      <c r="BO22" s="626" t="s">
        <v>139</v>
      </c>
      <c r="BP22" s="626"/>
      <c r="BQ22" s="626"/>
      <c r="BR22" s="626"/>
      <c r="BS22" s="627" t="s">
        <v>129</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261373</v>
      </c>
      <c r="S23" s="624"/>
      <c r="T23" s="624"/>
      <c r="U23" s="624"/>
      <c r="V23" s="624"/>
      <c r="W23" s="624"/>
      <c r="X23" s="624"/>
      <c r="Y23" s="625"/>
      <c r="Z23" s="626">
        <v>3.9</v>
      </c>
      <c r="AA23" s="626"/>
      <c r="AB23" s="626"/>
      <c r="AC23" s="626"/>
      <c r="AD23" s="627" t="s">
        <v>129</v>
      </c>
      <c r="AE23" s="627"/>
      <c r="AF23" s="627"/>
      <c r="AG23" s="627"/>
      <c r="AH23" s="627"/>
      <c r="AI23" s="627"/>
      <c r="AJ23" s="627"/>
      <c r="AK23" s="627"/>
      <c r="AL23" s="628" t="s">
        <v>231</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139</v>
      </c>
      <c r="BH23" s="624"/>
      <c r="BI23" s="624"/>
      <c r="BJ23" s="624"/>
      <c r="BK23" s="624"/>
      <c r="BL23" s="624"/>
      <c r="BM23" s="624"/>
      <c r="BN23" s="625"/>
      <c r="BO23" s="626" t="s">
        <v>129</v>
      </c>
      <c r="BP23" s="626"/>
      <c r="BQ23" s="626"/>
      <c r="BR23" s="626"/>
      <c r="BS23" s="627" t="s">
        <v>231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231</v>
      </c>
      <c r="S24" s="624"/>
      <c r="T24" s="624"/>
      <c r="U24" s="624"/>
      <c r="V24" s="624"/>
      <c r="W24" s="624"/>
      <c r="X24" s="624"/>
      <c r="Y24" s="625"/>
      <c r="Z24" s="626" t="s">
        <v>139</v>
      </c>
      <c r="AA24" s="626"/>
      <c r="AB24" s="626"/>
      <c r="AC24" s="626"/>
      <c r="AD24" s="627" t="s">
        <v>231</v>
      </c>
      <c r="AE24" s="627"/>
      <c r="AF24" s="627"/>
      <c r="AG24" s="627"/>
      <c r="AH24" s="627"/>
      <c r="AI24" s="627"/>
      <c r="AJ24" s="627"/>
      <c r="AK24" s="627"/>
      <c r="AL24" s="628" t="s">
        <v>231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181</v>
      </c>
      <c r="BH24" s="624"/>
      <c r="BI24" s="624"/>
      <c r="BJ24" s="624"/>
      <c r="BK24" s="624"/>
      <c r="BL24" s="624"/>
      <c r="BM24" s="624"/>
      <c r="BN24" s="625"/>
      <c r="BO24" s="626" t="s">
        <v>231</v>
      </c>
      <c r="BP24" s="626"/>
      <c r="BQ24" s="626"/>
      <c r="BR24" s="626"/>
      <c r="BS24" s="627" t="s">
        <v>231</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2869781</v>
      </c>
      <c r="CS24" s="613"/>
      <c r="CT24" s="613"/>
      <c r="CU24" s="613"/>
      <c r="CV24" s="613"/>
      <c r="CW24" s="613"/>
      <c r="CX24" s="613"/>
      <c r="CY24" s="614"/>
      <c r="CZ24" s="617">
        <v>44.3</v>
      </c>
      <c r="DA24" s="618"/>
      <c r="DB24" s="618"/>
      <c r="DC24" s="634"/>
      <c r="DD24" s="653">
        <v>2517925</v>
      </c>
      <c r="DE24" s="613"/>
      <c r="DF24" s="613"/>
      <c r="DG24" s="613"/>
      <c r="DH24" s="613"/>
      <c r="DI24" s="613"/>
      <c r="DJ24" s="613"/>
      <c r="DK24" s="614"/>
      <c r="DL24" s="653">
        <v>1675601</v>
      </c>
      <c r="DM24" s="613"/>
      <c r="DN24" s="613"/>
      <c r="DO24" s="613"/>
      <c r="DP24" s="613"/>
      <c r="DQ24" s="613"/>
      <c r="DR24" s="613"/>
      <c r="DS24" s="613"/>
      <c r="DT24" s="613"/>
      <c r="DU24" s="613"/>
      <c r="DV24" s="614"/>
      <c r="DW24" s="617">
        <v>42.3</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4182177</v>
      </c>
      <c r="S25" s="624"/>
      <c r="T25" s="624"/>
      <c r="U25" s="624"/>
      <c r="V25" s="624"/>
      <c r="W25" s="624"/>
      <c r="X25" s="624"/>
      <c r="Y25" s="625"/>
      <c r="Z25" s="626">
        <v>62.7</v>
      </c>
      <c r="AA25" s="626"/>
      <c r="AB25" s="626"/>
      <c r="AC25" s="626"/>
      <c r="AD25" s="627">
        <v>3920804</v>
      </c>
      <c r="AE25" s="627"/>
      <c r="AF25" s="627"/>
      <c r="AG25" s="627"/>
      <c r="AH25" s="627"/>
      <c r="AI25" s="627"/>
      <c r="AJ25" s="627"/>
      <c r="AK25" s="627"/>
      <c r="AL25" s="628">
        <v>99.8</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231</v>
      </c>
      <c r="BH25" s="624"/>
      <c r="BI25" s="624"/>
      <c r="BJ25" s="624"/>
      <c r="BK25" s="624"/>
      <c r="BL25" s="624"/>
      <c r="BM25" s="624"/>
      <c r="BN25" s="625"/>
      <c r="BO25" s="626" t="s">
        <v>181</v>
      </c>
      <c r="BP25" s="626"/>
      <c r="BQ25" s="626"/>
      <c r="BR25" s="626"/>
      <c r="BS25" s="627" t="s">
        <v>231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1011565</v>
      </c>
      <c r="CS25" s="656"/>
      <c r="CT25" s="656"/>
      <c r="CU25" s="656"/>
      <c r="CV25" s="656"/>
      <c r="CW25" s="656"/>
      <c r="CX25" s="656"/>
      <c r="CY25" s="657"/>
      <c r="CZ25" s="628">
        <v>15.6</v>
      </c>
      <c r="DA25" s="654"/>
      <c r="DB25" s="654"/>
      <c r="DC25" s="658"/>
      <c r="DD25" s="632">
        <v>929151</v>
      </c>
      <c r="DE25" s="656"/>
      <c r="DF25" s="656"/>
      <c r="DG25" s="656"/>
      <c r="DH25" s="656"/>
      <c r="DI25" s="656"/>
      <c r="DJ25" s="656"/>
      <c r="DK25" s="657"/>
      <c r="DL25" s="632">
        <v>877284</v>
      </c>
      <c r="DM25" s="656"/>
      <c r="DN25" s="656"/>
      <c r="DO25" s="656"/>
      <c r="DP25" s="656"/>
      <c r="DQ25" s="656"/>
      <c r="DR25" s="656"/>
      <c r="DS25" s="656"/>
      <c r="DT25" s="656"/>
      <c r="DU25" s="656"/>
      <c r="DV25" s="657"/>
      <c r="DW25" s="628">
        <v>22.2</v>
      </c>
      <c r="DX25" s="654"/>
      <c r="DY25" s="654"/>
      <c r="DZ25" s="654"/>
      <c r="EA25" s="654"/>
      <c r="EB25" s="654"/>
      <c r="EC25" s="655"/>
    </row>
    <row r="26" spans="2:133" ht="11.25" customHeight="1" x14ac:dyDescent="0.15">
      <c r="B26" s="620" t="s">
        <v>298</v>
      </c>
      <c r="C26" s="621"/>
      <c r="D26" s="621"/>
      <c r="E26" s="621"/>
      <c r="F26" s="621"/>
      <c r="G26" s="621"/>
      <c r="H26" s="621"/>
      <c r="I26" s="621"/>
      <c r="J26" s="621"/>
      <c r="K26" s="621"/>
      <c r="L26" s="621"/>
      <c r="M26" s="621"/>
      <c r="N26" s="621"/>
      <c r="O26" s="621"/>
      <c r="P26" s="621"/>
      <c r="Q26" s="622"/>
      <c r="R26" s="623">
        <v>826</v>
      </c>
      <c r="S26" s="624"/>
      <c r="T26" s="624"/>
      <c r="U26" s="624"/>
      <c r="V26" s="624"/>
      <c r="W26" s="624"/>
      <c r="X26" s="624"/>
      <c r="Y26" s="625"/>
      <c r="Z26" s="626">
        <v>0</v>
      </c>
      <c r="AA26" s="626"/>
      <c r="AB26" s="626"/>
      <c r="AC26" s="626"/>
      <c r="AD26" s="627">
        <v>826</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231</v>
      </c>
      <c r="BH26" s="624"/>
      <c r="BI26" s="624"/>
      <c r="BJ26" s="624"/>
      <c r="BK26" s="624"/>
      <c r="BL26" s="624"/>
      <c r="BM26" s="624"/>
      <c r="BN26" s="625"/>
      <c r="BO26" s="626" t="s">
        <v>181</v>
      </c>
      <c r="BP26" s="626"/>
      <c r="BQ26" s="626"/>
      <c r="BR26" s="626"/>
      <c r="BS26" s="627" t="s">
        <v>231</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458840</v>
      </c>
      <c r="CS26" s="624"/>
      <c r="CT26" s="624"/>
      <c r="CU26" s="624"/>
      <c r="CV26" s="624"/>
      <c r="CW26" s="624"/>
      <c r="CX26" s="624"/>
      <c r="CY26" s="625"/>
      <c r="CZ26" s="628">
        <v>7.1</v>
      </c>
      <c r="DA26" s="654"/>
      <c r="DB26" s="654"/>
      <c r="DC26" s="658"/>
      <c r="DD26" s="632">
        <v>418653</v>
      </c>
      <c r="DE26" s="624"/>
      <c r="DF26" s="624"/>
      <c r="DG26" s="624"/>
      <c r="DH26" s="624"/>
      <c r="DI26" s="624"/>
      <c r="DJ26" s="624"/>
      <c r="DK26" s="625"/>
      <c r="DL26" s="632" t="s">
        <v>139</v>
      </c>
      <c r="DM26" s="624"/>
      <c r="DN26" s="624"/>
      <c r="DO26" s="624"/>
      <c r="DP26" s="624"/>
      <c r="DQ26" s="624"/>
      <c r="DR26" s="624"/>
      <c r="DS26" s="624"/>
      <c r="DT26" s="624"/>
      <c r="DU26" s="624"/>
      <c r="DV26" s="625"/>
      <c r="DW26" s="628" t="s">
        <v>231</v>
      </c>
      <c r="DX26" s="654"/>
      <c r="DY26" s="654"/>
      <c r="DZ26" s="654"/>
      <c r="EA26" s="654"/>
      <c r="EB26" s="654"/>
      <c r="EC26" s="655"/>
    </row>
    <row r="27" spans="2:133" ht="11.25" customHeight="1" x14ac:dyDescent="0.15">
      <c r="B27" s="620" t="s">
        <v>301</v>
      </c>
      <c r="C27" s="621"/>
      <c r="D27" s="621"/>
      <c r="E27" s="621"/>
      <c r="F27" s="621"/>
      <c r="G27" s="621"/>
      <c r="H27" s="621"/>
      <c r="I27" s="621"/>
      <c r="J27" s="621"/>
      <c r="K27" s="621"/>
      <c r="L27" s="621"/>
      <c r="M27" s="621"/>
      <c r="N27" s="621"/>
      <c r="O27" s="621"/>
      <c r="P27" s="621"/>
      <c r="Q27" s="622"/>
      <c r="R27" s="623">
        <v>17669</v>
      </c>
      <c r="S27" s="624"/>
      <c r="T27" s="624"/>
      <c r="U27" s="624"/>
      <c r="V27" s="624"/>
      <c r="W27" s="624"/>
      <c r="X27" s="624"/>
      <c r="Y27" s="625"/>
      <c r="Z27" s="626">
        <v>0.3</v>
      </c>
      <c r="AA27" s="626"/>
      <c r="AB27" s="626"/>
      <c r="AC27" s="626"/>
      <c r="AD27" s="627" t="s">
        <v>181</v>
      </c>
      <c r="AE27" s="627"/>
      <c r="AF27" s="627"/>
      <c r="AG27" s="627"/>
      <c r="AH27" s="627"/>
      <c r="AI27" s="627"/>
      <c r="AJ27" s="627"/>
      <c r="AK27" s="627"/>
      <c r="AL27" s="628" t="s">
        <v>139</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475340</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344465</v>
      </c>
      <c r="CS27" s="656"/>
      <c r="CT27" s="656"/>
      <c r="CU27" s="656"/>
      <c r="CV27" s="656"/>
      <c r="CW27" s="656"/>
      <c r="CX27" s="656"/>
      <c r="CY27" s="657"/>
      <c r="CZ27" s="628">
        <v>5.3</v>
      </c>
      <c r="DA27" s="654"/>
      <c r="DB27" s="654"/>
      <c r="DC27" s="658"/>
      <c r="DD27" s="632">
        <v>76562</v>
      </c>
      <c r="DE27" s="656"/>
      <c r="DF27" s="656"/>
      <c r="DG27" s="656"/>
      <c r="DH27" s="656"/>
      <c r="DI27" s="656"/>
      <c r="DJ27" s="656"/>
      <c r="DK27" s="657"/>
      <c r="DL27" s="632">
        <v>76450</v>
      </c>
      <c r="DM27" s="656"/>
      <c r="DN27" s="656"/>
      <c r="DO27" s="656"/>
      <c r="DP27" s="656"/>
      <c r="DQ27" s="656"/>
      <c r="DR27" s="656"/>
      <c r="DS27" s="656"/>
      <c r="DT27" s="656"/>
      <c r="DU27" s="656"/>
      <c r="DV27" s="657"/>
      <c r="DW27" s="628">
        <v>1.9</v>
      </c>
      <c r="DX27" s="654"/>
      <c r="DY27" s="654"/>
      <c r="DZ27" s="654"/>
      <c r="EA27" s="654"/>
      <c r="EB27" s="654"/>
      <c r="EC27" s="655"/>
    </row>
    <row r="28" spans="2:133" ht="11.25" customHeight="1" x14ac:dyDescent="0.15">
      <c r="B28" s="620" t="s">
        <v>304</v>
      </c>
      <c r="C28" s="621"/>
      <c r="D28" s="621"/>
      <c r="E28" s="621"/>
      <c r="F28" s="621"/>
      <c r="G28" s="621"/>
      <c r="H28" s="621"/>
      <c r="I28" s="621"/>
      <c r="J28" s="621"/>
      <c r="K28" s="621"/>
      <c r="L28" s="621"/>
      <c r="M28" s="621"/>
      <c r="N28" s="621"/>
      <c r="O28" s="621"/>
      <c r="P28" s="621"/>
      <c r="Q28" s="622"/>
      <c r="R28" s="623">
        <v>56397</v>
      </c>
      <c r="S28" s="624"/>
      <c r="T28" s="624"/>
      <c r="U28" s="624"/>
      <c r="V28" s="624"/>
      <c r="W28" s="624"/>
      <c r="X28" s="624"/>
      <c r="Y28" s="625"/>
      <c r="Z28" s="626">
        <v>0.8</v>
      </c>
      <c r="AA28" s="626"/>
      <c r="AB28" s="626"/>
      <c r="AC28" s="626"/>
      <c r="AD28" s="627">
        <v>850</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1513751</v>
      </c>
      <c r="CS28" s="624"/>
      <c r="CT28" s="624"/>
      <c r="CU28" s="624"/>
      <c r="CV28" s="624"/>
      <c r="CW28" s="624"/>
      <c r="CX28" s="624"/>
      <c r="CY28" s="625"/>
      <c r="CZ28" s="628">
        <v>23.4</v>
      </c>
      <c r="DA28" s="654"/>
      <c r="DB28" s="654"/>
      <c r="DC28" s="658"/>
      <c r="DD28" s="632">
        <v>1512212</v>
      </c>
      <c r="DE28" s="624"/>
      <c r="DF28" s="624"/>
      <c r="DG28" s="624"/>
      <c r="DH28" s="624"/>
      <c r="DI28" s="624"/>
      <c r="DJ28" s="624"/>
      <c r="DK28" s="625"/>
      <c r="DL28" s="632">
        <v>721867</v>
      </c>
      <c r="DM28" s="624"/>
      <c r="DN28" s="624"/>
      <c r="DO28" s="624"/>
      <c r="DP28" s="624"/>
      <c r="DQ28" s="624"/>
      <c r="DR28" s="624"/>
      <c r="DS28" s="624"/>
      <c r="DT28" s="624"/>
      <c r="DU28" s="624"/>
      <c r="DV28" s="625"/>
      <c r="DW28" s="628">
        <v>18.2</v>
      </c>
      <c r="DX28" s="654"/>
      <c r="DY28" s="654"/>
      <c r="DZ28" s="654"/>
      <c r="EA28" s="654"/>
      <c r="EB28" s="654"/>
      <c r="EC28" s="655"/>
    </row>
    <row r="29" spans="2:133" ht="11.25" customHeight="1" x14ac:dyDescent="0.15">
      <c r="B29" s="620" t="s">
        <v>306</v>
      </c>
      <c r="C29" s="621"/>
      <c r="D29" s="621"/>
      <c r="E29" s="621"/>
      <c r="F29" s="621"/>
      <c r="G29" s="621"/>
      <c r="H29" s="621"/>
      <c r="I29" s="621"/>
      <c r="J29" s="621"/>
      <c r="K29" s="621"/>
      <c r="L29" s="621"/>
      <c r="M29" s="621"/>
      <c r="N29" s="621"/>
      <c r="O29" s="621"/>
      <c r="P29" s="621"/>
      <c r="Q29" s="622"/>
      <c r="R29" s="623">
        <v>17311</v>
      </c>
      <c r="S29" s="624"/>
      <c r="T29" s="624"/>
      <c r="U29" s="624"/>
      <c r="V29" s="624"/>
      <c r="W29" s="624"/>
      <c r="X29" s="624"/>
      <c r="Y29" s="625"/>
      <c r="Z29" s="626">
        <v>0.3</v>
      </c>
      <c r="AA29" s="626"/>
      <c r="AB29" s="626"/>
      <c r="AC29" s="626"/>
      <c r="AD29" s="627" t="s">
        <v>139</v>
      </c>
      <c r="AE29" s="627"/>
      <c r="AF29" s="627"/>
      <c r="AG29" s="627"/>
      <c r="AH29" s="627"/>
      <c r="AI29" s="627"/>
      <c r="AJ29" s="627"/>
      <c r="AK29" s="627"/>
      <c r="AL29" s="628" t="s">
        <v>231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1513703</v>
      </c>
      <c r="CS29" s="656"/>
      <c r="CT29" s="656"/>
      <c r="CU29" s="656"/>
      <c r="CV29" s="656"/>
      <c r="CW29" s="656"/>
      <c r="CX29" s="656"/>
      <c r="CY29" s="657"/>
      <c r="CZ29" s="628">
        <v>23.4</v>
      </c>
      <c r="DA29" s="654"/>
      <c r="DB29" s="654"/>
      <c r="DC29" s="658"/>
      <c r="DD29" s="632">
        <v>1512164</v>
      </c>
      <c r="DE29" s="656"/>
      <c r="DF29" s="656"/>
      <c r="DG29" s="656"/>
      <c r="DH29" s="656"/>
      <c r="DI29" s="656"/>
      <c r="DJ29" s="656"/>
      <c r="DK29" s="657"/>
      <c r="DL29" s="632">
        <v>721819</v>
      </c>
      <c r="DM29" s="656"/>
      <c r="DN29" s="656"/>
      <c r="DO29" s="656"/>
      <c r="DP29" s="656"/>
      <c r="DQ29" s="656"/>
      <c r="DR29" s="656"/>
      <c r="DS29" s="656"/>
      <c r="DT29" s="656"/>
      <c r="DU29" s="656"/>
      <c r="DV29" s="657"/>
      <c r="DW29" s="628">
        <v>18.2</v>
      </c>
      <c r="DX29" s="654"/>
      <c r="DY29" s="654"/>
      <c r="DZ29" s="654"/>
      <c r="EA29" s="654"/>
      <c r="EB29" s="654"/>
      <c r="EC29" s="655"/>
    </row>
    <row r="30" spans="2:133" ht="11.25" customHeight="1" x14ac:dyDescent="0.15">
      <c r="B30" s="620" t="s">
        <v>309</v>
      </c>
      <c r="C30" s="621"/>
      <c r="D30" s="621"/>
      <c r="E30" s="621"/>
      <c r="F30" s="621"/>
      <c r="G30" s="621"/>
      <c r="H30" s="621"/>
      <c r="I30" s="621"/>
      <c r="J30" s="621"/>
      <c r="K30" s="621"/>
      <c r="L30" s="621"/>
      <c r="M30" s="621"/>
      <c r="N30" s="621"/>
      <c r="O30" s="621"/>
      <c r="P30" s="621"/>
      <c r="Q30" s="622"/>
      <c r="R30" s="623">
        <v>810386</v>
      </c>
      <c r="S30" s="624"/>
      <c r="T30" s="624"/>
      <c r="U30" s="624"/>
      <c r="V30" s="624"/>
      <c r="W30" s="624"/>
      <c r="X30" s="624"/>
      <c r="Y30" s="625"/>
      <c r="Z30" s="626">
        <v>12.2</v>
      </c>
      <c r="AA30" s="626"/>
      <c r="AB30" s="626"/>
      <c r="AC30" s="626"/>
      <c r="AD30" s="627" t="s">
        <v>129</v>
      </c>
      <c r="AE30" s="627"/>
      <c r="AF30" s="627"/>
      <c r="AG30" s="627"/>
      <c r="AH30" s="627"/>
      <c r="AI30" s="627"/>
      <c r="AJ30" s="627"/>
      <c r="AK30" s="627"/>
      <c r="AL30" s="628" t="s">
        <v>129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1502888</v>
      </c>
      <c r="CS30" s="624"/>
      <c r="CT30" s="624"/>
      <c r="CU30" s="624"/>
      <c r="CV30" s="624"/>
      <c r="CW30" s="624"/>
      <c r="CX30" s="624"/>
      <c r="CY30" s="625"/>
      <c r="CZ30" s="628">
        <v>23.2</v>
      </c>
      <c r="DA30" s="654"/>
      <c r="DB30" s="654"/>
      <c r="DC30" s="658"/>
      <c r="DD30" s="632">
        <v>1501516</v>
      </c>
      <c r="DE30" s="624"/>
      <c r="DF30" s="624"/>
      <c r="DG30" s="624"/>
      <c r="DH30" s="624"/>
      <c r="DI30" s="624"/>
      <c r="DJ30" s="624"/>
      <c r="DK30" s="625"/>
      <c r="DL30" s="632">
        <v>711171</v>
      </c>
      <c r="DM30" s="624"/>
      <c r="DN30" s="624"/>
      <c r="DO30" s="624"/>
      <c r="DP30" s="624"/>
      <c r="DQ30" s="624"/>
      <c r="DR30" s="624"/>
      <c r="DS30" s="624"/>
      <c r="DT30" s="624"/>
      <c r="DU30" s="624"/>
      <c r="DV30" s="625"/>
      <c r="DW30" s="628">
        <v>18</v>
      </c>
      <c r="DX30" s="654"/>
      <c r="DY30" s="654"/>
      <c r="DZ30" s="654"/>
      <c r="EA30" s="654"/>
      <c r="EB30" s="654"/>
      <c r="EC30" s="655"/>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139</v>
      </c>
      <c r="S31" s="624"/>
      <c r="T31" s="624"/>
      <c r="U31" s="624"/>
      <c r="V31" s="624"/>
      <c r="W31" s="624"/>
      <c r="X31" s="624"/>
      <c r="Y31" s="625"/>
      <c r="Z31" s="626" t="s">
        <v>139</v>
      </c>
      <c r="AA31" s="626"/>
      <c r="AB31" s="626"/>
      <c r="AC31" s="626"/>
      <c r="AD31" s="627" t="s">
        <v>129</v>
      </c>
      <c r="AE31" s="627"/>
      <c r="AF31" s="627"/>
      <c r="AG31" s="627"/>
      <c r="AH31" s="627"/>
      <c r="AI31" s="627"/>
      <c r="AJ31" s="627"/>
      <c r="AK31" s="627"/>
      <c r="AL31" s="628" t="s">
        <v>129</v>
      </c>
      <c r="AM31" s="629"/>
      <c r="AN31" s="629"/>
      <c r="AO31" s="630"/>
      <c r="AP31" s="669" t="s">
        <v>314</v>
      </c>
      <c r="AQ31" s="670"/>
      <c r="AR31" s="670"/>
      <c r="AS31" s="670"/>
      <c r="AT31" s="675" t="s">
        <v>315</v>
      </c>
      <c r="AU31" s="218"/>
      <c r="AV31" s="218"/>
      <c r="AW31" s="218"/>
      <c r="AX31" s="609" t="s">
        <v>190</v>
      </c>
      <c r="AY31" s="610"/>
      <c r="AZ31" s="610"/>
      <c r="BA31" s="610"/>
      <c r="BB31" s="610"/>
      <c r="BC31" s="610"/>
      <c r="BD31" s="610"/>
      <c r="BE31" s="610"/>
      <c r="BF31" s="611"/>
      <c r="BG31" s="679">
        <v>99.4</v>
      </c>
      <c r="BH31" s="667"/>
      <c r="BI31" s="667"/>
      <c r="BJ31" s="667"/>
      <c r="BK31" s="667"/>
      <c r="BL31" s="667"/>
      <c r="BM31" s="618">
        <v>98.3</v>
      </c>
      <c r="BN31" s="667"/>
      <c r="BO31" s="667"/>
      <c r="BP31" s="667"/>
      <c r="BQ31" s="668"/>
      <c r="BR31" s="679">
        <v>99.5</v>
      </c>
      <c r="BS31" s="667"/>
      <c r="BT31" s="667"/>
      <c r="BU31" s="667"/>
      <c r="BV31" s="667"/>
      <c r="BW31" s="667"/>
      <c r="BX31" s="618">
        <v>98.4</v>
      </c>
      <c r="BY31" s="667"/>
      <c r="BZ31" s="667"/>
      <c r="CA31" s="667"/>
      <c r="CB31" s="668"/>
      <c r="CD31" s="661"/>
      <c r="CE31" s="662"/>
      <c r="CF31" s="620" t="s">
        <v>316</v>
      </c>
      <c r="CG31" s="621"/>
      <c r="CH31" s="621"/>
      <c r="CI31" s="621"/>
      <c r="CJ31" s="621"/>
      <c r="CK31" s="621"/>
      <c r="CL31" s="621"/>
      <c r="CM31" s="621"/>
      <c r="CN31" s="621"/>
      <c r="CO31" s="621"/>
      <c r="CP31" s="621"/>
      <c r="CQ31" s="622"/>
      <c r="CR31" s="623">
        <v>10815</v>
      </c>
      <c r="CS31" s="656"/>
      <c r="CT31" s="656"/>
      <c r="CU31" s="656"/>
      <c r="CV31" s="656"/>
      <c r="CW31" s="656"/>
      <c r="CX31" s="656"/>
      <c r="CY31" s="657"/>
      <c r="CZ31" s="628">
        <v>0.2</v>
      </c>
      <c r="DA31" s="654"/>
      <c r="DB31" s="654"/>
      <c r="DC31" s="658"/>
      <c r="DD31" s="632">
        <v>10648</v>
      </c>
      <c r="DE31" s="656"/>
      <c r="DF31" s="656"/>
      <c r="DG31" s="656"/>
      <c r="DH31" s="656"/>
      <c r="DI31" s="656"/>
      <c r="DJ31" s="656"/>
      <c r="DK31" s="657"/>
      <c r="DL31" s="632">
        <v>10648</v>
      </c>
      <c r="DM31" s="656"/>
      <c r="DN31" s="656"/>
      <c r="DO31" s="656"/>
      <c r="DP31" s="656"/>
      <c r="DQ31" s="656"/>
      <c r="DR31" s="656"/>
      <c r="DS31" s="656"/>
      <c r="DT31" s="656"/>
      <c r="DU31" s="656"/>
      <c r="DV31" s="657"/>
      <c r="DW31" s="628">
        <v>0.3</v>
      </c>
      <c r="DX31" s="654"/>
      <c r="DY31" s="654"/>
      <c r="DZ31" s="654"/>
      <c r="EA31" s="654"/>
      <c r="EB31" s="654"/>
      <c r="EC31" s="655"/>
    </row>
    <row r="32" spans="2:133" ht="11.25" customHeight="1" x14ac:dyDescent="0.15">
      <c r="B32" s="620" t="s">
        <v>317</v>
      </c>
      <c r="C32" s="621"/>
      <c r="D32" s="621"/>
      <c r="E32" s="621"/>
      <c r="F32" s="621"/>
      <c r="G32" s="621"/>
      <c r="H32" s="621"/>
      <c r="I32" s="621"/>
      <c r="J32" s="621"/>
      <c r="K32" s="621"/>
      <c r="L32" s="621"/>
      <c r="M32" s="621"/>
      <c r="N32" s="621"/>
      <c r="O32" s="621"/>
      <c r="P32" s="621"/>
      <c r="Q32" s="622"/>
      <c r="R32" s="623">
        <v>461004</v>
      </c>
      <c r="S32" s="624"/>
      <c r="T32" s="624"/>
      <c r="U32" s="624"/>
      <c r="V32" s="624"/>
      <c r="W32" s="624"/>
      <c r="X32" s="624"/>
      <c r="Y32" s="625"/>
      <c r="Z32" s="626">
        <v>6.9</v>
      </c>
      <c r="AA32" s="626"/>
      <c r="AB32" s="626"/>
      <c r="AC32" s="626"/>
      <c r="AD32" s="627" t="s">
        <v>129</v>
      </c>
      <c r="AE32" s="627"/>
      <c r="AF32" s="627"/>
      <c r="AG32" s="627"/>
      <c r="AH32" s="627"/>
      <c r="AI32" s="627"/>
      <c r="AJ32" s="627"/>
      <c r="AK32" s="627"/>
      <c r="AL32" s="628" t="s">
        <v>181</v>
      </c>
      <c r="AM32" s="629"/>
      <c r="AN32" s="629"/>
      <c r="AO32" s="630"/>
      <c r="AP32" s="671"/>
      <c r="AQ32" s="672"/>
      <c r="AR32" s="672"/>
      <c r="AS32" s="672"/>
      <c r="AT32" s="676"/>
      <c r="AU32" s="214" t="s">
        <v>318</v>
      </c>
      <c r="AX32" s="620" t="s">
        <v>319</v>
      </c>
      <c r="AY32" s="621"/>
      <c r="AZ32" s="621"/>
      <c r="BA32" s="621"/>
      <c r="BB32" s="621"/>
      <c r="BC32" s="621"/>
      <c r="BD32" s="621"/>
      <c r="BE32" s="621"/>
      <c r="BF32" s="622"/>
      <c r="BG32" s="680">
        <v>99.4</v>
      </c>
      <c r="BH32" s="656"/>
      <c r="BI32" s="656"/>
      <c r="BJ32" s="656"/>
      <c r="BK32" s="656"/>
      <c r="BL32" s="656"/>
      <c r="BM32" s="629">
        <v>99.1</v>
      </c>
      <c r="BN32" s="656"/>
      <c r="BO32" s="656"/>
      <c r="BP32" s="656"/>
      <c r="BQ32" s="678"/>
      <c r="BR32" s="680">
        <v>99.7</v>
      </c>
      <c r="BS32" s="656"/>
      <c r="BT32" s="656"/>
      <c r="BU32" s="656"/>
      <c r="BV32" s="656"/>
      <c r="BW32" s="656"/>
      <c r="BX32" s="629">
        <v>99.4</v>
      </c>
      <c r="BY32" s="656"/>
      <c r="BZ32" s="656"/>
      <c r="CA32" s="656"/>
      <c r="CB32" s="678"/>
      <c r="CD32" s="663"/>
      <c r="CE32" s="664"/>
      <c r="CF32" s="620" t="s">
        <v>320</v>
      </c>
      <c r="CG32" s="621"/>
      <c r="CH32" s="621"/>
      <c r="CI32" s="621"/>
      <c r="CJ32" s="621"/>
      <c r="CK32" s="621"/>
      <c r="CL32" s="621"/>
      <c r="CM32" s="621"/>
      <c r="CN32" s="621"/>
      <c r="CO32" s="621"/>
      <c r="CP32" s="621"/>
      <c r="CQ32" s="622"/>
      <c r="CR32" s="623">
        <v>48</v>
      </c>
      <c r="CS32" s="624"/>
      <c r="CT32" s="624"/>
      <c r="CU32" s="624"/>
      <c r="CV32" s="624"/>
      <c r="CW32" s="624"/>
      <c r="CX32" s="624"/>
      <c r="CY32" s="625"/>
      <c r="CZ32" s="628">
        <v>0</v>
      </c>
      <c r="DA32" s="654"/>
      <c r="DB32" s="654"/>
      <c r="DC32" s="658"/>
      <c r="DD32" s="632">
        <v>48</v>
      </c>
      <c r="DE32" s="624"/>
      <c r="DF32" s="624"/>
      <c r="DG32" s="624"/>
      <c r="DH32" s="624"/>
      <c r="DI32" s="624"/>
      <c r="DJ32" s="624"/>
      <c r="DK32" s="625"/>
      <c r="DL32" s="632">
        <v>48</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15">
      <c r="B33" s="620" t="s">
        <v>321</v>
      </c>
      <c r="C33" s="621"/>
      <c r="D33" s="621"/>
      <c r="E33" s="621"/>
      <c r="F33" s="621"/>
      <c r="G33" s="621"/>
      <c r="H33" s="621"/>
      <c r="I33" s="621"/>
      <c r="J33" s="621"/>
      <c r="K33" s="621"/>
      <c r="L33" s="621"/>
      <c r="M33" s="621"/>
      <c r="N33" s="621"/>
      <c r="O33" s="621"/>
      <c r="P33" s="621"/>
      <c r="Q33" s="622"/>
      <c r="R33" s="623">
        <v>22915</v>
      </c>
      <c r="S33" s="624"/>
      <c r="T33" s="624"/>
      <c r="U33" s="624"/>
      <c r="V33" s="624"/>
      <c r="W33" s="624"/>
      <c r="X33" s="624"/>
      <c r="Y33" s="625"/>
      <c r="Z33" s="626">
        <v>0.3</v>
      </c>
      <c r="AA33" s="626"/>
      <c r="AB33" s="626"/>
      <c r="AC33" s="626"/>
      <c r="AD33" s="627">
        <v>3893</v>
      </c>
      <c r="AE33" s="627"/>
      <c r="AF33" s="627"/>
      <c r="AG33" s="627"/>
      <c r="AH33" s="627"/>
      <c r="AI33" s="627"/>
      <c r="AJ33" s="627"/>
      <c r="AK33" s="627"/>
      <c r="AL33" s="628">
        <v>0.1</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99.2</v>
      </c>
      <c r="BH33" s="682"/>
      <c r="BI33" s="682"/>
      <c r="BJ33" s="682"/>
      <c r="BK33" s="682"/>
      <c r="BL33" s="682"/>
      <c r="BM33" s="683">
        <v>97.3</v>
      </c>
      <c r="BN33" s="682"/>
      <c r="BO33" s="682"/>
      <c r="BP33" s="682"/>
      <c r="BQ33" s="684"/>
      <c r="BR33" s="681">
        <v>99.2</v>
      </c>
      <c r="BS33" s="682"/>
      <c r="BT33" s="682"/>
      <c r="BU33" s="682"/>
      <c r="BV33" s="682"/>
      <c r="BW33" s="682"/>
      <c r="BX33" s="683">
        <v>97.1</v>
      </c>
      <c r="BY33" s="682"/>
      <c r="BZ33" s="682"/>
      <c r="CA33" s="682"/>
      <c r="CB33" s="684"/>
      <c r="CD33" s="620" t="s">
        <v>323</v>
      </c>
      <c r="CE33" s="621"/>
      <c r="CF33" s="621"/>
      <c r="CG33" s="621"/>
      <c r="CH33" s="621"/>
      <c r="CI33" s="621"/>
      <c r="CJ33" s="621"/>
      <c r="CK33" s="621"/>
      <c r="CL33" s="621"/>
      <c r="CM33" s="621"/>
      <c r="CN33" s="621"/>
      <c r="CO33" s="621"/>
      <c r="CP33" s="621"/>
      <c r="CQ33" s="622"/>
      <c r="CR33" s="623">
        <v>2670339</v>
      </c>
      <c r="CS33" s="656"/>
      <c r="CT33" s="656"/>
      <c r="CU33" s="656"/>
      <c r="CV33" s="656"/>
      <c r="CW33" s="656"/>
      <c r="CX33" s="656"/>
      <c r="CY33" s="657"/>
      <c r="CZ33" s="628">
        <v>41.2</v>
      </c>
      <c r="DA33" s="654"/>
      <c r="DB33" s="654"/>
      <c r="DC33" s="658"/>
      <c r="DD33" s="632">
        <v>1865157</v>
      </c>
      <c r="DE33" s="656"/>
      <c r="DF33" s="656"/>
      <c r="DG33" s="656"/>
      <c r="DH33" s="656"/>
      <c r="DI33" s="656"/>
      <c r="DJ33" s="656"/>
      <c r="DK33" s="657"/>
      <c r="DL33" s="632">
        <v>1198921</v>
      </c>
      <c r="DM33" s="656"/>
      <c r="DN33" s="656"/>
      <c r="DO33" s="656"/>
      <c r="DP33" s="656"/>
      <c r="DQ33" s="656"/>
      <c r="DR33" s="656"/>
      <c r="DS33" s="656"/>
      <c r="DT33" s="656"/>
      <c r="DU33" s="656"/>
      <c r="DV33" s="657"/>
      <c r="DW33" s="628">
        <v>30.3</v>
      </c>
      <c r="DX33" s="654"/>
      <c r="DY33" s="654"/>
      <c r="DZ33" s="654"/>
      <c r="EA33" s="654"/>
      <c r="EB33" s="654"/>
      <c r="EC33" s="655"/>
    </row>
    <row r="34" spans="2:133" ht="11.25" customHeight="1" x14ac:dyDescent="0.15">
      <c r="B34" s="620" t="s">
        <v>324</v>
      </c>
      <c r="C34" s="621"/>
      <c r="D34" s="621"/>
      <c r="E34" s="621"/>
      <c r="F34" s="621"/>
      <c r="G34" s="621"/>
      <c r="H34" s="621"/>
      <c r="I34" s="621"/>
      <c r="J34" s="621"/>
      <c r="K34" s="621"/>
      <c r="L34" s="621"/>
      <c r="M34" s="621"/>
      <c r="N34" s="621"/>
      <c r="O34" s="621"/>
      <c r="P34" s="621"/>
      <c r="Q34" s="622"/>
      <c r="R34" s="623">
        <v>15612</v>
      </c>
      <c r="S34" s="624"/>
      <c r="T34" s="624"/>
      <c r="U34" s="624"/>
      <c r="V34" s="624"/>
      <c r="W34" s="624"/>
      <c r="X34" s="624"/>
      <c r="Y34" s="625"/>
      <c r="Z34" s="626">
        <v>0.2</v>
      </c>
      <c r="AA34" s="626"/>
      <c r="AB34" s="626"/>
      <c r="AC34" s="626"/>
      <c r="AD34" s="627" t="s">
        <v>129</v>
      </c>
      <c r="AE34" s="627"/>
      <c r="AF34" s="627"/>
      <c r="AG34" s="627"/>
      <c r="AH34" s="627"/>
      <c r="AI34" s="627"/>
      <c r="AJ34" s="627"/>
      <c r="AK34" s="627"/>
      <c r="AL34" s="628" t="s">
        <v>231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873460</v>
      </c>
      <c r="CS34" s="624"/>
      <c r="CT34" s="624"/>
      <c r="CU34" s="624"/>
      <c r="CV34" s="624"/>
      <c r="CW34" s="624"/>
      <c r="CX34" s="624"/>
      <c r="CY34" s="625"/>
      <c r="CZ34" s="628">
        <v>13.5</v>
      </c>
      <c r="DA34" s="654"/>
      <c r="DB34" s="654"/>
      <c r="DC34" s="658"/>
      <c r="DD34" s="632">
        <v>616058</v>
      </c>
      <c r="DE34" s="624"/>
      <c r="DF34" s="624"/>
      <c r="DG34" s="624"/>
      <c r="DH34" s="624"/>
      <c r="DI34" s="624"/>
      <c r="DJ34" s="624"/>
      <c r="DK34" s="625"/>
      <c r="DL34" s="632">
        <v>457924</v>
      </c>
      <c r="DM34" s="624"/>
      <c r="DN34" s="624"/>
      <c r="DO34" s="624"/>
      <c r="DP34" s="624"/>
      <c r="DQ34" s="624"/>
      <c r="DR34" s="624"/>
      <c r="DS34" s="624"/>
      <c r="DT34" s="624"/>
      <c r="DU34" s="624"/>
      <c r="DV34" s="625"/>
      <c r="DW34" s="628">
        <v>11.6</v>
      </c>
      <c r="DX34" s="654"/>
      <c r="DY34" s="654"/>
      <c r="DZ34" s="654"/>
      <c r="EA34" s="654"/>
      <c r="EB34" s="654"/>
      <c r="EC34" s="655"/>
    </row>
    <row r="35" spans="2:133" ht="11.25" customHeight="1" x14ac:dyDescent="0.15">
      <c r="B35" s="620" t="s">
        <v>326</v>
      </c>
      <c r="C35" s="621"/>
      <c r="D35" s="621"/>
      <c r="E35" s="621"/>
      <c r="F35" s="621"/>
      <c r="G35" s="621"/>
      <c r="H35" s="621"/>
      <c r="I35" s="621"/>
      <c r="J35" s="621"/>
      <c r="K35" s="621"/>
      <c r="L35" s="621"/>
      <c r="M35" s="621"/>
      <c r="N35" s="621"/>
      <c r="O35" s="621"/>
      <c r="P35" s="621"/>
      <c r="Q35" s="622"/>
      <c r="R35" s="623">
        <v>291007</v>
      </c>
      <c r="S35" s="624"/>
      <c r="T35" s="624"/>
      <c r="U35" s="624"/>
      <c r="V35" s="624"/>
      <c r="W35" s="624"/>
      <c r="X35" s="624"/>
      <c r="Y35" s="625"/>
      <c r="Z35" s="626">
        <v>4.4000000000000004</v>
      </c>
      <c r="AA35" s="626"/>
      <c r="AB35" s="626"/>
      <c r="AC35" s="626"/>
      <c r="AD35" s="627" t="s">
        <v>129</v>
      </c>
      <c r="AE35" s="627"/>
      <c r="AF35" s="627"/>
      <c r="AG35" s="627"/>
      <c r="AH35" s="627"/>
      <c r="AI35" s="627"/>
      <c r="AJ35" s="627"/>
      <c r="AK35" s="627"/>
      <c r="AL35" s="628" t="s">
        <v>231</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52206</v>
      </c>
      <c r="CS35" s="656"/>
      <c r="CT35" s="656"/>
      <c r="CU35" s="656"/>
      <c r="CV35" s="656"/>
      <c r="CW35" s="656"/>
      <c r="CX35" s="656"/>
      <c r="CY35" s="657"/>
      <c r="CZ35" s="628">
        <v>0.8</v>
      </c>
      <c r="DA35" s="654"/>
      <c r="DB35" s="654"/>
      <c r="DC35" s="658"/>
      <c r="DD35" s="632">
        <v>39568</v>
      </c>
      <c r="DE35" s="656"/>
      <c r="DF35" s="656"/>
      <c r="DG35" s="656"/>
      <c r="DH35" s="656"/>
      <c r="DI35" s="656"/>
      <c r="DJ35" s="656"/>
      <c r="DK35" s="657"/>
      <c r="DL35" s="632">
        <v>27590</v>
      </c>
      <c r="DM35" s="656"/>
      <c r="DN35" s="656"/>
      <c r="DO35" s="656"/>
      <c r="DP35" s="656"/>
      <c r="DQ35" s="656"/>
      <c r="DR35" s="656"/>
      <c r="DS35" s="656"/>
      <c r="DT35" s="656"/>
      <c r="DU35" s="656"/>
      <c r="DV35" s="657"/>
      <c r="DW35" s="628">
        <v>0.7</v>
      </c>
      <c r="DX35" s="654"/>
      <c r="DY35" s="654"/>
      <c r="DZ35" s="654"/>
      <c r="EA35" s="654"/>
      <c r="EB35" s="654"/>
      <c r="EC35" s="655"/>
    </row>
    <row r="36" spans="2:133" ht="11.25" customHeight="1" x14ac:dyDescent="0.15">
      <c r="B36" s="620" t="s">
        <v>330</v>
      </c>
      <c r="C36" s="621"/>
      <c r="D36" s="621"/>
      <c r="E36" s="621"/>
      <c r="F36" s="621"/>
      <c r="G36" s="621"/>
      <c r="H36" s="621"/>
      <c r="I36" s="621"/>
      <c r="J36" s="621"/>
      <c r="K36" s="621"/>
      <c r="L36" s="621"/>
      <c r="M36" s="621"/>
      <c r="N36" s="621"/>
      <c r="O36" s="621"/>
      <c r="P36" s="621"/>
      <c r="Q36" s="622"/>
      <c r="R36" s="623">
        <v>118030</v>
      </c>
      <c r="S36" s="624"/>
      <c r="T36" s="624"/>
      <c r="U36" s="624"/>
      <c r="V36" s="624"/>
      <c r="W36" s="624"/>
      <c r="X36" s="624"/>
      <c r="Y36" s="625"/>
      <c r="Z36" s="626">
        <v>1.8</v>
      </c>
      <c r="AA36" s="626"/>
      <c r="AB36" s="626"/>
      <c r="AC36" s="626"/>
      <c r="AD36" s="627" t="s">
        <v>139</v>
      </c>
      <c r="AE36" s="627"/>
      <c r="AF36" s="627"/>
      <c r="AG36" s="627"/>
      <c r="AH36" s="627"/>
      <c r="AI36" s="627"/>
      <c r="AJ36" s="627"/>
      <c r="AK36" s="627"/>
      <c r="AL36" s="628" t="s">
        <v>129</v>
      </c>
      <c r="AM36" s="629"/>
      <c r="AN36" s="629"/>
      <c r="AO36" s="630"/>
      <c r="AP36" s="222"/>
      <c r="AQ36" s="689" t="s">
        <v>331</v>
      </c>
      <c r="AR36" s="690"/>
      <c r="AS36" s="690"/>
      <c r="AT36" s="690"/>
      <c r="AU36" s="690"/>
      <c r="AV36" s="690"/>
      <c r="AW36" s="690"/>
      <c r="AX36" s="690"/>
      <c r="AY36" s="691"/>
      <c r="AZ36" s="612">
        <v>568254</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37573</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785849</v>
      </c>
      <c r="CS36" s="624"/>
      <c r="CT36" s="624"/>
      <c r="CU36" s="624"/>
      <c r="CV36" s="624"/>
      <c r="CW36" s="624"/>
      <c r="CX36" s="624"/>
      <c r="CY36" s="625"/>
      <c r="CZ36" s="628">
        <v>12.1</v>
      </c>
      <c r="DA36" s="654"/>
      <c r="DB36" s="654"/>
      <c r="DC36" s="658"/>
      <c r="DD36" s="632">
        <v>569414</v>
      </c>
      <c r="DE36" s="624"/>
      <c r="DF36" s="624"/>
      <c r="DG36" s="624"/>
      <c r="DH36" s="624"/>
      <c r="DI36" s="624"/>
      <c r="DJ36" s="624"/>
      <c r="DK36" s="625"/>
      <c r="DL36" s="632">
        <v>380032</v>
      </c>
      <c r="DM36" s="624"/>
      <c r="DN36" s="624"/>
      <c r="DO36" s="624"/>
      <c r="DP36" s="624"/>
      <c r="DQ36" s="624"/>
      <c r="DR36" s="624"/>
      <c r="DS36" s="624"/>
      <c r="DT36" s="624"/>
      <c r="DU36" s="624"/>
      <c r="DV36" s="625"/>
      <c r="DW36" s="628">
        <v>9.6</v>
      </c>
      <c r="DX36" s="654"/>
      <c r="DY36" s="654"/>
      <c r="DZ36" s="654"/>
      <c r="EA36" s="654"/>
      <c r="EB36" s="654"/>
      <c r="EC36" s="655"/>
    </row>
    <row r="37" spans="2:133" ht="11.25" customHeight="1" x14ac:dyDescent="0.15">
      <c r="B37" s="620" t="s">
        <v>334</v>
      </c>
      <c r="C37" s="621"/>
      <c r="D37" s="621"/>
      <c r="E37" s="621"/>
      <c r="F37" s="621"/>
      <c r="G37" s="621"/>
      <c r="H37" s="621"/>
      <c r="I37" s="621"/>
      <c r="J37" s="621"/>
      <c r="K37" s="621"/>
      <c r="L37" s="621"/>
      <c r="M37" s="621"/>
      <c r="N37" s="621"/>
      <c r="O37" s="621"/>
      <c r="P37" s="621"/>
      <c r="Q37" s="622"/>
      <c r="R37" s="623">
        <v>87049</v>
      </c>
      <c r="S37" s="624"/>
      <c r="T37" s="624"/>
      <c r="U37" s="624"/>
      <c r="V37" s="624"/>
      <c r="W37" s="624"/>
      <c r="X37" s="624"/>
      <c r="Y37" s="625"/>
      <c r="Z37" s="626">
        <v>1.3</v>
      </c>
      <c r="AA37" s="626"/>
      <c r="AB37" s="626"/>
      <c r="AC37" s="626"/>
      <c r="AD37" s="627">
        <v>440</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103951</v>
      </c>
      <c r="BA37" s="624"/>
      <c r="BB37" s="624"/>
      <c r="BC37" s="624"/>
      <c r="BD37" s="656"/>
      <c r="BE37" s="656"/>
      <c r="BF37" s="678"/>
      <c r="BG37" s="620" t="s">
        <v>336</v>
      </c>
      <c r="BH37" s="621"/>
      <c r="BI37" s="621"/>
      <c r="BJ37" s="621"/>
      <c r="BK37" s="621"/>
      <c r="BL37" s="621"/>
      <c r="BM37" s="621"/>
      <c r="BN37" s="621"/>
      <c r="BO37" s="621"/>
      <c r="BP37" s="621"/>
      <c r="BQ37" s="621"/>
      <c r="BR37" s="621"/>
      <c r="BS37" s="621"/>
      <c r="BT37" s="621"/>
      <c r="BU37" s="622"/>
      <c r="BV37" s="623">
        <v>25413</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275259</v>
      </c>
      <c r="CS37" s="656"/>
      <c r="CT37" s="656"/>
      <c r="CU37" s="656"/>
      <c r="CV37" s="656"/>
      <c r="CW37" s="656"/>
      <c r="CX37" s="656"/>
      <c r="CY37" s="657"/>
      <c r="CZ37" s="628">
        <v>4.2</v>
      </c>
      <c r="DA37" s="654"/>
      <c r="DB37" s="654"/>
      <c r="DC37" s="658"/>
      <c r="DD37" s="632">
        <v>216472</v>
      </c>
      <c r="DE37" s="656"/>
      <c r="DF37" s="656"/>
      <c r="DG37" s="656"/>
      <c r="DH37" s="656"/>
      <c r="DI37" s="656"/>
      <c r="DJ37" s="656"/>
      <c r="DK37" s="657"/>
      <c r="DL37" s="632">
        <v>216433</v>
      </c>
      <c r="DM37" s="656"/>
      <c r="DN37" s="656"/>
      <c r="DO37" s="656"/>
      <c r="DP37" s="656"/>
      <c r="DQ37" s="656"/>
      <c r="DR37" s="656"/>
      <c r="DS37" s="656"/>
      <c r="DT37" s="656"/>
      <c r="DU37" s="656"/>
      <c r="DV37" s="657"/>
      <c r="DW37" s="628">
        <v>5.5</v>
      </c>
      <c r="DX37" s="654"/>
      <c r="DY37" s="654"/>
      <c r="DZ37" s="654"/>
      <c r="EA37" s="654"/>
      <c r="EB37" s="654"/>
      <c r="EC37" s="655"/>
    </row>
    <row r="38" spans="2:133" ht="11.25" customHeight="1" x14ac:dyDescent="0.15">
      <c r="B38" s="620" t="s">
        <v>338</v>
      </c>
      <c r="C38" s="621"/>
      <c r="D38" s="621"/>
      <c r="E38" s="621"/>
      <c r="F38" s="621"/>
      <c r="G38" s="621"/>
      <c r="H38" s="621"/>
      <c r="I38" s="621"/>
      <c r="J38" s="621"/>
      <c r="K38" s="621"/>
      <c r="L38" s="621"/>
      <c r="M38" s="621"/>
      <c r="N38" s="621"/>
      <c r="O38" s="621"/>
      <c r="P38" s="621"/>
      <c r="Q38" s="622"/>
      <c r="R38" s="623">
        <v>585975</v>
      </c>
      <c r="S38" s="624"/>
      <c r="T38" s="624"/>
      <c r="U38" s="624"/>
      <c r="V38" s="624"/>
      <c r="W38" s="624"/>
      <c r="X38" s="624"/>
      <c r="Y38" s="625"/>
      <c r="Z38" s="626">
        <v>8.8000000000000007</v>
      </c>
      <c r="AA38" s="626"/>
      <c r="AB38" s="626"/>
      <c r="AC38" s="626"/>
      <c r="AD38" s="627" t="s">
        <v>139</v>
      </c>
      <c r="AE38" s="627"/>
      <c r="AF38" s="627"/>
      <c r="AG38" s="627"/>
      <c r="AH38" s="627"/>
      <c r="AI38" s="627"/>
      <c r="AJ38" s="627"/>
      <c r="AK38" s="627"/>
      <c r="AL38" s="628" t="s">
        <v>231</v>
      </c>
      <c r="AM38" s="629"/>
      <c r="AN38" s="629"/>
      <c r="AO38" s="630"/>
      <c r="AQ38" s="686" t="s">
        <v>339</v>
      </c>
      <c r="AR38" s="687"/>
      <c r="AS38" s="687"/>
      <c r="AT38" s="687"/>
      <c r="AU38" s="687"/>
      <c r="AV38" s="687"/>
      <c r="AW38" s="687"/>
      <c r="AX38" s="687"/>
      <c r="AY38" s="688"/>
      <c r="AZ38" s="623">
        <v>52415</v>
      </c>
      <c r="BA38" s="624"/>
      <c r="BB38" s="624"/>
      <c r="BC38" s="624"/>
      <c r="BD38" s="656"/>
      <c r="BE38" s="656"/>
      <c r="BF38" s="678"/>
      <c r="BG38" s="620" t="s">
        <v>340</v>
      </c>
      <c r="BH38" s="621"/>
      <c r="BI38" s="621"/>
      <c r="BJ38" s="621"/>
      <c r="BK38" s="621"/>
      <c r="BL38" s="621"/>
      <c r="BM38" s="621"/>
      <c r="BN38" s="621"/>
      <c r="BO38" s="621"/>
      <c r="BP38" s="621"/>
      <c r="BQ38" s="621"/>
      <c r="BR38" s="621"/>
      <c r="BS38" s="621"/>
      <c r="BT38" s="621"/>
      <c r="BU38" s="622"/>
      <c r="BV38" s="623">
        <v>841</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568254</v>
      </c>
      <c r="CS38" s="624"/>
      <c r="CT38" s="624"/>
      <c r="CU38" s="624"/>
      <c r="CV38" s="624"/>
      <c r="CW38" s="624"/>
      <c r="CX38" s="624"/>
      <c r="CY38" s="625"/>
      <c r="CZ38" s="628">
        <v>8.8000000000000007</v>
      </c>
      <c r="DA38" s="654"/>
      <c r="DB38" s="654"/>
      <c r="DC38" s="658"/>
      <c r="DD38" s="632">
        <v>491917</v>
      </c>
      <c r="DE38" s="624"/>
      <c r="DF38" s="624"/>
      <c r="DG38" s="624"/>
      <c r="DH38" s="624"/>
      <c r="DI38" s="624"/>
      <c r="DJ38" s="624"/>
      <c r="DK38" s="625"/>
      <c r="DL38" s="632">
        <v>333375</v>
      </c>
      <c r="DM38" s="624"/>
      <c r="DN38" s="624"/>
      <c r="DO38" s="624"/>
      <c r="DP38" s="624"/>
      <c r="DQ38" s="624"/>
      <c r="DR38" s="624"/>
      <c r="DS38" s="624"/>
      <c r="DT38" s="624"/>
      <c r="DU38" s="624"/>
      <c r="DV38" s="625"/>
      <c r="DW38" s="628">
        <v>8.4</v>
      </c>
      <c r="DX38" s="654"/>
      <c r="DY38" s="654"/>
      <c r="DZ38" s="654"/>
      <c r="EA38" s="654"/>
      <c r="EB38" s="654"/>
      <c r="EC38" s="655"/>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139</v>
      </c>
      <c r="S39" s="624"/>
      <c r="T39" s="624"/>
      <c r="U39" s="624"/>
      <c r="V39" s="624"/>
      <c r="W39" s="624"/>
      <c r="X39" s="624"/>
      <c r="Y39" s="625"/>
      <c r="Z39" s="626" t="s">
        <v>181</v>
      </c>
      <c r="AA39" s="626"/>
      <c r="AB39" s="626"/>
      <c r="AC39" s="626"/>
      <c r="AD39" s="627" t="s">
        <v>129</v>
      </c>
      <c r="AE39" s="627"/>
      <c r="AF39" s="627"/>
      <c r="AG39" s="627"/>
      <c r="AH39" s="627"/>
      <c r="AI39" s="627"/>
      <c r="AJ39" s="627"/>
      <c r="AK39" s="627"/>
      <c r="AL39" s="628" t="s">
        <v>139</v>
      </c>
      <c r="AM39" s="629"/>
      <c r="AN39" s="629"/>
      <c r="AO39" s="630"/>
      <c r="AQ39" s="686" t="s">
        <v>343</v>
      </c>
      <c r="AR39" s="687"/>
      <c r="AS39" s="687"/>
      <c r="AT39" s="687"/>
      <c r="AU39" s="687"/>
      <c r="AV39" s="687"/>
      <c r="AW39" s="687"/>
      <c r="AX39" s="687"/>
      <c r="AY39" s="688"/>
      <c r="AZ39" s="623">
        <v>31467</v>
      </c>
      <c r="BA39" s="624"/>
      <c r="BB39" s="624"/>
      <c r="BC39" s="624"/>
      <c r="BD39" s="656"/>
      <c r="BE39" s="656"/>
      <c r="BF39" s="678"/>
      <c r="BG39" s="620" t="s">
        <v>344</v>
      </c>
      <c r="BH39" s="621"/>
      <c r="BI39" s="621"/>
      <c r="BJ39" s="621"/>
      <c r="BK39" s="621"/>
      <c r="BL39" s="621"/>
      <c r="BM39" s="621"/>
      <c r="BN39" s="621"/>
      <c r="BO39" s="621"/>
      <c r="BP39" s="621"/>
      <c r="BQ39" s="621"/>
      <c r="BR39" s="621"/>
      <c r="BS39" s="621"/>
      <c r="BT39" s="621"/>
      <c r="BU39" s="622"/>
      <c r="BV39" s="623">
        <v>1240</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386130</v>
      </c>
      <c r="CS39" s="656"/>
      <c r="CT39" s="656"/>
      <c r="CU39" s="656"/>
      <c r="CV39" s="656"/>
      <c r="CW39" s="656"/>
      <c r="CX39" s="656"/>
      <c r="CY39" s="657"/>
      <c r="CZ39" s="628">
        <v>6</v>
      </c>
      <c r="DA39" s="654"/>
      <c r="DB39" s="654"/>
      <c r="DC39" s="658"/>
      <c r="DD39" s="632">
        <v>148200</v>
      </c>
      <c r="DE39" s="656"/>
      <c r="DF39" s="656"/>
      <c r="DG39" s="656"/>
      <c r="DH39" s="656"/>
      <c r="DI39" s="656"/>
      <c r="DJ39" s="656"/>
      <c r="DK39" s="657"/>
      <c r="DL39" s="632" t="s">
        <v>129</v>
      </c>
      <c r="DM39" s="656"/>
      <c r="DN39" s="656"/>
      <c r="DO39" s="656"/>
      <c r="DP39" s="656"/>
      <c r="DQ39" s="656"/>
      <c r="DR39" s="656"/>
      <c r="DS39" s="656"/>
      <c r="DT39" s="656"/>
      <c r="DU39" s="656"/>
      <c r="DV39" s="657"/>
      <c r="DW39" s="628" t="s">
        <v>231</v>
      </c>
      <c r="DX39" s="654"/>
      <c r="DY39" s="654"/>
      <c r="DZ39" s="654"/>
      <c r="EA39" s="654"/>
      <c r="EB39" s="654"/>
      <c r="EC39" s="655"/>
    </row>
    <row r="40" spans="2:133" ht="11.25" customHeight="1" x14ac:dyDescent="0.15">
      <c r="B40" s="620" t="s">
        <v>346</v>
      </c>
      <c r="C40" s="621"/>
      <c r="D40" s="621"/>
      <c r="E40" s="621"/>
      <c r="F40" s="621"/>
      <c r="G40" s="621"/>
      <c r="H40" s="621"/>
      <c r="I40" s="621"/>
      <c r="J40" s="621"/>
      <c r="K40" s="621"/>
      <c r="L40" s="621"/>
      <c r="M40" s="621"/>
      <c r="N40" s="621"/>
      <c r="O40" s="621"/>
      <c r="P40" s="621"/>
      <c r="Q40" s="622"/>
      <c r="R40" s="623">
        <v>31675</v>
      </c>
      <c r="S40" s="624"/>
      <c r="T40" s="624"/>
      <c r="U40" s="624"/>
      <c r="V40" s="624"/>
      <c r="W40" s="624"/>
      <c r="X40" s="624"/>
      <c r="Y40" s="625"/>
      <c r="Z40" s="626">
        <v>0.5</v>
      </c>
      <c r="AA40" s="626"/>
      <c r="AB40" s="626"/>
      <c r="AC40" s="626"/>
      <c r="AD40" s="627" t="s">
        <v>139</v>
      </c>
      <c r="AE40" s="627"/>
      <c r="AF40" s="627"/>
      <c r="AG40" s="627"/>
      <c r="AH40" s="627"/>
      <c r="AI40" s="627"/>
      <c r="AJ40" s="627"/>
      <c r="AK40" s="627"/>
      <c r="AL40" s="628" t="s">
        <v>181</v>
      </c>
      <c r="AM40" s="629"/>
      <c r="AN40" s="629"/>
      <c r="AO40" s="630"/>
      <c r="AQ40" s="686" t="s">
        <v>347</v>
      </c>
      <c r="AR40" s="687"/>
      <c r="AS40" s="687"/>
      <c r="AT40" s="687"/>
      <c r="AU40" s="687"/>
      <c r="AV40" s="687"/>
      <c r="AW40" s="687"/>
      <c r="AX40" s="687"/>
      <c r="AY40" s="688"/>
      <c r="AZ40" s="623" t="s">
        <v>231</v>
      </c>
      <c r="BA40" s="624"/>
      <c r="BB40" s="624"/>
      <c r="BC40" s="624"/>
      <c r="BD40" s="656"/>
      <c r="BE40" s="656"/>
      <c r="BF40" s="678"/>
      <c r="BG40" s="671" t="s">
        <v>348</v>
      </c>
      <c r="BH40" s="672"/>
      <c r="BI40" s="672"/>
      <c r="BJ40" s="672"/>
      <c r="BK40" s="672"/>
      <c r="BL40" s="223"/>
      <c r="BM40" s="621" t="s">
        <v>349</v>
      </c>
      <c r="BN40" s="621"/>
      <c r="BO40" s="621"/>
      <c r="BP40" s="621"/>
      <c r="BQ40" s="621"/>
      <c r="BR40" s="621"/>
      <c r="BS40" s="621"/>
      <c r="BT40" s="621"/>
      <c r="BU40" s="622"/>
      <c r="BV40" s="623">
        <v>92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4440</v>
      </c>
      <c r="CS40" s="624"/>
      <c r="CT40" s="624"/>
      <c r="CU40" s="624"/>
      <c r="CV40" s="624"/>
      <c r="CW40" s="624"/>
      <c r="CX40" s="624"/>
      <c r="CY40" s="625"/>
      <c r="CZ40" s="628">
        <v>0.1</v>
      </c>
      <c r="DA40" s="654"/>
      <c r="DB40" s="654"/>
      <c r="DC40" s="658"/>
      <c r="DD40" s="632" t="s">
        <v>231</v>
      </c>
      <c r="DE40" s="624"/>
      <c r="DF40" s="624"/>
      <c r="DG40" s="624"/>
      <c r="DH40" s="624"/>
      <c r="DI40" s="624"/>
      <c r="DJ40" s="624"/>
      <c r="DK40" s="625"/>
      <c r="DL40" s="632" t="s">
        <v>139</v>
      </c>
      <c r="DM40" s="624"/>
      <c r="DN40" s="624"/>
      <c r="DO40" s="624"/>
      <c r="DP40" s="624"/>
      <c r="DQ40" s="624"/>
      <c r="DR40" s="624"/>
      <c r="DS40" s="624"/>
      <c r="DT40" s="624"/>
      <c r="DU40" s="624"/>
      <c r="DV40" s="625"/>
      <c r="DW40" s="628" t="s">
        <v>231</v>
      </c>
      <c r="DX40" s="654"/>
      <c r="DY40" s="654"/>
      <c r="DZ40" s="654"/>
      <c r="EA40" s="654"/>
      <c r="EB40" s="654"/>
      <c r="EC40" s="655"/>
    </row>
    <row r="41" spans="2:133" ht="11.25" customHeight="1" x14ac:dyDescent="0.15">
      <c r="B41" s="644" t="s">
        <v>351</v>
      </c>
      <c r="C41" s="645"/>
      <c r="D41" s="645"/>
      <c r="E41" s="645"/>
      <c r="F41" s="645"/>
      <c r="G41" s="645"/>
      <c r="H41" s="645"/>
      <c r="I41" s="645"/>
      <c r="J41" s="645"/>
      <c r="K41" s="645"/>
      <c r="L41" s="645"/>
      <c r="M41" s="645"/>
      <c r="N41" s="645"/>
      <c r="O41" s="645"/>
      <c r="P41" s="645"/>
      <c r="Q41" s="646"/>
      <c r="R41" s="695">
        <v>6666358</v>
      </c>
      <c r="S41" s="696"/>
      <c r="T41" s="696"/>
      <c r="U41" s="696"/>
      <c r="V41" s="696"/>
      <c r="W41" s="696"/>
      <c r="X41" s="696"/>
      <c r="Y41" s="700"/>
      <c r="Z41" s="701">
        <v>100</v>
      </c>
      <c r="AA41" s="701"/>
      <c r="AB41" s="701"/>
      <c r="AC41" s="701"/>
      <c r="AD41" s="702">
        <v>3926813</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96606</v>
      </c>
      <c r="BA41" s="624"/>
      <c r="BB41" s="624"/>
      <c r="BC41" s="624"/>
      <c r="BD41" s="656"/>
      <c r="BE41" s="656"/>
      <c r="BF41" s="678"/>
      <c r="BG41" s="671"/>
      <c r="BH41" s="672"/>
      <c r="BI41" s="672"/>
      <c r="BJ41" s="672"/>
      <c r="BK41" s="672"/>
      <c r="BL41" s="223"/>
      <c r="BM41" s="621" t="s">
        <v>353</v>
      </c>
      <c r="BN41" s="621"/>
      <c r="BO41" s="621"/>
      <c r="BP41" s="621"/>
      <c r="BQ41" s="621"/>
      <c r="BR41" s="621"/>
      <c r="BS41" s="621"/>
      <c r="BT41" s="621"/>
      <c r="BU41" s="622"/>
      <c r="BV41" s="623" t="s">
        <v>129</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129</v>
      </c>
      <c r="CS41" s="656"/>
      <c r="CT41" s="656"/>
      <c r="CU41" s="656"/>
      <c r="CV41" s="656"/>
      <c r="CW41" s="656"/>
      <c r="CX41" s="656"/>
      <c r="CY41" s="657"/>
      <c r="CZ41" s="628" t="s">
        <v>129</v>
      </c>
      <c r="DA41" s="654"/>
      <c r="DB41" s="654"/>
      <c r="DC41" s="658"/>
      <c r="DD41" s="632" t="s">
        <v>231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283815</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405</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939148</v>
      </c>
      <c r="CS42" s="656"/>
      <c r="CT42" s="656"/>
      <c r="CU42" s="656"/>
      <c r="CV42" s="656"/>
      <c r="CW42" s="656"/>
      <c r="CX42" s="656"/>
      <c r="CY42" s="657"/>
      <c r="CZ42" s="628">
        <v>14.5</v>
      </c>
      <c r="DA42" s="654"/>
      <c r="DB42" s="654"/>
      <c r="DC42" s="658"/>
      <c r="DD42" s="632">
        <v>34584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15000</v>
      </c>
      <c r="CS43" s="656"/>
      <c r="CT43" s="656"/>
      <c r="CU43" s="656"/>
      <c r="CV43" s="656"/>
      <c r="CW43" s="656"/>
      <c r="CX43" s="656"/>
      <c r="CY43" s="657"/>
      <c r="CZ43" s="628">
        <v>0.2</v>
      </c>
      <c r="DA43" s="654"/>
      <c r="DB43" s="654"/>
      <c r="DC43" s="658"/>
      <c r="DD43" s="632" t="s">
        <v>139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894061</v>
      </c>
      <c r="CS44" s="624"/>
      <c r="CT44" s="624"/>
      <c r="CU44" s="624"/>
      <c r="CV44" s="624"/>
      <c r="CW44" s="624"/>
      <c r="CX44" s="624"/>
      <c r="CY44" s="625"/>
      <c r="CZ44" s="628">
        <v>13.8</v>
      </c>
      <c r="DA44" s="629"/>
      <c r="DB44" s="629"/>
      <c r="DC44" s="635"/>
      <c r="DD44" s="632">
        <v>30778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689046</v>
      </c>
      <c r="CS45" s="656"/>
      <c r="CT45" s="656"/>
      <c r="CU45" s="656"/>
      <c r="CV45" s="656"/>
      <c r="CW45" s="656"/>
      <c r="CX45" s="656"/>
      <c r="CY45" s="657"/>
      <c r="CZ45" s="628">
        <v>10.6</v>
      </c>
      <c r="DA45" s="654"/>
      <c r="DB45" s="654"/>
      <c r="DC45" s="658"/>
      <c r="DD45" s="632">
        <v>2620</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364</v>
      </c>
      <c r="CG46" s="621"/>
      <c r="CH46" s="621"/>
      <c r="CI46" s="621"/>
      <c r="CJ46" s="621"/>
      <c r="CK46" s="621"/>
      <c r="CL46" s="621"/>
      <c r="CM46" s="621"/>
      <c r="CN46" s="621"/>
      <c r="CO46" s="621"/>
      <c r="CP46" s="621"/>
      <c r="CQ46" s="622"/>
      <c r="CR46" s="623">
        <v>184362</v>
      </c>
      <c r="CS46" s="624"/>
      <c r="CT46" s="624"/>
      <c r="CU46" s="624"/>
      <c r="CV46" s="624"/>
      <c r="CW46" s="624"/>
      <c r="CX46" s="624"/>
      <c r="CY46" s="625"/>
      <c r="CZ46" s="628">
        <v>2.8</v>
      </c>
      <c r="DA46" s="629"/>
      <c r="DB46" s="629"/>
      <c r="DC46" s="635"/>
      <c r="DD46" s="632">
        <v>21106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365</v>
      </c>
      <c r="CG47" s="621"/>
      <c r="CH47" s="621"/>
      <c r="CI47" s="621"/>
      <c r="CJ47" s="621"/>
      <c r="CK47" s="621"/>
      <c r="CL47" s="621"/>
      <c r="CM47" s="621"/>
      <c r="CN47" s="621"/>
      <c r="CO47" s="621"/>
      <c r="CP47" s="621"/>
      <c r="CQ47" s="622"/>
      <c r="CR47" s="623">
        <v>45087</v>
      </c>
      <c r="CS47" s="656"/>
      <c r="CT47" s="656"/>
      <c r="CU47" s="656"/>
      <c r="CV47" s="656"/>
      <c r="CW47" s="656"/>
      <c r="CX47" s="656"/>
      <c r="CY47" s="657"/>
      <c r="CZ47" s="628">
        <v>0.7</v>
      </c>
      <c r="DA47" s="654"/>
      <c r="DB47" s="654"/>
      <c r="DC47" s="658"/>
      <c r="DD47" s="632">
        <v>3806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366</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6479268</v>
      </c>
      <c r="CS49" s="682"/>
      <c r="CT49" s="682"/>
      <c r="CU49" s="682"/>
      <c r="CV49" s="682"/>
      <c r="CW49" s="682"/>
      <c r="CX49" s="682"/>
      <c r="CY49" s="711"/>
      <c r="CZ49" s="703">
        <v>100</v>
      </c>
      <c r="DA49" s="712"/>
      <c r="DB49" s="712"/>
      <c r="DC49" s="713"/>
      <c r="DD49" s="714">
        <v>4417666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e9N11Zyzci2u7+Q/cb3wFFxJTOJ+/FciqknYiFj6/h1V50SFUHGOePlLJoBxpWYd8KKm+qU8bwCP4PhDNCynA==" saltValue="W8fHLVea/cBvvTx4IkNqp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6666</v>
      </c>
      <c r="R7" s="753"/>
      <c r="S7" s="753"/>
      <c r="T7" s="753"/>
      <c r="U7" s="753"/>
      <c r="V7" s="753">
        <v>6479</v>
      </c>
      <c r="W7" s="753"/>
      <c r="X7" s="753"/>
      <c r="Y7" s="753"/>
      <c r="Z7" s="753"/>
      <c r="AA7" s="753">
        <v>187</v>
      </c>
      <c r="AB7" s="753"/>
      <c r="AC7" s="753"/>
      <c r="AD7" s="753"/>
      <c r="AE7" s="754"/>
      <c r="AF7" s="755">
        <v>145</v>
      </c>
      <c r="AG7" s="756"/>
      <c r="AH7" s="756"/>
      <c r="AI7" s="756"/>
      <c r="AJ7" s="757"/>
      <c r="AK7" s="758">
        <v>291</v>
      </c>
      <c r="AL7" s="759"/>
      <c r="AM7" s="759"/>
      <c r="AN7" s="759"/>
      <c r="AO7" s="759"/>
      <c r="AP7" s="759">
        <v>6186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584</v>
      </c>
      <c r="BT7" s="747"/>
      <c r="BU7" s="747"/>
      <c r="BV7" s="747"/>
      <c r="BW7" s="747"/>
      <c r="BX7" s="747"/>
      <c r="BY7" s="747"/>
      <c r="BZ7" s="747"/>
      <c r="CA7" s="747"/>
      <c r="CB7" s="747"/>
      <c r="CC7" s="747"/>
      <c r="CD7" s="747"/>
      <c r="CE7" s="747"/>
      <c r="CF7" s="747"/>
      <c r="CG7" s="762"/>
      <c r="CH7" s="743">
        <v>15</v>
      </c>
      <c r="CI7" s="744"/>
      <c r="CJ7" s="744"/>
      <c r="CK7" s="744"/>
      <c r="CL7" s="745"/>
      <c r="CM7" s="743">
        <v>67</v>
      </c>
      <c r="CN7" s="744"/>
      <c r="CO7" s="744"/>
      <c r="CP7" s="744"/>
      <c r="CQ7" s="745"/>
      <c r="CR7" s="743">
        <v>30</v>
      </c>
      <c r="CS7" s="744"/>
      <c r="CT7" s="744"/>
      <c r="CU7" s="744"/>
      <c r="CV7" s="745"/>
      <c r="CW7" s="743" t="s">
        <v>586</v>
      </c>
      <c r="CX7" s="744"/>
      <c r="CY7" s="744"/>
      <c r="CZ7" s="744"/>
      <c r="DA7" s="745"/>
      <c r="DB7" s="743" t="s">
        <v>586</v>
      </c>
      <c r="DC7" s="744"/>
      <c r="DD7" s="744"/>
      <c r="DE7" s="744"/>
      <c r="DF7" s="745"/>
      <c r="DG7" s="743" t="s">
        <v>586</v>
      </c>
      <c r="DH7" s="744"/>
      <c r="DI7" s="744"/>
      <c r="DJ7" s="744"/>
      <c r="DK7" s="745"/>
      <c r="DL7" s="743" t="s">
        <v>586</v>
      </c>
      <c r="DM7" s="744"/>
      <c r="DN7" s="744"/>
      <c r="DO7" s="744"/>
      <c r="DP7" s="745"/>
      <c r="DQ7" s="743" t="s">
        <v>586</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585</v>
      </c>
      <c r="BT8" s="774"/>
      <c r="BU8" s="774"/>
      <c r="BV8" s="774"/>
      <c r="BW8" s="774"/>
      <c r="BX8" s="774"/>
      <c r="BY8" s="774"/>
      <c r="BZ8" s="774"/>
      <c r="CA8" s="774"/>
      <c r="CB8" s="774"/>
      <c r="CC8" s="774"/>
      <c r="CD8" s="774"/>
      <c r="CE8" s="774"/>
      <c r="CF8" s="774"/>
      <c r="CG8" s="775"/>
      <c r="CH8" s="776">
        <v>1</v>
      </c>
      <c r="CI8" s="777"/>
      <c r="CJ8" s="777"/>
      <c r="CK8" s="777"/>
      <c r="CL8" s="778"/>
      <c r="CM8" s="776">
        <v>69</v>
      </c>
      <c r="CN8" s="777"/>
      <c r="CO8" s="777"/>
      <c r="CP8" s="777"/>
      <c r="CQ8" s="778"/>
      <c r="CR8" s="776">
        <v>93</v>
      </c>
      <c r="CS8" s="777"/>
      <c r="CT8" s="777"/>
      <c r="CU8" s="777"/>
      <c r="CV8" s="778"/>
      <c r="CW8" s="776">
        <v>7</v>
      </c>
      <c r="CX8" s="777"/>
      <c r="CY8" s="777"/>
      <c r="CZ8" s="777"/>
      <c r="DA8" s="778"/>
      <c r="DB8" s="776" t="s">
        <v>586</v>
      </c>
      <c r="DC8" s="777"/>
      <c r="DD8" s="777"/>
      <c r="DE8" s="777"/>
      <c r="DF8" s="778"/>
      <c r="DG8" s="776" t="s">
        <v>586</v>
      </c>
      <c r="DH8" s="777"/>
      <c r="DI8" s="777"/>
      <c r="DJ8" s="777"/>
      <c r="DK8" s="778"/>
      <c r="DL8" s="776" t="s">
        <v>586</v>
      </c>
      <c r="DM8" s="777"/>
      <c r="DN8" s="777"/>
      <c r="DO8" s="777"/>
      <c r="DP8" s="778"/>
      <c r="DQ8" s="776" t="s">
        <v>586</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145</v>
      </c>
      <c r="AG23" s="793"/>
      <c r="AH23" s="793"/>
      <c r="AI23" s="793"/>
      <c r="AJ23" s="796"/>
      <c r="AK23" s="797"/>
      <c r="AL23" s="798"/>
      <c r="AM23" s="798"/>
      <c r="AN23" s="798"/>
      <c r="AO23" s="798"/>
      <c r="AP23" s="793"/>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722</v>
      </c>
      <c r="R28" s="823"/>
      <c r="S28" s="823"/>
      <c r="T28" s="823"/>
      <c r="U28" s="823"/>
      <c r="V28" s="823">
        <v>684</v>
      </c>
      <c r="W28" s="823"/>
      <c r="X28" s="823"/>
      <c r="Y28" s="823"/>
      <c r="Z28" s="823"/>
      <c r="AA28" s="823">
        <v>38</v>
      </c>
      <c r="AB28" s="823"/>
      <c r="AC28" s="823"/>
      <c r="AD28" s="823"/>
      <c r="AE28" s="824"/>
      <c r="AF28" s="825">
        <v>38</v>
      </c>
      <c r="AG28" s="823"/>
      <c r="AH28" s="823"/>
      <c r="AI28" s="823"/>
      <c r="AJ28" s="826"/>
      <c r="AK28" s="827">
        <v>71</v>
      </c>
      <c r="AL28" s="828"/>
      <c r="AM28" s="828"/>
      <c r="AN28" s="828"/>
      <c r="AO28" s="828"/>
      <c r="AP28" s="828" t="s">
        <v>569</v>
      </c>
      <c r="AQ28" s="828"/>
      <c r="AR28" s="828"/>
      <c r="AS28" s="828"/>
      <c r="AT28" s="828"/>
      <c r="AU28" s="828" t="s">
        <v>569</v>
      </c>
      <c r="AV28" s="828"/>
      <c r="AW28" s="828"/>
      <c r="AX28" s="828"/>
      <c r="AY28" s="828"/>
      <c r="AZ28" s="829" t="s">
        <v>569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142</v>
      </c>
      <c r="R29" s="784"/>
      <c r="S29" s="784"/>
      <c r="T29" s="784"/>
      <c r="U29" s="784"/>
      <c r="V29" s="784">
        <v>142</v>
      </c>
      <c r="W29" s="784"/>
      <c r="X29" s="784"/>
      <c r="Y29" s="784"/>
      <c r="Z29" s="784"/>
      <c r="AA29" s="784" t="s">
        <v>569</v>
      </c>
      <c r="AB29" s="784"/>
      <c r="AC29" s="784"/>
      <c r="AD29" s="784"/>
      <c r="AE29" s="785"/>
      <c r="AF29" s="786" t="s">
        <v>129</v>
      </c>
      <c r="AG29" s="787"/>
      <c r="AH29" s="787"/>
      <c r="AI29" s="787"/>
      <c r="AJ29" s="788"/>
      <c r="AK29" s="834">
        <v>34</v>
      </c>
      <c r="AL29" s="830"/>
      <c r="AM29" s="830"/>
      <c r="AN29" s="830"/>
      <c r="AO29" s="830"/>
      <c r="AP29" s="830" t="s">
        <v>569</v>
      </c>
      <c r="AQ29" s="830"/>
      <c r="AR29" s="830"/>
      <c r="AS29" s="830"/>
      <c r="AT29" s="830"/>
      <c r="AU29" s="830" t="s">
        <v>569</v>
      </c>
      <c r="AV29" s="830"/>
      <c r="AW29" s="830"/>
      <c r="AX29" s="830"/>
      <c r="AY29" s="830"/>
      <c r="AZ29" s="831" t="s">
        <v>569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725</v>
      </c>
      <c r="R30" s="784"/>
      <c r="S30" s="784"/>
      <c r="T30" s="784"/>
      <c r="U30" s="784"/>
      <c r="V30" s="784">
        <v>712</v>
      </c>
      <c r="W30" s="784"/>
      <c r="X30" s="784"/>
      <c r="Y30" s="784"/>
      <c r="Z30" s="784"/>
      <c r="AA30" s="784">
        <v>13</v>
      </c>
      <c r="AB30" s="784"/>
      <c r="AC30" s="784"/>
      <c r="AD30" s="784"/>
      <c r="AE30" s="785"/>
      <c r="AF30" s="786">
        <v>13</v>
      </c>
      <c r="AG30" s="787"/>
      <c r="AH30" s="787"/>
      <c r="AI30" s="787"/>
      <c r="AJ30" s="788"/>
      <c r="AK30" s="834">
        <v>125</v>
      </c>
      <c r="AL30" s="830"/>
      <c r="AM30" s="830"/>
      <c r="AN30" s="830"/>
      <c r="AO30" s="830"/>
      <c r="AP30" s="830" t="s">
        <v>569</v>
      </c>
      <c r="AQ30" s="830"/>
      <c r="AR30" s="830"/>
      <c r="AS30" s="830"/>
      <c r="AT30" s="830"/>
      <c r="AU30" s="830" t="s">
        <v>569</v>
      </c>
      <c r="AV30" s="830"/>
      <c r="AW30" s="830"/>
      <c r="AX30" s="830"/>
      <c r="AY30" s="830"/>
      <c r="AZ30" s="831" t="s">
        <v>569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108</v>
      </c>
      <c r="R31" s="784"/>
      <c r="S31" s="784"/>
      <c r="T31" s="784"/>
      <c r="U31" s="784"/>
      <c r="V31" s="784">
        <v>107</v>
      </c>
      <c r="W31" s="784"/>
      <c r="X31" s="784"/>
      <c r="Y31" s="784"/>
      <c r="Z31" s="784"/>
      <c r="AA31" s="784">
        <v>1</v>
      </c>
      <c r="AB31" s="784"/>
      <c r="AC31" s="784"/>
      <c r="AD31" s="784"/>
      <c r="AE31" s="785"/>
      <c r="AF31" s="786">
        <v>1</v>
      </c>
      <c r="AG31" s="787"/>
      <c r="AH31" s="787"/>
      <c r="AI31" s="787"/>
      <c r="AJ31" s="788"/>
      <c r="AK31" s="834">
        <v>43</v>
      </c>
      <c r="AL31" s="830"/>
      <c r="AM31" s="830"/>
      <c r="AN31" s="830"/>
      <c r="AO31" s="830"/>
      <c r="AP31" s="830" t="s">
        <v>569</v>
      </c>
      <c r="AQ31" s="830"/>
      <c r="AR31" s="830"/>
      <c r="AS31" s="830"/>
      <c r="AT31" s="830"/>
      <c r="AU31" s="830" t="s">
        <v>569</v>
      </c>
      <c r="AV31" s="830"/>
      <c r="AW31" s="830"/>
      <c r="AX31" s="830"/>
      <c r="AY31" s="830"/>
      <c r="AZ31" s="831" t="s">
        <v>569</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409</v>
      </c>
      <c r="C32" s="781"/>
      <c r="D32" s="781"/>
      <c r="E32" s="781"/>
      <c r="F32" s="781"/>
      <c r="G32" s="781"/>
      <c r="H32" s="781"/>
      <c r="I32" s="781"/>
      <c r="J32" s="781"/>
      <c r="K32" s="781"/>
      <c r="L32" s="781"/>
      <c r="M32" s="781"/>
      <c r="N32" s="781"/>
      <c r="O32" s="781"/>
      <c r="P32" s="782"/>
      <c r="Q32" s="783">
        <v>379</v>
      </c>
      <c r="R32" s="784"/>
      <c r="S32" s="784"/>
      <c r="T32" s="784"/>
      <c r="U32" s="784"/>
      <c r="V32" s="784">
        <v>379</v>
      </c>
      <c r="W32" s="784"/>
      <c r="X32" s="784"/>
      <c r="Y32" s="784"/>
      <c r="Z32" s="784"/>
      <c r="AA32" s="784" t="s">
        <v>569</v>
      </c>
      <c r="AB32" s="784"/>
      <c r="AC32" s="784"/>
      <c r="AD32" s="784"/>
      <c r="AE32" s="785"/>
      <c r="AF32" s="786" t="s">
        <v>129</v>
      </c>
      <c r="AG32" s="787"/>
      <c r="AH32" s="787"/>
      <c r="AI32" s="787"/>
      <c r="AJ32" s="788"/>
      <c r="AK32" s="834">
        <v>104</v>
      </c>
      <c r="AL32" s="830"/>
      <c r="AM32" s="830"/>
      <c r="AN32" s="830"/>
      <c r="AO32" s="830"/>
      <c r="AP32" s="830">
        <v>1734</v>
      </c>
      <c r="AQ32" s="830"/>
      <c r="AR32" s="830"/>
      <c r="AS32" s="830"/>
      <c r="AT32" s="830"/>
      <c r="AU32" s="830">
        <v>1040</v>
      </c>
      <c r="AV32" s="830"/>
      <c r="AW32" s="830"/>
      <c r="AX32" s="830"/>
      <c r="AY32" s="830"/>
      <c r="AZ32" s="831" t="s">
        <v>569</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90</v>
      </c>
      <c r="R33" s="784"/>
      <c r="S33" s="784"/>
      <c r="T33" s="784"/>
      <c r="U33" s="784"/>
      <c r="V33" s="784">
        <v>90</v>
      </c>
      <c r="W33" s="784"/>
      <c r="X33" s="784"/>
      <c r="Y33" s="784"/>
      <c r="Z33" s="784"/>
      <c r="AA33" s="784" t="s">
        <v>569</v>
      </c>
      <c r="AB33" s="784"/>
      <c r="AC33" s="784"/>
      <c r="AD33" s="784"/>
      <c r="AE33" s="785"/>
      <c r="AF33" s="786" t="s">
        <v>129</v>
      </c>
      <c r="AG33" s="787"/>
      <c r="AH33" s="787"/>
      <c r="AI33" s="787"/>
      <c r="AJ33" s="788"/>
      <c r="AK33" s="834">
        <v>31</v>
      </c>
      <c r="AL33" s="830"/>
      <c r="AM33" s="830"/>
      <c r="AN33" s="830"/>
      <c r="AO33" s="830"/>
      <c r="AP33" s="830">
        <v>208</v>
      </c>
      <c r="AQ33" s="830"/>
      <c r="AR33" s="830"/>
      <c r="AS33" s="830"/>
      <c r="AT33" s="830"/>
      <c r="AU33" s="830">
        <v>208</v>
      </c>
      <c r="AV33" s="830"/>
      <c r="AW33" s="830"/>
      <c r="AX33" s="830"/>
      <c r="AY33" s="830"/>
      <c r="AZ33" s="831" t="s">
        <v>569</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51</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398</v>
      </c>
      <c r="W66" s="734"/>
      <c r="X66" s="734"/>
      <c r="Y66" s="734"/>
      <c r="Z66" s="735"/>
      <c r="AA66" s="733" t="s">
        <v>417</v>
      </c>
      <c r="AB66" s="734"/>
      <c r="AC66" s="734"/>
      <c r="AD66" s="734"/>
      <c r="AE66" s="735"/>
      <c r="AF66" s="854" t="s">
        <v>400</v>
      </c>
      <c r="AG66" s="815"/>
      <c r="AH66" s="815"/>
      <c r="AI66" s="815"/>
      <c r="AJ66" s="855"/>
      <c r="AK66" s="733" t="s">
        <v>418</v>
      </c>
      <c r="AL66" s="728"/>
      <c r="AM66" s="728"/>
      <c r="AN66" s="728"/>
      <c r="AO66" s="729"/>
      <c r="AP66" s="733" t="s">
        <v>402</v>
      </c>
      <c r="AQ66" s="734"/>
      <c r="AR66" s="734"/>
      <c r="AS66" s="734"/>
      <c r="AT66" s="735"/>
      <c r="AU66" s="733" t="s">
        <v>419</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570</v>
      </c>
      <c r="C68" s="870"/>
      <c r="D68" s="870"/>
      <c r="E68" s="870"/>
      <c r="F68" s="870"/>
      <c r="G68" s="870"/>
      <c r="H68" s="870"/>
      <c r="I68" s="870"/>
      <c r="J68" s="870"/>
      <c r="K68" s="870"/>
      <c r="L68" s="870"/>
      <c r="M68" s="870"/>
      <c r="N68" s="870"/>
      <c r="O68" s="870"/>
      <c r="P68" s="871"/>
      <c r="Q68" s="872">
        <v>1385</v>
      </c>
      <c r="R68" s="866"/>
      <c r="S68" s="866"/>
      <c r="T68" s="866"/>
      <c r="U68" s="866"/>
      <c r="V68" s="866">
        <v>1385</v>
      </c>
      <c r="W68" s="866"/>
      <c r="X68" s="866"/>
      <c r="Y68" s="866"/>
      <c r="Z68" s="866"/>
      <c r="AA68" s="866" t="s">
        <v>569</v>
      </c>
      <c r="AB68" s="866"/>
      <c r="AC68" s="866"/>
      <c r="AD68" s="866"/>
      <c r="AE68" s="866"/>
      <c r="AF68" s="866" t="s">
        <v>569</v>
      </c>
      <c r="AG68" s="866"/>
      <c r="AH68" s="866"/>
      <c r="AI68" s="866"/>
      <c r="AJ68" s="866"/>
      <c r="AK68" s="866" t="s">
        <v>569</v>
      </c>
      <c r="AL68" s="866"/>
      <c r="AM68" s="866"/>
      <c r="AN68" s="866"/>
      <c r="AO68" s="866"/>
      <c r="AP68" s="866">
        <v>11</v>
      </c>
      <c r="AQ68" s="866"/>
      <c r="AR68" s="866"/>
      <c r="AS68" s="866"/>
      <c r="AT68" s="866"/>
      <c r="AU68" s="866">
        <v>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571</v>
      </c>
      <c r="C69" s="874"/>
      <c r="D69" s="874"/>
      <c r="E69" s="874"/>
      <c r="F69" s="874"/>
      <c r="G69" s="874"/>
      <c r="H69" s="874"/>
      <c r="I69" s="874"/>
      <c r="J69" s="874"/>
      <c r="K69" s="874"/>
      <c r="L69" s="874"/>
      <c r="M69" s="874"/>
      <c r="N69" s="874"/>
      <c r="O69" s="874"/>
      <c r="P69" s="875"/>
      <c r="Q69" s="876">
        <v>319</v>
      </c>
      <c r="R69" s="830"/>
      <c r="S69" s="830"/>
      <c r="T69" s="830"/>
      <c r="U69" s="830"/>
      <c r="V69" s="830">
        <v>318</v>
      </c>
      <c r="W69" s="830"/>
      <c r="X69" s="830"/>
      <c r="Y69" s="830"/>
      <c r="Z69" s="830"/>
      <c r="AA69" s="830">
        <v>0</v>
      </c>
      <c r="AB69" s="830"/>
      <c r="AC69" s="830"/>
      <c r="AD69" s="830"/>
      <c r="AE69" s="830"/>
      <c r="AF69" s="830">
        <v>0</v>
      </c>
      <c r="AG69" s="830"/>
      <c r="AH69" s="830"/>
      <c r="AI69" s="830"/>
      <c r="AJ69" s="830"/>
      <c r="AK69" s="830" t="s">
        <v>569</v>
      </c>
      <c r="AL69" s="830"/>
      <c r="AM69" s="830"/>
      <c r="AN69" s="830"/>
      <c r="AO69" s="830"/>
      <c r="AP69" s="830" t="s">
        <v>569</v>
      </c>
      <c r="AQ69" s="830"/>
      <c r="AR69" s="830"/>
      <c r="AS69" s="830"/>
      <c r="AT69" s="830"/>
      <c r="AU69" s="830" t="s">
        <v>569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572</v>
      </c>
      <c r="C70" s="874"/>
      <c r="D70" s="874"/>
      <c r="E70" s="874"/>
      <c r="F70" s="874"/>
      <c r="G70" s="874"/>
      <c r="H70" s="874"/>
      <c r="I70" s="874"/>
      <c r="J70" s="874"/>
      <c r="K70" s="874"/>
      <c r="L70" s="874"/>
      <c r="M70" s="874"/>
      <c r="N70" s="874"/>
      <c r="O70" s="874"/>
      <c r="P70" s="875"/>
      <c r="Q70" s="876">
        <v>551</v>
      </c>
      <c r="R70" s="830"/>
      <c r="S70" s="830"/>
      <c r="T70" s="830"/>
      <c r="U70" s="830"/>
      <c r="V70" s="830">
        <v>527</v>
      </c>
      <c r="W70" s="830"/>
      <c r="X70" s="830"/>
      <c r="Y70" s="830"/>
      <c r="Z70" s="830"/>
      <c r="AA70" s="830">
        <v>24</v>
      </c>
      <c r="AB70" s="830"/>
      <c r="AC70" s="830"/>
      <c r="AD70" s="830"/>
      <c r="AE70" s="830"/>
      <c r="AF70" s="830">
        <v>24</v>
      </c>
      <c r="AG70" s="830"/>
      <c r="AH70" s="830"/>
      <c r="AI70" s="830"/>
      <c r="AJ70" s="830"/>
      <c r="AK70" s="830" t="s">
        <v>569</v>
      </c>
      <c r="AL70" s="830"/>
      <c r="AM70" s="830"/>
      <c r="AN70" s="830"/>
      <c r="AO70" s="830"/>
      <c r="AP70" s="830" t="s">
        <v>569</v>
      </c>
      <c r="AQ70" s="830"/>
      <c r="AR70" s="830"/>
      <c r="AS70" s="830"/>
      <c r="AT70" s="830"/>
      <c r="AU70" s="830" t="s">
        <v>569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573</v>
      </c>
      <c r="C71" s="874"/>
      <c r="D71" s="874"/>
      <c r="E71" s="874"/>
      <c r="F71" s="874"/>
      <c r="G71" s="874"/>
      <c r="H71" s="874"/>
      <c r="I71" s="874"/>
      <c r="J71" s="874"/>
      <c r="K71" s="874"/>
      <c r="L71" s="874"/>
      <c r="M71" s="874"/>
      <c r="N71" s="874"/>
      <c r="O71" s="874"/>
      <c r="P71" s="875"/>
      <c r="Q71" s="876">
        <v>149</v>
      </c>
      <c r="R71" s="830"/>
      <c r="S71" s="830"/>
      <c r="T71" s="830"/>
      <c r="U71" s="830"/>
      <c r="V71" s="830">
        <v>68</v>
      </c>
      <c r="W71" s="830"/>
      <c r="X71" s="830"/>
      <c r="Y71" s="830"/>
      <c r="Z71" s="830"/>
      <c r="AA71" s="830">
        <v>81</v>
      </c>
      <c r="AB71" s="830"/>
      <c r="AC71" s="830"/>
      <c r="AD71" s="830"/>
      <c r="AE71" s="830"/>
      <c r="AF71" s="830">
        <v>0</v>
      </c>
      <c r="AG71" s="830"/>
      <c r="AH71" s="830"/>
      <c r="AI71" s="830"/>
      <c r="AJ71" s="830"/>
      <c r="AK71" s="830" t="s">
        <v>569</v>
      </c>
      <c r="AL71" s="830"/>
      <c r="AM71" s="830"/>
      <c r="AN71" s="830"/>
      <c r="AO71" s="830"/>
      <c r="AP71" s="830" t="s">
        <v>569</v>
      </c>
      <c r="AQ71" s="830"/>
      <c r="AR71" s="830"/>
      <c r="AS71" s="830"/>
      <c r="AT71" s="830"/>
      <c r="AU71" s="830" t="s">
        <v>569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574</v>
      </c>
      <c r="C72" s="874"/>
      <c r="D72" s="874"/>
      <c r="E72" s="874"/>
      <c r="F72" s="874"/>
      <c r="G72" s="874"/>
      <c r="H72" s="874"/>
      <c r="I72" s="874"/>
      <c r="J72" s="874"/>
      <c r="K72" s="874"/>
      <c r="L72" s="874"/>
      <c r="M72" s="874"/>
      <c r="N72" s="874"/>
      <c r="O72" s="874"/>
      <c r="P72" s="875"/>
      <c r="Q72" s="876">
        <v>609</v>
      </c>
      <c r="R72" s="830"/>
      <c r="S72" s="830"/>
      <c r="T72" s="830"/>
      <c r="U72" s="830"/>
      <c r="V72" s="830">
        <v>590</v>
      </c>
      <c r="W72" s="830"/>
      <c r="X72" s="830"/>
      <c r="Y72" s="830"/>
      <c r="Z72" s="830"/>
      <c r="AA72" s="830">
        <v>20</v>
      </c>
      <c r="AB72" s="830"/>
      <c r="AC72" s="830"/>
      <c r="AD72" s="830"/>
      <c r="AE72" s="830"/>
      <c r="AF72" s="830">
        <v>20</v>
      </c>
      <c r="AG72" s="830"/>
      <c r="AH72" s="830"/>
      <c r="AI72" s="830"/>
      <c r="AJ72" s="830"/>
      <c r="AK72" s="830" t="s">
        <v>569</v>
      </c>
      <c r="AL72" s="830"/>
      <c r="AM72" s="830"/>
      <c r="AN72" s="830"/>
      <c r="AO72" s="830"/>
      <c r="AP72" s="830" t="s">
        <v>569</v>
      </c>
      <c r="AQ72" s="830"/>
      <c r="AR72" s="830"/>
      <c r="AS72" s="830"/>
      <c r="AT72" s="830"/>
      <c r="AU72" s="830" t="s">
        <v>569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575</v>
      </c>
      <c r="C73" s="874"/>
      <c r="D73" s="874"/>
      <c r="E73" s="874"/>
      <c r="F73" s="874"/>
      <c r="G73" s="874"/>
      <c r="H73" s="874"/>
      <c r="I73" s="874"/>
      <c r="J73" s="874"/>
      <c r="K73" s="874"/>
      <c r="L73" s="874"/>
      <c r="M73" s="874"/>
      <c r="N73" s="874"/>
      <c r="O73" s="874"/>
      <c r="P73" s="875"/>
      <c r="Q73" s="876">
        <v>110</v>
      </c>
      <c r="R73" s="830"/>
      <c r="S73" s="830"/>
      <c r="T73" s="830"/>
      <c r="U73" s="830"/>
      <c r="V73" s="830">
        <v>18</v>
      </c>
      <c r="W73" s="830"/>
      <c r="X73" s="830"/>
      <c r="Y73" s="830"/>
      <c r="Z73" s="830"/>
      <c r="AA73" s="830">
        <v>92</v>
      </c>
      <c r="AB73" s="830"/>
      <c r="AC73" s="830"/>
      <c r="AD73" s="830"/>
      <c r="AE73" s="830"/>
      <c r="AF73" s="830">
        <v>9</v>
      </c>
      <c r="AG73" s="830"/>
      <c r="AH73" s="830"/>
      <c r="AI73" s="830"/>
      <c r="AJ73" s="830"/>
      <c r="AK73" s="830" t="s">
        <v>569</v>
      </c>
      <c r="AL73" s="830"/>
      <c r="AM73" s="830"/>
      <c r="AN73" s="830"/>
      <c r="AO73" s="830"/>
      <c r="AP73" s="830" t="s">
        <v>569</v>
      </c>
      <c r="AQ73" s="830"/>
      <c r="AR73" s="830"/>
      <c r="AS73" s="830"/>
      <c r="AT73" s="830"/>
      <c r="AU73" s="830" t="s">
        <v>569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576</v>
      </c>
      <c r="C74" s="874"/>
      <c r="D74" s="874"/>
      <c r="E74" s="874"/>
      <c r="F74" s="874"/>
      <c r="G74" s="874"/>
      <c r="H74" s="874"/>
      <c r="I74" s="874"/>
      <c r="J74" s="874"/>
      <c r="K74" s="874"/>
      <c r="L74" s="874"/>
      <c r="M74" s="874"/>
      <c r="N74" s="874"/>
      <c r="O74" s="874"/>
      <c r="P74" s="875"/>
      <c r="Q74" s="876">
        <v>26</v>
      </c>
      <c r="R74" s="830"/>
      <c r="S74" s="830"/>
      <c r="T74" s="830"/>
      <c r="U74" s="830"/>
      <c r="V74" s="830">
        <v>26</v>
      </c>
      <c r="W74" s="830"/>
      <c r="X74" s="830"/>
      <c r="Y74" s="830"/>
      <c r="Z74" s="830"/>
      <c r="AA74" s="830">
        <v>0</v>
      </c>
      <c r="AB74" s="830"/>
      <c r="AC74" s="830"/>
      <c r="AD74" s="830"/>
      <c r="AE74" s="830"/>
      <c r="AF74" s="830">
        <v>0</v>
      </c>
      <c r="AG74" s="830"/>
      <c r="AH74" s="830"/>
      <c r="AI74" s="830"/>
      <c r="AJ74" s="830"/>
      <c r="AK74" s="830" t="s">
        <v>569</v>
      </c>
      <c r="AL74" s="830"/>
      <c r="AM74" s="830"/>
      <c r="AN74" s="830"/>
      <c r="AO74" s="830"/>
      <c r="AP74" s="830">
        <v>48</v>
      </c>
      <c r="AQ74" s="830"/>
      <c r="AR74" s="830"/>
      <c r="AS74" s="830"/>
      <c r="AT74" s="830"/>
      <c r="AU74" s="830">
        <v>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577</v>
      </c>
      <c r="C75" s="874"/>
      <c r="D75" s="874"/>
      <c r="E75" s="874"/>
      <c r="F75" s="874"/>
      <c r="G75" s="874"/>
      <c r="H75" s="874"/>
      <c r="I75" s="874"/>
      <c r="J75" s="874"/>
      <c r="K75" s="874"/>
      <c r="L75" s="874"/>
      <c r="M75" s="874"/>
      <c r="N75" s="874"/>
      <c r="O75" s="874"/>
      <c r="P75" s="875"/>
      <c r="Q75" s="877">
        <v>101</v>
      </c>
      <c r="R75" s="878"/>
      <c r="S75" s="878"/>
      <c r="T75" s="878"/>
      <c r="U75" s="834"/>
      <c r="V75" s="879">
        <v>101</v>
      </c>
      <c r="W75" s="878"/>
      <c r="X75" s="878"/>
      <c r="Y75" s="878"/>
      <c r="Z75" s="834"/>
      <c r="AA75" s="879" t="s">
        <v>569</v>
      </c>
      <c r="AB75" s="878"/>
      <c r="AC75" s="878"/>
      <c r="AD75" s="878"/>
      <c r="AE75" s="834"/>
      <c r="AF75" s="879" t="s">
        <v>569</v>
      </c>
      <c r="AG75" s="878"/>
      <c r="AH75" s="878"/>
      <c r="AI75" s="878"/>
      <c r="AJ75" s="834"/>
      <c r="AK75" s="879" t="s">
        <v>569</v>
      </c>
      <c r="AL75" s="878"/>
      <c r="AM75" s="878"/>
      <c r="AN75" s="878"/>
      <c r="AO75" s="834"/>
      <c r="AP75" s="879" t="s">
        <v>569</v>
      </c>
      <c r="AQ75" s="878"/>
      <c r="AR75" s="878"/>
      <c r="AS75" s="878"/>
      <c r="AT75" s="834"/>
      <c r="AU75" s="879" t="s">
        <v>569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578</v>
      </c>
      <c r="C76" s="874"/>
      <c r="D76" s="874"/>
      <c r="E76" s="874"/>
      <c r="F76" s="874"/>
      <c r="G76" s="874"/>
      <c r="H76" s="874"/>
      <c r="I76" s="874"/>
      <c r="J76" s="874"/>
      <c r="K76" s="874"/>
      <c r="L76" s="874"/>
      <c r="M76" s="874"/>
      <c r="N76" s="874"/>
      <c r="O76" s="874"/>
      <c r="P76" s="875"/>
      <c r="Q76" s="877">
        <v>40</v>
      </c>
      <c r="R76" s="878"/>
      <c r="S76" s="878"/>
      <c r="T76" s="878"/>
      <c r="U76" s="834"/>
      <c r="V76" s="879">
        <v>40</v>
      </c>
      <c r="W76" s="878"/>
      <c r="X76" s="878"/>
      <c r="Y76" s="878"/>
      <c r="Z76" s="834"/>
      <c r="AA76" s="879" t="s">
        <v>569</v>
      </c>
      <c r="AB76" s="878"/>
      <c r="AC76" s="878"/>
      <c r="AD76" s="878"/>
      <c r="AE76" s="834"/>
      <c r="AF76" s="879" t="s">
        <v>569</v>
      </c>
      <c r="AG76" s="878"/>
      <c r="AH76" s="878"/>
      <c r="AI76" s="878"/>
      <c r="AJ76" s="834"/>
      <c r="AK76" s="879" t="s">
        <v>569</v>
      </c>
      <c r="AL76" s="878"/>
      <c r="AM76" s="878"/>
      <c r="AN76" s="878"/>
      <c r="AO76" s="834"/>
      <c r="AP76" s="879" t="s">
        <v>569</v>
      </c>
      <c r="AQ76" s="878"/>
      <c r="AR76" s="878"/>
      <c r="AS76" s="878"/>
      <c r="AT76" s="834"/>
      <c r="AU76" s="879" t="s">
        <v>569</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579</v>
      </c>
      <c r="C77" s="874"/>
      <c r="D77" s="874"/>
      <c r="E77" s="874"/>
      <c r="F77" s="874"/>
      <c r="G77" s="874"/>
      <c r="H77" s="874"/>
      <c r="I77" s="874"/>
      <c r="J77" s="874"/>
      <c r="K77" s="874"/>
      <c r="L77" s="874"/>
      <c r="M77" s="874"/>
      <c r="N77" s="874"/>
      <c r="O77" s="874"/>
      <c r="P77" s="875"/>
      <c r="Q77" s="877">
        <v>135</v>
      </c>
      <c r="R77" s="878"/>
      <c r="S77" s="878"/>
      <c r="T77" s="878"/>
      <c r="U77" s="834"/>
      <c r="V77" s="879">
        <v>126</v>
      </c>
      <c r="W77" s="878"/>
      <c r="X77" s="878"/>
      <c r="Y77" s="878"/>
      <c r="Z77" s="834"/>
      <c r="AA77" s="879">
        <v>9</v>
      </c>
      <c r="AB77" s="878"/>
      <c r="AC77" s="878"/>
      <c r="AD77" s="878"/>
      <c r="AE77" s="834"/>
      <c r="AF77" s="879">
        <v>9</v>
      </c>
      <c r="AG77" s="878"/>
      <c r="AH77" s="878"/>
      <c r="AI77" s="878"/>
      <c r="AJ77" s="834"/>
      <c r="AK77" s="879" t="s">
        <v>569</v>
      </c>
      <c r="AL77" s="878"/>
      <c r="AM77" s="878"/>
      <c r="AN77" s="878"/>
      <c r="AO77" s="834"/>
      <c r="AP77" s="879" t="s">
        <v>569</v>
      </c>
      <c r="AQ77" s="878"/>
      <c r="AR77" s="878"/>
      <c r="AS77" s="878"/>
      <c r="AT77" s="834"/>
      <c r="AU77" s="879" t="s">
        <v>569</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580</v>
      </c>
      <c r="C78" s="874"/>
      <c r="D78" s="874"/>
      <c r="E78" s="874"/>
      <c r="F78" s="874"/>
      <c r="G78" s="874"/>
      <c r="H78" s="874"/>
      <c r="I78" s="874"/>
      <c r="J78" s="874"/>
      <c r="K78" s="874"/>
      <c r="L78" s="874"/>
      <c r="M78" s="874"/>
      <c r="N78" s="874"/>
      <c r="O78" s="874"/>
      <c r="P78" s="875"/>
      <c r="Q78" s="876">
        <v>3291</v>
      </c>
      <c r="R78" s="830"/>
      <c r="S78" s="830"/>
      <c r="T78" s="830"/>
      <c r="U78" s="830"/>
      <c r="V78" s="830">
        <v>2907</v>
      </c>
      <c r="W78" s="830"/>
      <c r="X78" s="830"/>
      <c r="Y78" s="830"/>
      <c r="Z78" s="830"/>
      <c r="AA78" s="830">
        <v>384</v>
      </c>
      <c r="AB78" s="830"/>
      <c r="AC78" s="830"/>
      <c r="AD78" s="830"/>
      <c r="AE78" s="830"/>
      <c r="AF78" s="830">
        <v>384</v>
      </c>
      <c r="AG78" s="830"/>
      <c r="AH78" s="830"/>
      <c r="AI78" s="830"/>
      <c r="AJ78" s="830"/>
      <c r="AK78" s="830">
        <v>3</v>
      </c>
      <c r="AL78" s="830"/>
      <c r="AM78" s="830"/>
      <c r="AN78" s="830"/>
      <c r="AO78" s="830"/>
      <c r="AP78" s="879" t="s">
        <v>569</v>
      </c>
      <c r="AQ78" s="878"/>
      <c r="AR78" s="878"/>
      <c r="AS78" s="878"/>
      <c r="AT78" s="834"/>
      <c r="AU78" s="879" t="s">
        <v>569</v>
      </c>
      <c r="AV78" s="878"/>
      <c r="AW78" s="878"/>
      <c r="AX78" s="878"/>
      <c r="AY78" s="834"/>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581</v>
      </c>
      <c r="C79" s="874"/>
      <c r="D79" s="874"/>
      <c r="E79" s="874"/>
      <c r="F79" s="874"/>
      <c r="G79" s="874"/>
      <c r="H79" s="874"/>
      <c r="I79" s="874"/>
      <c r="J79" s="874"/>
      <c r="K79" s="874"/>
      <c r="L79" s="874"/>
      <c r="M79" s="874"/>
      <c r="N79" s="874"/>
      <c r="O79" s="874"/>
      <c r="P79" s="875"/>
      <c r="Q79" s="876">
        <v>9</v>
      </c>
      <c r="R79" s="830"/>
      <c r="S79" s="830"/>
      <c r="T79" s="830"/>
      <c r="U79" s="830"/>
      <c r="V79" s="830">
        <v>9</v>
      </c>
      <c r="W79" s="830"/>
      <c r="X79" s="830"/>
      <c r="Y79" s="830"/>
      <c r="Z79" s="830"/>
      <c r="AA79" s="830" t="s">
        <v>569</v>
      </c>
      <c r="AB79" s="830"/>
      <c r="AC79" s="830"/>
      <c r="AD79" s="830"/>
      <c r="AE79" s="830"/>
      <c r="AF79" s="830" t="s">
        <v>569</v>
      </c>
      <c r="AG79" s="830"/>
      <c r="AH79" s="830"/>
      <c r="AI79" s="830"/>
      <c r="AJ79" s="830"/>
      <c r="AK79" s="830" t="s">
        <v>569</v>
      </c>
      <c r="AL79" s="830"/>
      <c r="AM79" s="830"/>
      <c r="AN79" s="830"/>
      <c r="AO79" s="830"/>
      <c r="AP79" s="879" t="s">
        <v>569</v>
      </c>
      <c r="AQ79" s="878"/>
      <c r="AR79" s="878"/>
      <c r="AS79" s="878"/>
      <c r="AT79" s="834"/>
      <c r="AU79" s="879" t="s">
        <v>569</v>
      </c>
      <c r="AV79" s="878"/>
      <c r="AW79" s="878"/>
      <c r="AX79" s="878"/>
      <c r="AY79" s="834"/>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582</v>
      </c>
      <c r="C80" s="874"/>
      <c r="D80" s="874"/>
      <c r="E80" s="874"/>
      <c r="F80" s="874"/>
      <c r="G80" s="874"/>
      <c r="H80" s="874"/>
      <c r="I80" s="874"/>
      <c r="J80" s="874"/>
      <c r="K80" s="874"/>
      <c r="L80" s="874"/>
      <c r="M80" s="874"/>
      <c r="N80" s="874"/>
      <c r="O80" s="874"/>
      <c r="P80" s="875"/>
      <c r="Q80" s="876">
        <v>67</v>
      </c>
      <c r="R80" s="830"/>
      <c r="S80" s="830"/>
      <c r="T80" s="830"/>
      <c r="U80" s="830"/>
      <c r="V80" s="830">
        <v>49</v>
      </c>
      <c r="W80" s="830"/>
      <c r="X80" s="830"/>
      <c r="Y80" s="830"/>
      <c r="Z80" s="830"/>
      <c r="AA80" s="830">
        <v>18</v>
      </c>
      <c r="AB80" s="830"/>
      <c r="AC80" s="830"/>
      <c r="AD80" s="830"/>
      <c r="AE80" s="830"/>
      <c r="AF80" s="830">
        <v>18</v>
      </c>
      <c r="AG80" s="830"/>
      <c r="AH80" s="830"/>
      <c r="AI80" s="830"/>
      <c r="AJ80" s="830"/>
      <c r="AK80" s="830" t="s">
        <v>569</v>
      </c>
      <c r="AL80" s="830"/>
      <c r="AM80" s="830"/>
      <c r="AN80" s="830"/>
      <c r="AO80" s="830"/>
      <c r="AP80" s="879" t="s">
        <v>569</v>
      </c>
      <c r="AQ80" s="878"/>
      <c r="AR80" s="878"/>
      <c r="AS80" s="878"/>
      <c r="AT80" s="834"/>
      <c r="AU80" s="879" t="s">
        <v>569</v>
      </c>
      <c r="AV80" s="878"/>
      <c r="AW80" s="878"/>
      <c r="AX80" s="878"/>
      <c r="AY80" s="834"/>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583</v>
      </c>
      <c r="C81" s="874"/>
      <c r="D81" s="874"/>
      <c r="E81" s="874"/>
      <c r="F81" s="874"/>
      <c r="G81" s="874"/>
      <c r="H81" s="874"/>
      <c r="I81" s="874"/>
      <c r="J81" s="874"/>
      <c r="K81" s="874"/>
      <c r="L81" s="874"/>
      <c r="M81" s="874"/>
      <c r="N81" s="874"/>
      <c r="O81" s="874"/>
      <c r="P81" s="875"/>
      <c r="Q81" s="876">
        <v>147566</v>
      </c>
      <c r="R81" s="830"/>
      <c r="S81" s="830"/>
      <c r="T81" s="830"/>
      <c r="U81" s="830"/>
      <c r="V81" s="830">
        <v>144092</v>
      </c>
      <c r="W81" s="830"/>
      <c r="X81" s="830"/>
      <c r="Y81" s="830"/>
      <c r="Z81" s="830"/>
      <c r="AA81" s="830">
        <v>3474</v>
      </c>
      <c r="AB81" s="830"/>
      <c r="AC81" s="830"/>
      <c r="AD81" s="830"/>
      <c r="AE81" s="830"/>
      <c r="AF81" s="830">
        <v>3474</v>
      </c>
      <c r="AG81" s="830"/>
      <c r="AH81" s="830"/>
      <c r="AI81" s="830"/>
      <c r="AJ81" s="830"/>
      <c r="AK81" s="830" t="s">
        <v>569</v>
      </c>
      <c r="AL81" s="830"/>
      <c r="AM81" s="830"/>
      <c r="AN81" s="830"/>
      <c r="AO81" s="830"/>
      <c r="AP81" s="879" t="s">
        <v>569</v>
      </c>
      <c r="AQ81" s="878"/>
      <c r="AR81" s="878"/>
      <c r="AS81" s="878"/>
      <c r="AT81" s="834"/>
      <c r="AU81" s="879" t="s">
        <v>569</v>
      </c>
      <c r="AV81" s="878"/>
      <c r="AW81" s="878"/>
      <c r="AX81" s="878"/>
      <c r="AY81" s="834"/>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310</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310</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310</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661343</v>
      </c>
      <c r="AB110" s="900"/>
      <c r="AC110" s="900"/>
      <c r="AD110" s="900"/>
      <c r="AE110" s="901"/>
      <c r="AF110" s="902">
        <v>703506</v>
      </c>
      <c r="AG110" s="900"/>
      <c r="AH110" s="900"/>
      <c r="AI110" s="900"/>
      <c r="AJ110" s="901"/>
      <c r="AK110" s="902">
        <v>723358</v>
      </c>
      <c r="AL110" s="900"/>
      <c r="AM110" s="900"/>
      <c r="AN110" s="900"/>
      <c r="AO110" s="901"/>
      <c r="AP110" s="903">
        <v>24.6</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6967828</v>
      </c>
      <c r="BR110" s="931"/>
      <c r="BS110" s="931"/>
      <c r="BT110" s="931"/>
      <c r="BU110" s="931"/>
      <c r="BV110" s="931">
        <v>7102479</v>
      </c>
      <c r="BW110" s="931"/>
      <c r="BX110" s="931"/>
      <c r="BY110" s="931"/>
      <c r="BZ110" s="931"/>
      <c r="CA110" s="931">
        <v>6185566</v>
      </c>
      <c r="CB110" s="931"/>
      <c r="CC110" s="931"/>
      <c r="CD110" s="931"/>
      <c r="CE110" s="931"/>
      <c r="CF110" s="944">
        <v>210.3</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195556</v>
      </c>
      <c r="DH110" s="931"/>
      <c r="DI110" s="931"/>
      <c r="DJ110" s="931"/>
      <c r="DK110" s="931"/>
      <c r="DL110" s="931">
        <v>85240</v>
      </c>
      <c r="DM110" s="931"/>
      <c r="DN110" s="931"/>
      <c r="DO110" s="931"/>
      <c r="DP110" s="931"/>
      <c r="DQ110" s="931">
        <v>79076</v>
      </c>
      <c r="DR110" s="931"/>
      <c r="DS110" s="931"/>
      <c r="DT110" s="931"/>
      <c r="DU110" s="931"/>
      <c r="DV110" s="932">
        <v>2.7</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394</v>
      </c>
      <c r="AB111" s="938"/>
      <c r="AC111" s="938"/>
      <c r="AD111" s="938"/>
      <c r="AE111" s="939"/>
      <c r="AF111" s="940" t="s">
        <v>394</v>
      </c>
      <c r="AG111" s="938"/>
      <c r="AH111" s="938"/>
      <c r="AI111" s="938"/>
      <c r="AJ111" s="939"/>
      <c r="AK111" s="940" t="s">
        <v>129</v>
      </c>
      <c r="AL111" s="938"/>
      <c r="AM111" s="938"/>
      <c r="AN111" s="938"/>
      <c r="AO111" s="939"/>
      <c r="AP111" s="941" t="s">
        <v>129</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v>206249</v>
      </c>
      <c r="BR111" s="926"/>
      <c r="BS111" s="926"/>
      <c r="BT111" s="926"/>
      <c r="BU111" s="926"/>
      <c r="BV111" s="926">
        <v>140166</v>
      </c>
      <c r="BW111" s="926"/>
      <c r="BX111" s="926"/>
      <c r="BY111" s="926"/>
      <c r="BZ111" s="926"/>
      <c r="CA111" s="926">
        <v>115800</v>
      </c>
      <c r="CB111" s="926"/>
      <c r="CC111" s="926"/>
      <c r="CD111" s="926"/>
      <c r="CE111" s="926"/>
      <c r="CF111" s="920">
        <v>3.9</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129</v>
      </c>
      <c r="DM111" s="926"/>
      <c r="DN111" s="926"/>
      <c r="DO111" s="926"/>
      <c r="DP111" s="926"/>
      <c r="DQ111" s="926" t="s">
        <v>129</v>
      </c>
      <c r="DR111" s="926"/>
      <c r="DS111" s="926"/>
      <c r="DT111" s="926"/>
      <c r="DU111" s="926"/>
      <c r="DV111" s="927" t="s">
        <v>129</v>
      </c>
      <c r="DW111" s="927"/>
      <c r="DX111" s="927"/>
      <c r="DY111" s="927"/>
      <c r="DZ111" s="928"/>
    </row>
    <row r="112" spans="1:131" s="230" customFormat="1" ht="26.25" customHeight="1" x14ac:dyDescent="0.15">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394</v>
      </c>
      <c r="AG112" s="959"/>
      <c r="AH112" s="959"/>
      <c r="AI112" s="959"/>
      <c r="AJ112" s="960"/>
      <c r="AK112" s="961" t="s">
        <v>129</v>
      </c>
      <c r="AL112" s="959"/>
      <c r="AM112" s="959"/>
      <c r="AN112" s="959"/>
      <c r="AO112" s="960"/>
      <c r="AP112" s="962" t="s">
        <v>129</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1097498</v>
      </c>
      <c r="BR112" s="926"/>
      <c r="BS112" s="926"/>
      <c r="BT112" s="926"/>
      <c r="BU112" s="926"/>
      <c r="BV112" s="926">
        <v>1192319</v>
      </c>
      <c r="BW112" s="926"/>
      <c r="BX112" s="926"/>
      <c r="BY112" s="926"/>
      <c r="BZ112" s="926"/>
      <c r="CA112" s="926">
        <v>1248514</v>
      </c>
      <c r="CB112" s="926"/>
      <c r="CC112" s="926"/>
      <c r="CD112" s="926"/>
      <c r="CE112" s="926"/>
      <c r="CF112" s="920">
        <v>42.4</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394</v>
      </c>
      <c r="DM112" s="926"/>
      <c r="DN112" s="926"/>
      <c r="DO112" s="926"/>
      <c r="DP112" s="926"/>
      <c r="DQ112" s="926" t="s">
        <v>129</v>
      </c>
      <c r="DR112" s="926"/>
      <c r="DS112" s="926"/>
      <c r="DT112" s="926"/>
      <c r="DU112" s="926"/>
      <c r="DV112" s="927" t="s">
        <v>129</v>
      </c>
      <c r="DW112" s="927"/>
      <c r="DX112" s="927"/>
      <c r="DY112" s="927"/>
      <c r="DZ112" s="928"/>
    </row>
    <row r="113" spans="1:130" s="230" customFormat="1" ht="26.25" customHeight="1" x14ac:dyDescent="0.15">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60788</v>
      </c>
      <c r="AB113" s="938"/>
      <c r="AC113" s="938"/>
      <c r="AD113" s="938"/>
      <c r="AE113" s="939"/>
      <c r="AF113" s="940">
        <v>62888</v>
      </c>
      <c r="AG113" s="938"/>
      <c r="AH113" s="938"/>
      <c r="AI113" s="938"/>
      <c r="AJ113" s="939"/>
      <c r="AK113" s="940">
        <v>86530</v>
      </c>
      <c r="AL113" s="938"/>
      <c r="AM113" s="938"/>
      <c r="AN113" s="938"/>
      <c r="AO113" s="939"/>
      <c r="AP113" s="941">
        <v>2.9</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11627</v>
      </c>
      <c r="BR113" s="926"/>
      <c r="BS113" s="926"/>
      <c r="BT113" s="926"/>
      <c r="BU113" s="926"/>
      <c r="BV113" s="926">
        <v>8791</v>
      </c>
      <c r="BW113" s="926"/>
      <c r="BX113" s="926"/>
      <c r="BY113" s="926"/>
      <c r="BZ113" s="926"/>
      <c r="CA113" s="926">
        <v>5908</v>
      </c>
      <c r="CB113" s="926"/>
      <c r="CC113" s="926"/>
      <c r="CD113" s="926"/>
      <c r="CE113" s="926"/>
      <c r="CF113" s="920">
        <v>0.2</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394</v>
      </c>
      <c r="DH113" s="959"/>
      <c r="DI113" s="959"/>
      <c r="DJ113" s="959"/>
      <c r="DK113" s="960"/>
      <c r="DL113" s="961" t="s">
        <v>129</v>
      </c>
      <c r="DM113" s="959"/>
      <c r="DN113" s="959"/>
      <c r="DO113" s="959"/>
      <c r="DP113" s="960"/>
      <c r="DQ113" s="961" t="s">
        <v>394</v>
      </c>
      <c r="DR113" s="959"/>
      <c r="DS113" s="959"/>
      <c r="DT113" s="959"/>
      <c r="DU113" s="960"/>
      <c r="DV113" s="962" t="s">
        <v>129</v>
      </c>
      <c r="DW113" s="963"/>
      <c r="DX113" s="963"/>
      <c r="DY113" s="963"/>
      <c r="DZ113" s="964"/>
    </row>
    <row r="114" spans="1:130" s="230" customFormat="1" ht="26.25" customHeight="1" x14ac:dyDescent="0.15">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3081</v>
      </c>
      <c r="AB114" s="959"/>
      <c r="AC114" s="959"/>
      <c r="AD114" s="959"/>
      <c r="AE114" s="960"/>
      <c r="AF114" s="961">
        <v>3044</v>
      </c>
      <c r="AG114" s="959"/>
      <c r="AH114" s="959"/>
      <c r="AI114" s="959"/>
      <c r="AJ114" s="960"/>
      <c r="AK114" s="961">
        <v>3098</v>
      </c>
      <c r="AL114" s="959"/>
      <c r="AM114" s="959"/>
      <c r="AN114" s="959"/>
      <c r="AO114" s="960"/>
      <c r="AP114" s="962">
        <v>0.1</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587211</v>
      </c>
      <c r="BR114" s="926"/>
      <c r="BS114" s="926"/>
      <c r="BT114" s="926"/>
      <c r="BU114" s="926"/>
      <c r="BV114" s="926">
        <v>453630</v>
      </c>
      <c r="BW114" s="926"/>
      <c r="BX114" s="926"/>
      <c r="BY114" s="926"/>
      <c r="BZ114" s="926"/>
      <c r="CA114" s="926">
        <v>471127</v>
      </c>
      <c r="CB114" s="926"/>
      <c r="CC114" s="926"/>
      <c r="CD114" s="926"/>
      <c r="CE114" s="926"/>
      <c r="CF114" s="920">
        <v>16</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394</v>
      </c>
      <c r="DH114" s="959"/>
      <c r="DI114" s="959"/>
      <c r="DJ114" s="959"/>
      <c r="DK114" s="960"/>
      <c r="DL114" s="961" t="s">
        <v>129</v>
      </c>
      <c r="DM114" s="959"/>
      <c r="DN114" s="959"/>
      <c r="DO114" s="959"/>
      <c r="DP114" s="960"/>
      <c r="DQ114" s="961" t="s">
        <v>394</v>
      </c>
      <c r="DR114" s="959"/>
      <c r="DS114" s="959"/>
      <c r="DT114" s="959"/>
      <c r="DU114" s="960"/>
      <c r="DV114" s="962" t="s">
        <v>394</v>
      </c>
      <c r="DW114" s="963"/>
      <c r="DX114" s="963"/>
      <c r="DY114" s="963"/>
      <c r="DZ114" s="964"/>
    </row>
    <row r="115" spans="1:130" s="230" customFormat="1" ht="26.25" customHeight="1" x14ac:dyDescent="0.15">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129</v>
      </c>
      <c r="AB115" s="938"/>
      <c r="AC115" s="938"/>
      <c r="AD115" s="938"/>
      <c r="AE115" s="939"/>
      <c r="AF115" s="940" t="s">
        <v>394</v>
      </c>
      <c r="AG115" s="938"/>
      <c r="AH115" s="938"/>
      <c r="AI115" s="938"/>
      <c r="AJ115" s="939"/>
      <c r="AK115" s="940" t="s">
        <v>394</v>
      </c>
      <c r="AL115" s="938"/>
      <c r="AM115" s="938"/>
      <c r="AN115" s="938"/>
      <c r="AO115" s="939"/>
      <c r="AP115" s="941" t="s">
        <v>129</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t="s">
        <v>394</v>
      </c>
      <c r="BR115" s="926"/>
      <c r="BS115" s="926"/>
      <c r="BT115" s="926"/>
      <c r="BU115" s="926"/>
      <c r="BV115" s="926" t="s">
        <v>394</v>
      </c>
      <c r="BW115" s="926"/>
      <c r="BX115" s="926"/>
      <c r="BY115" s="926"/>
      <c r="BZ115" s="926"/>
      <c r="CA115" s="926" t="s">
        <v>129</v>
      </c>
      <c r="CB115" s="926"/>
      <c r="CC115" s="926"/>
      <c r="CD115" s="926"/>
      <c r="CE115" s="926"/>
      <c r="CF115" s="920" t="s">
        <v>129</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394</v>
      </c>
      <c r="DH115" s="959"/>
      <c r="DI115" s="959"/>
      <c r="DJ115" s="959"/>
      <c r="DK115" s="960"/>
      <c r="DL115" s="961" t="s">
        <v>129</v>
      </c>
      <c r="DM115" s="959"/>
      <c r="DN115" s="959"/>
      <c r="DO115" s="959"/>
      <c r="DP115" s="960"/>
      <c r="DQ115" s="961" t="s">
        <v>129</v>
      </c>
      <c r="DR115" s="959"/>
      <c r="DS115" s="959"/>
      <c r="DT115" s="959"/>
      <c r="DU115" s="960"/>
      <c r="DV115" s="962" t="s">
        <v>129</v>
      </c>
      <c r="DW115" s="963"/>
      <c r="DX115" s="963"/>
      <c r="DY115" s="963"/>
      <c r="DZ115" s="964"/>
    </row>
    <row r="116" spans="1:130" s="230" customFormat="1" ht="26.25" customHeight="1" x14ac:dyDescent="0.15">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1544</v>
      </c>
      <c r="AB116" s="959"/>
      <c r="AC116" s="959"/>
      <c r="AD116" s="959"/>
      <c r="AE116" s="960"/>
      <c r="AF116" s="961">
        <v>134</v>
      </c>
      <c r="AG116" s="959"/>
      <c r="AH116" s="959"/>
      <c r="AI116" s="959"/>
      <c r="AJ116" s="960"/>
      <c r="AK116" s="961">
        <v>48</v>
      </c>
      <c r="AL116" s="959"/>
      <c r="AM116" s="959"/>
      <c r="AN116" s="959"/>
      <c r="AO116" s="960"/>
      <c r="AP116" s="962">
        <v>0</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394</v>
      </c>
      <c r="BR116" s="926"/>
      <c r="BS116" s="926"/>
      <c r="BT116" s="926"/>
      <c r="BU116" s="926"/>
      <c r="BV116" s="926" t="s">
        <v>129</v>
      </c>
      <c r="BW116" s="926"/>
      <c r="BX116" s="926"/>
      <c r="BY116" s="926"/>
      <c r="BZ116" s="926"/>
      <c r="CA116" s="926" t="s">
        <v>129</v>
      </c>
      <c r="CB116" s="926"/>
      <c r="CC116" s="926"/>
      <c r="CD116" s="926"/>
      <c r="CE116" s="926"/>
      <c r="CF116" s="920" t="s">
        <v>394</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129</v>
      </c>
      <c r="DH116" s="959"/>
      <c r="DI116" s="959"/>
      <c r="DJ116" s="959"/>
      <c r="DK116" s="960"/>
      <c r="DL116" s="961" t="s">
        <v>129</v>
      </c>
      <c r="DM116" s="959"/>
      <c r="DN116" s="959"/>
      <c r="DO116" s="959"/>
      <c r="DP116" s="960"/>
      <c r="DQ116" s="961" t="s">
        <v>129</v>
      </c>
      <c r="DR116" s="959"/>
      <c r="DS116" s="959"/>
      <c r="DT116" s="959"/>
      <c r="DU116" s="960"/>
      <c r="DV116" s="962" t="s">
        <v>394</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726756</v>
      </c>
      <c r="AB117" s="979"/>
      <c r="AC117" s="979"/>
      <c r="AD117" s="979"/>
      <c r="AE117" s="980"/>
      <c r="AF117" s="981">
        <v>769572</v>
      </c>
      <c r="AG117" s="979"/>
      <c r="AH117" s="979"/>
      <c r="AI117" s="979"/>
      <c r="AJ117" s="980"/>
      <c r="AK117" s="981">
        <v>813034</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129</v>
      </c>
      <c r="BW117" s="926"/>
      <c r="BX117" s="926"/>
      <c r="BY117" s="926"/>
      <c r="BZ117" s="926"/>
      <c r="CA117" s="926" t="s">
        <v>129</v>
      </c>
      <c r="CB117" s="926"/>
      <c r="CC117" s="926"/>
      <c r="CD117" s="926"/>
      <c r="CE117" s="926"/>
      <c r="CF117" s="920" t="s">
        <v>129</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129</v>
      </c>
      <c r="DR117" s="959"/>
      <c r="DS117" s="959"/>
      <c r="DT117" s="959"/>
      <c r="DU117" s="960"/>
      <c r="DV117" s="962" t="s">
        <v>129</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310</v>
      </c>
      <c r="AL118" s="893"/>
      <c r="AM118" s="893"/>
      <c r="AN118" s="893"/>
      <c r="AO118" s="894"/>
      <c r="AP118" s="970" t="s">
        <v>431</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460</v>
      </c>
      <c r="BW118" s="1000"/>
      <c r="BX118" s="1000"/>
      <c r="BY118" s="1000"/>
      <c r="BZ118" s="1000"/>
      <c r="CA118" s="1000" t="s">
        <v>129</v>
      </c>
      <c r="CB118" s="1000"/>
      <c r="CC118" s="1000"/>
      <c r="CD118" s="1000"/>
      <c r="CE118" s="1000"/>
      <c r="CF118" s="920" t="s">
        <v>460</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460</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x14ac:dyDescent="0.15">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129</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462</v>
      </c>
      <c r="BP119" s="1005"/>
      <c r="BQ119" s="999">
        <v>8870413</v>
      </c>
      <c r="BR119" s="1000"/>
      <c r="BS119" s="1000"/>
      <c r="BT119" s="1000"/>
      <c r="BU119" s="1000"/>
      <c r="BV119" s="1000">
        <v>8897385</v>
      </c>
      <c r="BW119" s="1000"/>
      <c r="BX119" s="1000"/>
      <c r="BY119" s="1000"/>
      <c r="BZ119" s="1000"/>
      <c r="CA119" s="1000">
        <v>8026915</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10693</v>
      </c>
      <c r="DH119" s="986"/>
      <c r="DI119" s="986"/>
      <c r="DJ119" s="986"/>
      <c r="DK119" s="987"/>
      <c r="DL119" s="985">
        <v>54926</v>
      </c>
      <c r="DM119" s="986"/>
      <c r="DN119" s="986"/>
      <c r="DO119" s="986"/>
      <c r="DP119" s="987"/>
      <c r="DQ119" s="985">
        <v>36724</v>
      </c>
      <c r="DR119" s="986"/>
      <c r="DS119" s="986"/>
      <c r="DT119" s="986"/>
      <c r="DU119" s="987"/>
      <c r="DV119" s="988">
        <v>1.2</v>
      </c>
      <c r="DW119" s="989"/>
      <c r="DX119" s="989"/>
      <c r="DY119" s="989"/>
      <c r="DZ119" s="990"/>
    </row>
    <row r="120" spans="1:130" s="230" customFormat="1" ht="26.25" customHeight="1" x14ac:dyDescent="0.15">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8309243</v>
      </c>
      <c r="BR120" s="931"/>
      <c r="BS120" s="931"/>
      <c r="BT120" s="931"/>
      <c r="BU120" s="931"/>
      <c r="BV120" s="931">
        <v>8433174</v>
      </c>
      <c r="BW120" s="931"/>
      <c r="BX120" s="931"/>
      <c r="BY120" s="931"/>
      <c r="BZ120" s="931"/>
      <c r="CA120" s="931">
        <v>8518187</v>
      </c>
      <c r="CB120" s="931"/>
      <c r="CC120" s="931"/>
      <c r="CD120" s="931"/>
      <c r="CE120" s="931"/>
      <c r="CF120" s="944">
        <v>289.60000000000002</v>
      </c>
      <c r="CG120" s="945"/>
      <c r="CH120" s="945"/>
      <c r="CI120" s="945"/>
      <c r="CJ120" s="945"/>
      <c r="CK120" s="1006" t="s">
        <v>466</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903870</v>
      </c>
      <c r="DH120" s="931"/>
      <c r="DI120" s="931"/>
      <c r="DJ120" s="931"/>
      <c r="DK120" s="931"/>
      <c r="DL120" s="931">
        <v>989015</v>
      </c>
      <c r="DM120" s="931"/>
      <c r="DN120" s="931"/>
      <c r="DO120" s="931"/>
      <c r="DP120" s="931"/>
      <c r="DQ120" s="931">
        <v>1040410</v>
      </c>
      <c r="DR120" s="931"/>
      <c r="DS120" s="931"/>
      <c r="DT120" s="931"/>
      <c r="DU120" s="931"/>
      <c r="DV120" s="932">
        <v>35.4</v>
      </c>
      <c r="DW120" s="932"/>
      <c r="DX120" s="932"/>
      <c r="DY120" s="932"/>
      <c r="DZ120" s="933"/>
    </row>
    <row r="121" spans="1:130" s="230" customFormat="1" ht="26.25" customHeight="1" x14ac:dyDescent="0.15">
      <c r="A121" s="1057"/>
      <c r="B121" s="949"/>
      <c r="C121" s="974" t="s">
        <v>467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129</v>
      </c>
      <c r="AL121" s="959"/>
      <c r="AM121" s="959"/>
      <c r="AN121" s="959"/>
      <c r="AO121" s="960"/>
      <c r="AP121" s="962" t="s">
        <v>129</v>
      </c>
      <c r="AQ121" s="963"/>
      <c r="AR121" s="963"/>
      <c r="AS121" s="963"/>
      <c r="AT121" s="964"/>
      <c r="AU121" s="994"/>
      <c r="AV121" s="995"/>
      <c r="AW121" s="995"/>
      <c r="AX121" s="995"/>
      <c r="AY121" s="996"/>
      <c r="AZ121" s="922" t="s">
        <v>468</v>
      </c>
      <c r="BA121" s="923"/>
      <c r="BB121" s="923"/>
      <c r="BC121" s="923"/>
      <c r="BD121" s="923"/>
      <c r="BE121" s="923"/>
      <c r="BF121" s="923"/>
      <c r="BG121" s="923"/>
      <c r="BH121" s="923"/>
      <c r="BI121" s="923"/>
      <c r="BJ121" s="923"/>
      <c r="BK121" s="923"/>
      <c r="BL121" s="923"/>
      <c r="BM121" s="923"/>
      <c r="BN121" s="923"/>
      <c r="BO121" s="923"/>
      <c r="BP121" s="924"/>
      <c r="BQ121" s="925">
        <v>10243</v>
      </c>
      <c r="BR121" s="926"/>
      <c r="BS121" s="926"/>
      <c r="BT121" s="926"/>
      <c r="BU121" s="926"/>
      <c r="BV121" s="926">
        <v>8898</v>
      </c>
      <c r="BW121" s="926"/>
      <c r="BX121" s="926"/>
      <c r="BY121" s="926"/>
      <c r="BZ121" s="926"/>
      <c r="CA121" s="926">
        <v>7526</v>
      </c>
      <c r="CB121" s="926"/>
      <c r="CC121" s="926"/>
      <c r="CD121" s="926"/>
      <c r="CE121" s="926"/>
      <c r="CF121" s="920">
        <v>0.3</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193628</v>
      </c>
      <c r="DH121" s="926"/>
      <c r="DI121" s="926"/>
      <c r="DJ121" s="926"/>
      <c r="DK121" s="926"/>
      <c r="DL121" s="926">
        <v>203304</v>
      </c>
      <c r="DM121" s="926"/>
      <c r="DN121" s="926"/>
      <c r="DO121" s="926"/>
      <c r="DP121" s="926"/>
      <c r="DQ121" s="926">
        <v>208104</v>
      </c>
      <c r="DR121" s="926"/>
      <c r="DS121" s="926"/>
      <c r="DT121" s="926"/>
      <c r="DU121" s="926"/>
      <c r="DV121" s="927">
        <v>7.1</v>
      </c>
      <c r="DW121" s="927"/>
      <c r="DX121" s="927"/>
      <c r="DY121" s="927"/>
      <c r="DZ121" s="928"/>
    </row>
    <row r="122" spans="1:130" s="230" customFormat="1" ht="26.25" customHeight="1" x14ac:dyDescent="0.15">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469</v>
      </c>
      <c r="BA122" s="965"/>
      <c r="BB122" s="965"/>
      <c r="BC122" s="965"/>
      <c r="BD122" s="965"/>
      <c r="BE122" s="965"/>
      <c r="BF122" s="965"/>
      <c r="BG122" s="965"/>
      <c r="BH122" s="965"/>
      <c r="BI122" s="965"/>
      <c r="BJ122" s="965"/>
      <c r="BK122" s="965"/>
      <c r="BL122" s="965"/>
      <c r="BM122" s="965"/>
      <c r="BN122" s="965"/>
      <c r="BO122" s="965"/>
      <c r="BP122" s="966"/>
      <c r="BQ122" s="999">
        <v>7846794</v>
      </c>
      <c r="BR122" s="1000"/>
      <c r="BS122" s="1000"/>
      <c r="BT122" s="1000"/>
      <c r="BU122" s="1000"/>
      <c r="BV122" s="1000">
        <v>7904072</v>
      </c>
      <c r="BW122" s="1000"/>
      <c r="BX122" s="1000"/>
      <c r="BY122" s="1000"/>
      <c r="BZ122" s="1000"/>
      <c r="CA122" s="1000">
        <v>7662229</v>
      </c>
      <c r="CB122" s="1000"/>
      <c r="CC122" s="1000"/>
      <c r="CD122" s="1000"/>
      <c r="CE122" s="1000"/>
      <c r="CF122" s="1017">
        <v>260.5</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t="s">
        <v>129</v>
      </c>
      <c r="DH122" s="926"/>
      <c r="DI122" s="926"/>
      <c r="DJ122" s="926"/>
      <c r="DK122" s="926"/>
      <c r="DL122" s="926" t="s">
        <v>129</v>
      </c>
      <c r="DM122" s="926"/>
      <c r="DN122" s="926"/>
      <c r="DO122" s="926"/>
      <c r="DP122" s="926"/>
      <c r="DQ122" s="926" t="s">
        <v>129</v>
      </c>
      <c r="DR122" s="926"/>
      <c r="DS122" s="926"/>
      <c r="DT122" s="926"/>
      <c r="DU122" s="926"/>
      <c r="DV122" s="927" t="s">
        <v>129</v>
      </c>
      <c r="DW122" s="927"/>
      <c r="DX122" s="927"/>
      <c r="DY122" s="927"/>
      <c r="DZ122" s="928"/>
    </row>
    <row r="123" spans="1:130" s="230" customFormat="1" ht="26.25" customHeight="1" x14ac:dyDescent="0.15">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470</v>
      </c>
      <c r="BP123" s="1005"/>
      <c r="BQ123" s="1063">
        <v>16166280</v>
      </c>
      <c r="BR123" s="1064"/>
      <c r="BS123" s="1064"/>
      <c r="BT123" s="1064"/>
      <c r="BU123" s="1064"/>
      <c r="BV123" s="1064">
        <v>16346144</v>
      </c>
      <c r="BW123" s="1064"/>
      <c r="BX123" s="1064"/>
      <c r="BY123" s="1064"/>
      <c r="BZ123" s="1064"/>
      <c r="CA123" s="1064">
        <v>16187942</v>
      </c>
      <c r="CB123" s="1064"/>
      <c r="CC123" s="1064"/>
      <c r="CD123" s="1064"/>
      <c r="CE123" s="1064"/>
      <c r="CF123" s="1001"/>
      <c r="CG123" s="1002"/>
      <c r="CH123" s="1002"/>
      <c r="CI123" s="1002"/>
      <c r="CJ123" s="1003"/>
      <c r="CK123" s="1009"/>
      <c r="CL123" s="1010"/>
      <c r="CM123" s="1010"/>
      <c r="CN123" s="1010"/>
      <c r="CO123" s="1011"/>
      <c r="CP123" s="1019" t="s">
        <v>408</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129</v>
      </c>
      <c r="DM123" s="959"/>
      <c r="DN123" s="959"/>
      <c r="DO123" s="959"/>
      <c r="DP123" s="960"/>
      <c r="DQ123" s="961" t="s">
        <v>129</v>
      </c>
      <c r="DR123" s="959"/>
      <c r="DS123" s="959"/>
      <c r="DT123" s="959"/>
      <c r="DU123" s="960"/>
      <c r="DV123" s="962" t="s">
        <v>129</v>
      </c>
      <c r="DW123" s="963"/>
      <c r="DX123" s="963"/>
      <c r="DY123" s="963"/>
      <c r="DZ123" s="964"/>
    </row>
    <row r="124" spans="1:130" s="230" customFormat="1" ht="26.25" customHeight="1" thickBot="1" x14ac:dyDescent="0.2">
      <c r="A124" s="1057"/>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129</v>
      </c>
      <c r="AG124" s="959"/>
      <c r="AH124" s="959"/>
      <c r="AI124" s="959"/>
      <c r="AJ124" s="960"/>
      <c r="AK124" s="961" t="s">
        <v>129</v>
      </c>
      <c r="AL124" s="959"/>
      <c r="AM124" s="959"/>
      <c r="AN124" s="959"/>
      <c r="AO124" s="960"/>
      <c r="AP124" s="962" t="s">
        <v>129</v>
      </c>
      <c r="AQ124" s="963"/>
      <c r="AR124" s="963"/>
      <c r="AS124" s="963"/>
      <c r="AT124" s="964"/>
      <c r="AU124" s="1059" t="s">
        <v>471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129</v>
      </c>
      <c r="BR124" s="1027"/>
      <c r="BS124" s="1027"/>
      <c r="BT124" s="1027"/>
      <c r="BU124" s="1027"/>
      <c r="BV124" s="1027" t="s">
        <v>129</v>
      </c>
      <c r="BW124" s="1027"/>
      <c r="BX124" s="1027"/>
      <c r="BY124" s="1027"/>
      <c r="BZ124" s="1027"/>
      <c r="CA124" s="1027" t="s">
        <v>129</v>
      </c>
      <c r="CB124" s="1027"/>
      <c r="CC124" s="1027"/>
      <c r="CD124" s="1027"/>
      <c r="CE124" s="1027"/>
      <c r="CF124" s="1028"/>
      <c r="CG124" s="1029"/>
      <c r="CH124" s="1029"/>
      <c r="CI124" s="1029"/>
      <c r="CJ124" s="1030"/>
      <c r="CK124" s="1012"/>
      <c r="CL124" s="1012"/>
      <c r="CM124" s="1012"/>
      <c r="CN124" s="1012"/>
      <c r="CO124" s="1013"/>
      <c r="CP124" s="1019" t="s">
        <v>472</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129</v>
      </c>
      <c r="DR124" s="986"/>
      <c r="DS124" s="986"/>
      <c r="DT124" s="986"/>
      <c r="DU124" s="987"/>
      <c r="DV124" s="988" t="s">
        <v>129</v>
      </c>
      <c r="DW124" s="989"/>
      <c r="DX124" s="989"/>
      <c r="DY124" s="989"/>
      <c r="DZ124" s="990"/>
    </row>
    <row r="125" spans="1:130" s="230" customFormat="1" ht="26.25" customHeight="1" x14ac:dyDescent="0.15">
      <c r="A125" s="1057"/>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473</v>
      </c>
      <c r="CL125" s="1007"/>
      <c r="CM125" s="1007"/>
      <c r="CN125" s="1007"/>
      <c r="CO125" s="1008"/>
      <c r="CP125" s="929" t="s">
        <v>474</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129</v>
      </c>
      <c r="DR125" s="931"/>
      <c r="DS125" s="931"/>
      <c r="DT125" s="931"/>
      <c r="DU125" s="931"/>
      <c r="DV125" s="932" t="s">
        <v>129</v>
      </c>
      <c r="DW125" s="932"/>
      <c r="DX125" s="932"/>
      <c r="DY125" s="932"/>
      <c r="DZ125" s="933"/>
    </row>
    <row r="126" spans="1:130" s="230" customFormat="1" ht="26.25" customHeight="1" thickBot="1" x14ac:dyDescent="0.2">
      <c r="A126" s="1057"/>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129</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475</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15">
      <c r="A127" s="1058"/>
      <c r="B127" s="951"/>
      <c r="C127" s="973" t="s">
        <v>476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129</v>
      </c>
      <c r="AB127" s="959"/>
      <c r="AC127" s="959"/>
      <c r="AD127" s="959"/>
      <c r="AE127" s="960"/>
      <c r="AF127" s="961" t="s">
        <v>129</v>
      </c>
      <c r="AG127" s="959"/>
      <c r="AH127" s="959"/>
      <c r="AI127" s="959"/>
      <c r="AJ127" s="960"/>
      <c r="AK127" s="961" t="s">
        <v>129</v>
      </c>
      <c r="AL127" s="959"/>
      <c r="AM127" s="959"/>
      <c r="AN127" s="959"/>
      <c r="AO127" s="960"/>
      <c r="AP127" s="962" t="s">
        <v>129</v>
      </c>
      <c r="AQ127" s="963"/>
      <c r="AR127" s="963"/>
      <c r="AS127" s="963"/>
      <c r="AT127" s="964"/>
      <c r="AU127" s="232"/>
      <c r="AV127" s="232"/>
      <c r="AW127" s="232"/>
      <c r="AX127" s="1031" t="s">
        <v>477</v>
      </c>
      <c r="AY127" s="1032"/>
      <c r="AZ127" s="1032"/>
      <c r="BA127" s="1032"/>
      <c r="BB127" s="1032"/>
      <c r="BC127" s="1032"/>
      <c r="BD127" s="1032"/>
      <c r="BE127" s="1033"/>
      <c r="BF127" s="1034" t="s">
        <v>478</v>
      </c>
      <c r="BG127" s="1032"/>
      <c r="BH127" s="1032"/>
      <c r="BI127" s="1032"/>
      <c r="BJ127" s="1032"/>
      <c r="BK127" s="1032"/>
      <c r="BL127" s="1033"/>
      <c r="BM127" s="1034" t="s">
        <v>479</v>
      </c>
      <c r="BN127" s="1032"/>
      <c r="BO127" s="1032"/>
      <c r="BP127" s="1032"/>
      <c r="BQ127" s="1032"/>
      <c r="BR127" s="1032"/>
      <c r="BS127" s="1033"/>
      <c r="BT127" s="1034" t="s">
        <v>480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481</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x14ac:dyDescent="0.2">
      <c r="A128" s="1041" t="s">
        <v>482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483</v>
      </c>
      <c r="X128" s="1043"/>
      <c r="Y128" s="1043"/>
      <c r="Z128" s="1044"/>
      <c r="AA128" s="1045">
        <v>1538</v>
      </c>
      <c r="AB128" s="1046"/>
      <c r="AC128" s="1046"/>
      <c r="AD128" s="1046"/>
      <c r="AE128" s="1047"/>
      <c r="AF128" s="1048">
        <v>1539</v>
      </c>
      <c r="AG128" s="1046"/>
      <c r="AH128" s="1046"/>
      <c r="AI128" s="1046"/>
      <c r="AJ128" s="1047"/>
      <c r="AK128" s="1048">
        <v>1539</v>
      </c>
      <c r="AL128" s="1046"/>
      <c r="AM128" s="1046"/>
      <c r="AN128" s="1046"/>
      <c r="AO128" s="1047"/>
      <c r="AP128" s="1049"/>
      <c r="AQ128" s="1050"/>
      <c r="AR128" s="1050"/>
      <c r="AS128" s="1050"/>
      <c r="AT128" s="1051"/>
      <c r="AU128" s="232"/>
      <c r="AV128" s="232"/>
      <c r="AW128" s="232"/>
      <c r="AX128" s="896" t="s">
        <v>484</v>
      </c>
      <c r="AY128" s="897"/>
      <c r="AZ128" s="897"/>
      <c r="BA128" s="897"/>
      <c r="BB128" s="897"/>
      <c r="BC128" s="897"/>
      <c r="BD128" s="897"/>
      <c r="BE128" s="898"/>
      <c r="BF128" s="1052" t="s">
        <v>129</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485</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129</v>
      </c>
      <c r="DR128" s="1038"/>
      <c r="DS128" s="1038"/>
      <c r="DT128" s="1038"/>
      <c r="DU128" s="1038"/>
      <c r="DV128" s="1039" t="s">
        <v>129</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486</v>
      </c>
      <c r="X129" s="1071"/>
      <c r="Y129" s="1071"/>
      <c r="Z129" s="1072"/>
      <c r="AA129" s="958">
        <v>3759095</v>
      </c>
      <c r="AB129" s="959"/>
      <c r="AC129" s="959"/>
      <c r="AD129" s="959"/>
      <c r="AE129" s="960"/>
      <c r="AF129" s="961">
        <v>3976416</v>
      </c>
      <c r="AG129" s="959"/>
      <c r="AH129" s="959"/>
      <c r="AI129" s="959"/>
      <c r="AJ129" s="960"/>
      <c r="AK129" s="961">
        <v>3947593</v>
      </c>
      <c r="AL129" s="959"/>
      <c r="AM129" s="959"/>
      <c r="AN129" s="959"/>
      <c r="AO129" s="960"/>
      <c r="AP129" s="1073"/>
      <c r="AQ129" s="1074"/>
      <c r="AR129" s="1074"/>
      <c r="AS129" s="1074"/>
      <c r="AT129" s="1075"/>
      <c r="AU129" s="233"/>
      <c r="AV129" s="233"/>
      <c r="AW129" s="233"/>
      <c r="AX129" s="1065" t="s">
        <v>487</v>
      </c>
      <c r="AY129" s="923"/>
      <c r="AZ129" s="923"/>
      <c r="BA129" s="923"/>
      <c r="BB129" s="923"/>
      <c r="BC129" s="923"/>
      <c r="BD129" s="923"/>
      <c r="BE129" s="924"/>
      <c r="BF129" s="1066" t="s">
        <v>129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489</v>
      </c>
      <c r="X130" s="1071"/>
      <c r="Y130" s="1071"/>
      <c r="Z130" s="1072"/>
      <c r="AA130" s="958">
        <v>926045</v>
      </c>
      <c r="AB130" s="959"/>
      <c r="AC130" s="959"/>
      <c r="AD130" s="959"/>
      <c r="AE130" s="960"/>
      <c r="AF130" s="961">
        <v>977556</v>
      </c>
      <c r="AG130" s="959"/>
      <c r="AH130" s="959"/>
      <c r="AI130" s="959"/>
      <c r="AJ130" s="960"/>
      <c r="AK130" s="961">
        <v>1006128</v>
      </c>
      <c r="AL130" s="959"/>
      <c r="AM130" s="959"/>
      <c r="AN130" s="959"/>
      <c r="AO130" s="960"/>
      <c r="AP130" s="1073"/>
      <c r="AQ130" s="1074"/>
      <c r="AR130" s="1074"/>
      <c r="AS130" s="1074"/>
      <c r="AT130" s="1075"/>
      <c r="AU130" s="233"/>
      <c r="AV130" s="233"/>
      <c r="AW130" s="233"/>
      <c r="AX130" s="1065" t="s">
        <v>490</v>
      </c>
      <c r="AY130" s="923"/>
      <c r="AZ130" s="923"/>
      <c r="BA130" s="923"/>
      <c r="BB130" s="923"/>
      <c r="BC130" s="923"/>
      <c r="BD130" s="923"/>
      <c r="BE130" s="924"/>
      <c r="BF130" s="1101">
        <v>-6.8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491</v>
      </c>
      <c r="X131" s="1108"/>
      <c r="Y131" s="1108"/>
      <c r="Z131" s="1109"/>
      <c r="AA131" s="1004">
        <v>2833050</v>
      </c>
      <c r="AB131" s="986"/>
      <c r="AC131" s="986"/>
      <c r="AD131" s="986"/>
      <c r="AE131" s="987"/>
      <c r="AF131" s="985">
        <v>2998860</v>
      </c>
      <c r="AG131" s="986"/>
      <c r="AH131" s="986"/>
      <c r="AI131" s="986"/>
      <c r="AJ131" s="987"/>
      <c r="AK131" s="985">
        <v>2941465</v>
      </c>
      <c r="AL131" s="986"/>
      <c r="AM131" s="986"/>
      <c r="AN131" s="986"/>
      <c r="AO131" s="987"/>
      <c r="AP131" s="1110"/>
      <c r="AQ131" s="1111"/>
      <c r="AR131" s="1111"/>
      <c r="AS131" s="1111"/>
      <c r="AT131" s="1112"/>
      <c r="AU131" s="233"/>
      <c r="AV131" s="233"/>
      <c r="AW131" s="233"/>
      <c r="AX131" s="1083" t="s">
        <v>492</v>
      </c>
      <c r="AY131" s="726"/>
      <c r="AZ131" s="726"/>
      <c r="BA131" s="726"/>
      <c r="BB131" s="726"/>
      <c r="BC131" s="726"/>
      <c r="BD131" s="726"/>
      <c r="BE131" s="1036"/>
      <c r="BF131" s="1084" t="s">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494</v>
      </c>
      <c r="W132" s="1094"/>
      <c r="X132" s="1094"/>
      <c r="Y132" s="1094"/>
      <c r="Z132" s="1095"/>
      <c r="AA132" s="1096">
        <v>-7.08872064</v>
      </c>
      <c r="AB132" s="1097"/>
      <c r="AC132" s="1097"/>
      <c r="AD132" s="1097"/>
      <c r="AE132" s="1098"/>
      <c r="AF132" s="1099">
        <v>-6.9867549699999998</v>
      </c>
      <c r="AG132" s="1097"/>
      <c r="AH132" s="1097"/>
      <c r="AI132" s="1097"/>
      <c r="AJ132" s="1098"/>
      <c r="AK132" s="1099">
        <v>-6.6168728799999998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495</v>
      </c>
      <c r="W133" s="1077"/>
      <c r="X133" s="1077"/>
      <c r="Y133" s="1077"/>
      <c r="Z133" s="1078"/>
      <c r="AA133" s="1079">
        <v>-7.8</v>
      </c>
      <c r="AB133" s="1080"/>
      <c r="AC133" s="1080"/>
      <c r="AD133" s="1080"/>
      <c r="AE133" s="1081"/>
      <c r="AF133" s="1079">
        <v>-7.2</v>
      </c>
      <c r="AG133" s="1080"/>
      <c r="AH133" s="1080"/>
      <c r="AI133" s="1080"/>
      <c r="AJ133" s="1081"/>
      <c r="AK133" s="1079">
        <v>-6.8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6RwUarj8JU7vzjs0qpCy4qQCnItahXBRTrlodqKvQlaY03jX5rlxuERbmK99zfyUx6tZeG0BuCRw692/qcvGg==" saltValue="PPhWOSDIOxM15gP7oPJq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GNX0hJxK0A/V/UfssyVErFKW23HRP3XhNxDncYlGNzXetTJbuh+GWysMHDynDhK7yEd9uycZZn12dNi4kVQw==" saltValue="fDQpKfW7IYypBoZICubL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qTCulL8B+Gx8h0xTfySZP68VLj3Uo6Fy3pd4Y2lu2gtnW0T9AiH+qUoi714Ex5gyHMuMFlGon4p0Nxcsp1k1w==" saltValue="uNGbxoBcdZUOi3bCoQUJ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504</v>
      </c>
      <c r="AL9" s="1117"/>
      <c r="AM9" s="1117"/>
      <c r="AN9" s="1118"/>
      <c r="AO9" s="281">
        <v>1011565</v>
      </c>
      <c r="AP9" s="281">
        <v>185404</v>
      </c>
      <c r="AQ9" s="282">
        <v>138583</v>
      </c>
      <c r="AR9" s="283">
        <v>33.799999999999997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505</v>
      </c>
      <c r="AL10" s="1117"/>
      <c r="AM10" s="1117"/>
      <c r="AN10" s="1118"/>
      <c r="AO10" s="284">
        <v>140107</v>
      </c>
      <c r="AP10" s="284">
        <v>25679</v>
      </c>
      <c r="AQ10" s="285">
        <v>15847</v>
      </c>
      <c r="AR10" s="286">
        <v>62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506</v>
      </c>
      <c r="AL11" s="1117"/>
      <c r="AM11" s="1117"/>
      <c r="AN11" s="1118"/>
      <c r="AO11" s="284" t="s">
        <v>507</v>
      </c>
      <c r="AP11" s="284" t="s">
        <v>507</v>
      </c>
      <c r="AQ11" s="285">
        <v>2224</v>
      </c>
      <c r="AR11" s="286" t="s">
        <v>507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508</v>
      </c>
      <c r="AL12" s="1117"/>
      <c r="AM12" s="1117"/>
      <c r="AN12" s="1118"/>
      <c r="AO12" s="284" t="s">
        <v>507</v>
      </c>
      <c r="AP12" s="284" t="s">
        <v>507</v>
      </c>
      <c r="AQ12" s="285" t="s">
        <v>507</v>
      </c>
      <c r="AR12" s="286" t="s">
        <v>507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509</v>
      </c>
      <c r="AL13" s="1117"/>
      <c r="AM13" s="1117"/>
      <c r="AN13" s="1118"/>
      <c r="AO13" s="284" t="s">
        <v>507</v>
      </c>
      <c r="AP13" s="284" t="s">
        <v>507</v>
      </c>
      <c r="AQ13" s="285">
        <v>5571</v>
      </c>
      <c r="AR13" s="286" t="s">
        <v>507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510</v>
      </c>
      <c r="AL14" s="1117"/>
      <c r="AM14" s="1117"/>
      <c r="AN14" s="1118"/>
      <c r="AO14" s="284">
        <v>15000</v>
      </c>
      <c r="AP14" s="284">
        <v>2749</v>
      </c>
      <c r="AQ14" s="285">
        <v>2766</v>
      </c>
      <c r="AR14" s="286">
        <v>-0.6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511</v>
      </c>
      <c r="AL15" s="1120"/>
      <c r="AM15" s="1120"/>
      <c r="AN15" s="1121"/>
      <c r="AO15" s="284">
        <v>-35679</v>
      </c>
      <c r="AP15" s="284">
        <v>-6539</v>
      </c>
      <c r="AQ15" s="285">
        <v>-9361</v>
      </c>
      <c r="AR15" s="286">
        <v>-30.1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1130993</v>
      </c>
      <c r="AP16" s="284">
        <v>207293</v>
      </c>
      <c r="AQ16" s="285">
        <v>155632</v>
      </c>
      <c r="AR16" s="286">
        <v>33.200000000000003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516</v>
      </c>
      <c r="AL21" s="1123"/>
      <c r="AM21" s="1123"/>
      <c r="AN21" s="1124"/>
      <c r="AO21" s="297">
        <v>17.41</v>
      </c>
      <c r="AP21" s="298">
        <v>13.83</v>
      </c>
      <c r="AQ21" s="299">
        <v>3.58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517</v>
      </c>
      <c r="AL22" s="1123"/>
      <c r="AM22" s="1123"/>
      <c r="AN22" s="1124"/>
      <c r="AO22" s="302">
        <v>94.1</v>
      </c>
      <c r="AP22" s="303">
        <v>96.2</v>
      </c>
      <c r="AQ22" s="304">
        <v>-2.1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521</v>
      </c>
      <c r="AL32" s="1131"/>
      <c r="AM32" s="1131"/>
      <c r="AN32" s="1132"/>
      <c r="AO32" s="312">
        <v>723358</v>
      </c>
      <c r="AP32" s="312">
        <v>132580</v>
      </c>
      <c r="AQ32" s="313">
        <v>82029</v>
      </c>
      <c r="AR32" s="314">
        <v>61.6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522</v>
      </c>
      <c r="AL33" s="1131"/>
      <c r="AM33" s="1131"/>
      <c r="AN33" s="1132"/>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523</v>
      </c>
      <c r="AL34" s="1131"/>
      <c r="AM34" s="1131"/>
      <c r="AN34" s="1132"/>
      <c r="AO34" s="312" t="s">
        <v>507</v>
      </c>
      <c r="AP34" s="312" t="s">
        <v>507</v>
      </c>
      <c r="AQ34" s="313" t="s">
        <v>507</v>
      </c>
      <c r="AR34" s="314" t="s">
        <v>507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524</v>
      </c>
      <c r="AL35" s="1131"/>
      <c r="AM35" s="1131"/>
      <c r="AN35" s="1132"/>
      <c r="AO35" s="312">
        <v>86530</v>
      </c>
      <c r="AP35" s="312">
        <v>15860</v>
      </c>
      <c r="AQ35" s="313">
        <v>28200</v>
      </c>
      <c r="AR35" s="314">
        <v>-43.8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525</v>
      </c>
      <c r="AL36" s="1131"/>
      <c r="AM36" s="1131"/>
      <c r="AN36" s="1132"/>
      <c r="AO36" s="312">
        <v>3098</v>
      </c>
      <c r="AP36" s="312">
        <v>568</v>
      </c>
      <c r="AQ36" s="313">
        <v>4770</v>
      </c>
      <c r="AR36" s="314">
        <v>-88.1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526</v>
      </c>
      <c r="AL37" s="1131"/>
      <c r="AM37" s="1131"/>
      <c r="AN37" s="1132"/>
      <c r="AO37" s="312" t="s">
        <v>507</v>
      </c>
      <c r="AP37" s="312" t="s">
        <v>507</v>
      </c>
      <c r="AQ37" s="313">
        <v>525</v>
      </c>
      <c r="AR37" s="314" t="s">
        <v>507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527</v>
      </c>
      <c r="AL38" s="1134"/>
      <c r="AM38" s="1134"/>
      <c r="AN38" s="1135"/>
      <c r="AO38" s="315">
        <v>48</v>
      </c>
      <c r="AP38" s="315">
        <v>9</v>
      </c>
      <c r="AQ38" s="316">
        <v>4</v>
      </c>
      <c r="AR38" s="304">
        <v>125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528</v>
      </c>
      <c r="AL39" s="1134"/>
      <c r="AM39" s="1134"/>
      <c r="AN39" s="1135"/>
      <c r="AO39" s="312">
        <v>-1539</v>
      </c>
      <c r="AP39" s="312">
        <v>-282</v>
      </c>
      <c r="AQ39" s="313">
        <v>-1861</v>
      </c>
      <c r="AR39" s="314">
        <v>-84.8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529</v>
      </c>
      <c r="AL40" s="1131"/>
      <c r="AM40" s="1131"/>
      <c r="AN40" s="1132"/>
      <c r="AO40" s="312">
        <v>-1006128</v>
      </c>
      <c r="AP40" s="312">
        <v>-184408</v>
      </c>
      <c r="AQ40" s="313">
        <v>-76879</v>
      </c>
      <c r="AR40" s="314">
        <v>139.9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-194633</v>
      </c>
      <c r="AP41" s="312">
        <v>-35673</v>
      </c>
      <c r="AQ41" s="313">
        <v>36788</v>
      </c>
      <c r="AR41" s="314">
        <v>-197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499</v>
      </c>
      <c r="AN49" s="1127" t="s">
        <v>533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851469</v>
      </c>
      <c r="AN51" s="334">
        <v>145924</v>
      </c>
      <c r="AO51" s="335">
        <v>-41</v>
      </c>
      <c r="AP51" s="336">
        <v>167497</v>
      </c>
      <c r="AQ51" s="337">
        <v>-17.399999999999999</v>
      </c>
      <c r="AR51" s="338">
        <v>-23.6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324758</v>
      </c>
      <c r="AN52" s="342">
        <v>55657</v>
      </c>
      <c r="AO52" s="343">
        <v>-14.7</v>
      </c>
      <c r="AP52" s="344">
        <v>82571</v>
      </c>
      <c r="AQ52" s="345">
        <v>3.6</v>
      </c>
      <c r="AR52" s="346">
        <v>-18.3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1262124</v>
      </c>
      <c r="AN53" s="334">
        <v>220228</v>
      </c>
      <c r="AO53" s="335">
        <v>50.9</v>
      </c>
      <c r="AP53" s="336">
        <v>190274</v>
      </c>
      <c r="AQ53" s="337">
        <v>13.6</v>
      </c>
      <c r="AR53" s="338">
        <v>37.299999999999997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421956</v>
      </c>
      <c r="AN54" s="342">
        <v>73627</v>
      </c>
      <c r="AO54" s="343">
        <v>32.299999999999997</v>
      </c>
      <c r="AP54" s="344">
        <v>88584</v>
      </c>
      <c r="AQ54" s="345">
        <v>7.3</v>
      </c>
      <c r="AR54" s="346">
        <v>25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2300448</v>
      </c>
      <c r="AN55" s="334">
        <v>409332</v>
      </c>
      <c r="AO55" s="335">
        <v>85.9</v>
      </c>
      <c r="AP55" s="336">
        <v>200194</v>
      </c>
      <c r="AQ55" s="337">
        <v>5.2</v>
      </c>
      <c r="AR55" s="338">
        <v>80.7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1157284</v>
      </c>
      <c r="AN56" s="342">
        <v>205922</v>
      </c>
      <c r="AO56" s="343">
        <v>179.7</v>
      </c>
      <c r="AP56" s="344">
        <v>106422</v>
      </c>
      <c r="AQ56" s="345">
        <v>20.100000000000001</v>
      </c>
      <c r="AR56" s="346">
        <v>159.6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2180778</v>
      </c>
      <c r="AN57" s="334">
        <v>390610</v>
      </c>
      <c r="AO57" s="335">
        <v>-4.5999999999999996</v>
      </c>
      <c r="AP57" s="336">
        <v>122054</v>
      </c>
      <c r="AQ57" s="337">
        <v>-39</v>
      </c>
      <c r="AR57" s="338">
        <v>34.4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994519</v>
      </c>
      <c r="AN58" s="342">
        <v>178133</v>
      </c>
      <c r="AO58" s="343">
        <v>-13.5</v>
      </c>
      <c r="AP58" s="344">
        <v>68298</v>
      </c>
      <c r="AQ58" s="345">
        <v>-35.799999999999997</v>
      </c>
      <c r="AR58" s="346">
        <v>22.3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894061</v>
      </c>
      <c r="AN59" s="334">
        <v>163867</v>
      </c>
      <c r="AO59" s="335">
        <v>-58</v>
      </c>
      <c r="AP59" s="336">
        <v>111644</v>
      </c>
      <c r="AQ59" s="337">
        <v>-8.5</v>
      </c>
      <c r="AR59" s="338">
        <v>-49.5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184362</v>
      </c>
      <c r="AN60" s="342">
        <v>33791</v>
      </c>
      <c r="AO60" s="343">
        <v>-81</v>
      </c>
      <c r="AP60" s="344">
        <v>66606</v>
      </c>
      <c r="AQ60" s="345">
        <v>-2.5</v>
      </c>
      <c r="AR60" s="346">
        <v>-78.5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1497776</v>
      </c>
      <c r="AN61" s="349">
        <v>265992</v>
      </c>
      <c r="AO61" s="350">
        <v>6.6</v>
      </c>
      <c r="AP61" s="351">
        <v>158333</v>
      </c>
      <c r="AQ61" s="352">
        <v>-9.1999999999999993</v>
      </c>
      <c r="AR61" s="338">
        <v>15.8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616576</v>
      </c>
      <c r="AN62" s="342">
        <v>109426</v>
      </c>
      <c r="AO62" s="343">
        <v>20.6</v>
      </c>
      <c r="AP62" s="344">
        <v>82496</v>
      </c>
      <c r="AQ62" s="345">
        <v>-1.5</v>
      </c>
      <c r="AR62" s="346">
        <v>22.1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1IJIMI53kTRF+CZEqwVE1oZth5b5xlTtbLTIbl5pbtVCd4BtitYG9Wlluxg28x7GFy+rnWr7fi0xmYtV373s3Q==" saltValue="iZwtNwKqBRfuXU6WUXLa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0" spans="125:125" ht="13.5" hidden="1" customHeight="1" x14ac:dyDescent="0.15"/>
    <row r="121" spans="125:125" ht="13.5" hidden="1" customHeight="1" x14ac:dyDescent="0.15">
      <c r="DU121" s="259"/>
    </row>
  </sheetData>
  <sheetProtection algorithmName="SHA-512" hashValue="FYht9F79kNH+TUQxQGCLgG6Hxz/rKSQgYehKvVsTw19dn2ypJvS+TFb8iwHyqzzdLLhL6x2ENvKHMrKrzp7MWg==" saltValue="6+xynmcFdTePcIEqdMe0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14Kq4STiWzqVzMLdC1+sOfewP5A3Gxndfv3qA3H5uEpvNfDP3aWhhjppEntjWpPxSSj9/I7C810cw3B1YpoR9Q==" saltValue="hP3BL39iiwU9rlKvgPu0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39" t="s">
        <v>3</v>
      </c>
      <c r="D47" s="1139"/>
      <c r="E47" s="1140"/>
      <c r="F47" s="11">
        <v>101.12</v>
      </c>
      <c r="G47" s="12">
        <v>104.58</v>
      </c>
      <c r="H47" s="12">
        <v>100.68</v>
      </c>
      <c r="I47" s="12">
        <v>97.66</v>
      </c>
      <c r="J47" s="13">
        <v>100.65</v>
      </c>
    </row>
    <row r="48" spans="2:10" ht="57.75" customHeight="1" x14ac:dyDescent="0.15">
      <c r="B48" s="14"/>
      <c r="C48" s="1141" t="s">
        <v>4</v>
      </c>
      <c r="D48" s="1141"/>
      <c r="E48" s="1142"/>
      <c r="F48" s="15">
        <v>6.29</v>
      </c>
      <c r="G48" s="16">
        <v>3.87</v>
      </c>
      <c r="H48" s="16">
        <v>5.03</v>
      </c>
      <c r="I48" s="16">
        <v>4.3099999999999996</v>
      </c>
      <c r="J48" s="17">
        <v>3.68</v>
      </c>
    </row>
    <row r="49" spans="2:10" ht="57.75" customHeight="1" thickBot="1" x14ac:dyDescent="0.2">
      <c r="B49" s="18"/>
      <c r="C49" s="1143" t="s">
        <v>5</v>
      </c>
      <c r="D49" s="1143"/>
      <c r="E49" s="1144"/>
      <c r="F49" s="19">
        <v>17.53</v>
      </c>
      <c r="G49" s="20">
        <v>21.7</v>
      </c>
      <c r="H49" s="20">
        <v>17.39</v>
      </c>
      <c r="I49" s="20">
        <v>23.42</v>
      </c>
      <c r="J49" s="21">
        <v>19.46</v>
      </c>
    </row>
    <row r="50" spans="2:10" x14ac:dyDescent="0.15"/>
  </sheetData>
  <sheetProtection algorithmName="SHA-512" hashValue="1dJyv9/5f+9yT55BAiQtp+teXpT3ygodMG0U+BW2Jo2TI0GTUROi9Kd05pPraGR4xISVyhZg3YH1FTQ7I9Z9ZA==" saltValue="mA6ayiKMwCX2DZgn8RAu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2024-03-12T01:40:51Z</cp:lastPrinted>
  <dcterms:created xsi:type="dcterms:W3CDTF">2024-02-05T03:16:06Z</dcterms:created>
  <dcterms:modified xsi:type="dcterms:W3CDTF">2024-03-18T04:25:59Z</dcterms:modified>
  <cp:category/>
</cp:coreProperties>
</file>