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<sst xmlns="http://schemas.openxmlformats.org/spreadsheetml/2006/main" xmlns:r="http://schemas.openxmlformats.org/officeDocument/2006/relationships" count="545" uniqueCount="545">
  <si>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</si>
  <si>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</si>
  <si>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</si>
  <si>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</si>
  <si>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</si>
  <si>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</si>
  <si>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</si>
  <si>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</si>
  <si>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</si>
  <si>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</si>
  <si>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</si>
  <si>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6"/>
  </si>
  <si>
    <t>前年度末減債基金残高(D)</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</si>
  <si>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</si>
  <si>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</si>
  <si>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</si>
  <si>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</si>
  <si>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</si>
  <si>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6"/>
  </si>
  <si>
    <t>経常収支比率</t>
    <rPh sb="0" eb="2">
      <t>ケイジョウ</t>
    </rPh>
    <rPh sb="2" eb="4">
      <t>シュウシ</t>
    </rPh>
    <rPh sb="4" eb="6">
      <t>ヒリツ</t>
    </rPh>
    <phoneticPr fontId="35"/>
  </si>
  <si>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</si>
  <si>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</si>
  <si>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</si>
  <si>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</si>
  <si>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</si>
  <si>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</si>
  <si>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</si>
  <si>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</si>
  <si>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</si>
  <si>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</si>
  <si>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</si>
  <si>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</si>
  <si>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</si>
  <si>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</si>
  <si>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</si>
  <si>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</si>
  <si>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</si>
  <si>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</si>
  <si>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</si>
  <si>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</si>
  <si>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</si>
  <si>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</si>
  <si>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</si>
  <si>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</si>
  <si>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</si>
  <si>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</si>
  <si>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</si>
  <si>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</si>
  <si>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</si>
  <si>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</si>
  <si>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</si>
  <si>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</si>
  <si>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</si>
  <si>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</si>
  <si>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</si>
  <si>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</si>
  <si>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6"/>
  </si>
  <si>
    <t>連結実質赤字額</t>
  </si>
  <si>
    <t>▲特定財源の額</t>
  </si>
  <si>
    <t>　　うち人件費</t>
  </si>
  <si>
    <t>(3ヵ年平均)</t>
    <rPh sb="3" eb="4">
      <t>ネン</t>
    </rPh>
    <rPh sb="4" eb="6">
      <t>ヘイキン</t>
    </rPh>
    <phoneticPr fontId="6"/>
  </si>
  <si>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</si>
  <si>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6"/>
  </si>
  <si>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</si>
  <si>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</si>
  <si>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</si>
  <si>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</si>
  <si>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</si>
  <si>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</si>
  <si>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6"/>
  </si>
  <si>
    <t>※令和5年度中に市町村合併した団体で、合併前の団体ごとの決算に基づく将来負担比率を算出していない団体については、グラフを表記しない。</t>
    <rPh sb="1" eb="3">
      <t>レイワ</t>
    </rPh>
    <phoneticPr fontId="6"/>
  </si>
  <si>
    <t>黒字額</t>
    <rPh sb="0" eb="2">
      <t>クロジ</t>
    </rPh>
    <rPh sb="2" eb="3">
      <t>ガク</t>
    </rPh>
    <phoneticPr fontId="2"/>
  </si>
  <si>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</si>
  <si>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</si>
  <si>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</si>
  <si>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</si>
  <si>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</si>
  <si>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</si>
  <si>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</si>
  <si>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</si>
  <si>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</si>
  <si>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</si>
  <si>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</si>
  <si>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</si>
  <si>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</si>
  <si>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</si>
  <si>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</si>
  <si>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</si>
  <si>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</si>
  <si>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</si>
  <si>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</si>
  <si>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</si>
  <si>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</si>
  <si>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</si>
  <si>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</si>
  <si>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</si>
  <si>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</si>
  <si>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</si>
  <si>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</si>
  <si>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</si>
  <si>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</si>
  <si>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</si>
  <si>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</si>
  <si>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</si>
  <si>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</si>
  <si>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</si>
  <si>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</si>
  <si>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</si>
  <si>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2"/>
  </si>
  <si>
    <t>赤字額</t>
    <rPh sb="0" eb="2">
      <t>アカジ</t>
    </rPh>
    <rPh sb="2" eb="3">
      <t>ガク</t>
    </rPh>
    <phoneticPr fontId="2"/>
  </si>
  <si>
    <t>まちづくり応援基金</t>
    <rPh sb="5" eb="7">
      <t>オウエン</t>
    </rPh>
    <rPh sb="7" eb="9">
      <t>キキン</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</si>
  <si>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</si>
  <si>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</si>
  <si>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</si>
  <si>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</si>
  <si>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2"/>
  </si>
  <si>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</si>
  <si>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</si>
  <si>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</si>
  <si>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</si>
  <si>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令和4年度</t>
    <rPh sb="0" eb="2">
      <t>レイワ</t>
    </rPh>
    <rPh sb="3" eb="5">
      <t>ネンド</t>
    </rPh>
    <phoneticPr fontId="35"/>
  </si>
  <si>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</si>
  <si>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</si>
  <si>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</si>
  <si>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</si>
  <si>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令和4年度</t>
  </si>
  <si>
    <t>基金残高に係る経年分析</t>
  </si>
  <si>
    <t>一般会計</t>
    <rPh sb="0" eb="2">
      <t>イッパン</t>
    </rPh>
    <rPh sb="2" eb="4">
      <t>カイケイ</t>
    </rPh>
    <phoneticPr fontId="6"/>
  </si>
  <si>
    <t>令和3年度(千円･％)</t>
    <rPh sb="0" eb="2">
      <t>レイワ</t>
    </rPh>
    <rPh sb="4" eb="5">
      <t>ド</t>
    </rPh>
    <rPh sb="6" eb="8">
      <t>センエン</t>
    </rPh>
    <phoneticPr fontId="6"/>
  </si>
  <si>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</si>
  <si>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</si>
  <si>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</si>
  <si>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</si>
  <si>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</si>
  <si>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6"/>
  </si>
  <si>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</si>
  <si>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</si>
  <si>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</si>
  <si>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</si>
  <si>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</si>
  <si>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</si>
  <si>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下水道事業会計</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</si>
  <si>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</si>
  <si>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</si>
  <si>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</si>
  <si>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</si>
  <si>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</si>
  <si>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</si>
  <si>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</si>
  <si>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6"/>
  </si>
  <si>
    <t>令和3年度(千円)</t>
    <rPh sb="0" eb="2">
      <t>レイワ</t>
    </rPh>
    <rPh sb="4" eb="5">
      <t>ド</t>
    </rPh>
    <rPh sb="6" eb="8">
      <t>センエン</t>
    </rPh>
    <phoneticPr fontId="6"/>
  </si>
  <si>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</si>
  <si>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</si>
  <si>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令和4年度(千円･％)</t>
    <rPh sb="0" eb="2">
      <t>レイワ</t>
    </rPh>
    <rPh sb="3" eb="5">
      <t>ネンド</t>
    </rPh>
    <rPh sb="6" eb="8">
      <t>センエン</t>
    </rPh>
    <phoneticPr fontId="6"/>
  </si>
  <si>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</si>
  <si>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</si>
  <si>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</si>
  <si>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</si>
  <si>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</si>
  <si>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</si>
  <si>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</si>
  <si>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香美市</t>
  </si>
  <si>
    <t>合計</t>
  </si>
  <si>
    <t>他会計等
からの
繰入金</t>
  </si>
  <si>
    <t>地方交付税種地</t>
    <rPh sb="0" eb="2">
      <t>チホウ</t>
    </rPh>
    <rPh sb="2" eb="5">
      <t>コウフゼイ</t>
    </rPh>
    <rPh sb="5" eb="6">
      <t>シュ</t>
    </rPh>
    <rPh sb="6" eb="7">
      <t>チ</t>
    </rPh>
    <phoneticPr fontId="6"/>
  </si>
  <si>
    <t>1-2</t>
  </si>
  <si>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</si>
  <si>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</si>
  <si>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</si>
  <si>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</si>
  <si>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</si>
  <si>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</si>
  <si>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</si>
  <si>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</si>
  <si>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</si>
  <si>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</si>
  <si>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</si>
  <si>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</si>
  <si>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</si>
  <si>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</si>
  <si>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</si>
  <si>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</si>
  <si>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</si>
  <si>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</si>
  <si>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</si>
  <si>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</si>
  <si>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</si>
  <si>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</si>
  <si>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</si>
  <si>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</si>
  <si>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</si>
  <si>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</si>
  <si>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</si>
  <si>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</si>
  <si>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</si>
  <si>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-3.6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</si>
  <si>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</si>
  <si>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</si>
  <si>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</si>
  <si>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</si>
  <si>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</si>
  <si>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</si>
  <si>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</si>
  <si>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</si>
  <si>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令05.01.01(人)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</si>
  <si>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</si>
  <si>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</si>
  <si>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介護保険特別会計（保険事業勘定）</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</si>
  <si>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</si>
  <si>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</si>
  <si>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</si>
  <si>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</si>
  <si>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</si>
  <si>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</si>
  <si>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</si>
  <si>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</si>
  <si>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</si>
  <si>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</si>
  <si>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</si>
  <si>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</si>
  <si>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</si>
  <si>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令04.01.01(人)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</si>
  <si>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</si>
  <si>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</si>
  <si>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</si>
  <si>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</si>
  <si>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</si>
  <si>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労働費</t>
  </si>
  <si>
    <t>増減率  (％)</t>
    <rPh sb="0" eb="2">
      <t>ゾウゲン</t>
    </rPh>
    <rPh sb="2" eb="3">
      <t>リツ</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</si>
  <si>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</si>
  <si>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</si>
  <si>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-1.1</t>
  </si>
  <si>
    <t>-1.5</t>
  </si>
  <si>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</si>
  <si>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</si>
  <si>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</si>
  <si>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</si>
  <si>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</si>
  <si>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</si>
  <si>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</si>
  <si>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</si>
  <si>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</si>
  <si>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</si>
  <si>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</si>
  <si>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</si>
  <si>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</si>
  <si>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</si>
  <si>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</si>
  <si>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</si>
  <si>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</si>
  <si>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</si>
  <si>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</si>
  <si>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</si>
  <si>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</si>
  <si>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</si>
  <si>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</si>
  <si>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</si>
  <si>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</si>
  <si>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</si>
  <si>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</si>
  <si>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</si>
  <si>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</si>
  <si>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</si>
  <si>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</si>
  <si>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</si>
  <si>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</si>
  <si>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</si>
  <si>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</si>
  <si>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</si>
  <si>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</si>
  <si>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</si>
  <si>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</si>
  <si>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7"/>
  </si>
  <si>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</si>
  <si>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</si>
  <si>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</si>
  <si>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</si>
  <si>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</si>
  <si>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</si>
  <si>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</si>
  <si>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</si>
  <si>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</si>
  <si>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</si>
  <si>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</si>
  <si>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</si>
  <si>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</si>
  <si>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</si>
  <si>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</si>
  <si>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</si>
  <si>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</si>
  <si>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</si>
  <si>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</si>
  <si>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</si>
  <si>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</si>
  <si>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</si>
  <si>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</si>
  <si>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</si>
  <si>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</si>
  <si>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</si>
  <si>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</si>
  <si>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</si>
  <si>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</si>
  <si>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</si>
  <si>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</si>
  <si>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決算額</t>
    <rPh sb="0" eb="2">
      <t>ケッサン</t>
    </rPh>
    <rPh sb="2" eb="3">
      <t>ガク</t>
    </rPh>
    <phoneticPr fontId="6"/>
  </si>
  <si>
    <t>▲退職金</t>
    <rPh sb="1" eb="3">
      <t>タイショク</t>
    </rPh>
    <rPh sb="3" eb="4">
      <t>キン</t>
    </rPh>
    <phoneticPr fontId="6"/>
  </si>
  <si>
    <t>高知県香美市</t>
  </si>
  <si>
    <t>地方税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</si>
  <si>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</si>
  <si>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</si>
  <si>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</si>
  <si>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</si>
  <si>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</si>
  <si>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</si>
  <si>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</si>
  <si>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</si>
  <si>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</si>
  <si>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</si>
  <si>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</si>
  <si>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</si>
  <si>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</si>
  <si>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11"/>
  </si>
  <si>
    <t>軽油引取税交付金</t>
  </si>
  <si>
    <t>▲ 2.78</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</si>
  <si>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</si>
  <si>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</si>
  <si>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</si>
  <si>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</si>
  <si>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</si>
  <si>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</si>
  <si>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</si>
  <si>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</si>
  <si>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</si>
  <si>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</si>
  <si>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</si>
  <si>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</si>
  <si>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</si>
  <si>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</si>
  <si>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</si>
  <si>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</si>
  <si>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</si>
  <si>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</si>
  <si>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</si>
  <si>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</si>
  <si>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</si>
  <si>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</si>
  <si>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</si>
  <si>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</si>
  <si>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</si>
  <si>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</si>
  <si>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</si>
  <si>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</si>
  <si>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</si>
  <si>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</si>
  <si>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</si>
  <si>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</si>
  <si>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</si>
  <si>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</si>
  <si>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</si>
  <si>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</si>
  <si>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</si>
  <si>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</si>
  <si>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2"/>
  </si>
  <si>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</si>
  <si>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</si>
  <si>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</si>
  <si>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</si>
  <si>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</si>
  <si>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</si>
  <si>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</si>
  <si>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</si>
  <si>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</si>
  <si>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</si>
  <si>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</si>
  <si>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</si>
  <si>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</si>
  <si>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</si>
  <si>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　震災復興特別交付税</t>
  </si>
  <si>
    <t>　　水利地益税等</t>
  </si>
  <si>
    <t>義務的経費計</t>
    <rPh sb="0" eb="3">
      <t>ギムテキ</t>
    </rPh>
    <rPh sb="3" eb="5">
      <t>ケイヒ</t>
    </rPh>
    <rPh sb="5" eb="6">
      <t>ケイ</t>
    </rPh>
    <phoneticPr fontId="6"/>
  </si>
  <si>
    <t>　公債費</t>
  </si>
  <si>
    <t>増減率(%)(B)</t>
    <rPh sb="0" eb="3">
      <t>ゾウゲンリツ</t>
    </rPh>
    <phoneticPr fontId="6"/>
  </si>
  <si>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</si>
  <si>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</si>
  <si>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6"/>
  </si>
  <si>
    <t>旧法による税</t>
  </si>
  <si>
    <t>令和4年度</t>
    <rPh sb="0" eb="2">
      <t>レイワ</t>
    </rPh>
    <rPh sb="3" eb="5">
      <t>ネンド</t>
    </rPh>
    <phoneticPr fontId="6"/>
  </si>
  <si>
    <t>令和3年度</t>
    <rPh sb="0" eb="2">
      <t>レイワ</t>
    </rPh>
    <rPh sb="4" eb="5">
      <t>ド</t>
    </rPh>
    <phoneticPr fontId="6"/>
  </si>
  <si>
    <t>　うち元金</t>
  </si>
  <si>
    <t>現年</t>
    <rPh sb="0" eb="1">
      <t>ゲン</t>
    </rPh>
    <rPh sb="1" eb="2">
      <t>ネン</t>
    </rPh>
    <phoneticPr fontId="6"/>
  </si>
  <si>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</si>
  <si>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</si>
  <si>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</si>
  <si>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</si>
  <si>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</si>
  <si>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</si>
  <si>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</si>
  <si>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</si>
  <si>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</si>
  <si>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</si>
  <si>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</si>
  <si>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</si>
  <si>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</si>
  <si>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</si>
  <si>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下水道</t>
  </si>
  <si>
    <t>財政再生基準</t>
  </si>
  <si>
    <t>再差引収支</t>
    <rPh sb="0" eb="1">
      <t>サイ</t>
    </rPh>
    <rPh sb="1" eb="3">
      <t>サシヒキ</t>
    </rPh>
    <rPh sb="3" eb="5">
      <t>シュウシ</t>
    </rPh>
    <phoneticPr fontId="6"/>
  </si>
  <si>
    <t>地方債</t>
  </si>
  <si>
    <t xml:space="preserve"> 過去５年間平均</t>
    <rPh sb="1" eb="3">
      <t>カコ</t>
    </rPh>
    <rPh sb="4" eb="6">
      <t>ネンカン</t>
    </rPh>
    <rPh sb="6" eb="8">
      <t>ヘイキン</t>
    </rPh>
    <phoneticPr fontId="6"/>
  </si>
  <si>
    <t>簡易水道</t>
  </si>
  <si>
    <t>加入世帯数(世帯)</t>
  </si>
  <si>
    <t>　繰出金</t>
  </si>
  <si>
    <t>　うち減収補塡債(特例分)</t>
    <rPh sb="4" eb="5">
      <t>シュウ</t>
    </rPh>
    <rPh sb="9" eb="10">
      <t>トク</t>
    </rPh>
    <rPh sb="10" eb="11">
      <t>レイ</t>
    </rPh>
    <rPh sb="11" eb="12">
      <t>ブン</t>
    </rPh>
    <phoneticPr fontId="2"/>
  </si>
  <si>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</si>
  <si>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</si>
  <si>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</si>
  <si>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</si>
  <si>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</si>
  <si>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</si>
  <si>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</si>
  <si>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</si>
  <si>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</si>
  <si>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</si>
  <si>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</si>
  <si>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</si>
  <si>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</si>
  <si>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</si>
  <si>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</si>
  <si>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</si>
  <si>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</si>
  <si>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</si>
  <si>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</si>
  <si>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</si>
  <si>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</si>
  <si>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</si>
  <si>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</si>
  <si>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</si>
  <si>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</si>
  <si>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</si>
  <si>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</si>
  <si>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</si>
  <si>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</si>
  <si>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</si>
  <si>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</si>
  <si>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</si>
  <si>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</si>
  <si>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</si>
  <si>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</si>
  <si>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</si>
  <si>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</si>
  <si>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</si>
  <si>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</si>
  <si>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</si>
  <si>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</si>
  <si>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</si>
  <si>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</si>
  <si>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</si>
  <si>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介護保険特別会計（介護サービス事業勘定）</t>
  </si>
  <si>
    <t>水道事業会計</t>
  </si>
  <si>
    <t>法適用企業</t>
  </si>
  <si>
    <t>簡易水道事業会計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</si>
  <si>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</si>
  <si>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</si>
  <si>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</si>
  <si>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</si>
  <si>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</si>
  <si>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</si>
  <si>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</si>
  <si>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</si>
  <si>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南国・香南・香美租税債権管理機構</t>
    <rPh sb="0" eb="2">
      <t>ナンゴク</t>
    </rPh>
    <rPh sb="3" eb="5">
      <t>コウナン</t>
    </rPh>
    <rPh sb="6" eb="8">
      <t>カミ</t>
    </rPh>
    <rPh sb="8" eb="10">
      <t>ソゼイ</t>
    </rPh>
    <rPh sb="10" eb="12">
      <t>サイケン</t>
    </rPh>
    <rPh sb="12" eb="14">
      <t>カンリ</t>
    </rPh>
    <rPh sb="14" eb="16">
      <t>キコウ</t>
    </rPh>
    <phoneticPr fontId="40"/>
  </si>
  <si>
    <t>令和3年度</t>
    <rPh sb="0" eb="2">
      <t>レイワ</t>
    </rPh>
    <rPh sb="3" eb="5">
      <t>ネンド</t>
    </rPh>
    <phoneticPr fontId="6"/>
  </si>
  <si>
    <t>分母比</t>
    <rPh sb="0" eb="2">
      <t>ブンボ</t>
    </rPh>
    <rPh sb="2" eb="3">
      <t>ヒ</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</si>
  <si>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</si>
  <si>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</si>
  <si>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</si>
  <si>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</si>
  <si>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</si>
  <si>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</si>
  <si>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</si>
  <si>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</si>
  <si>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</si>
  <si>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</si>
  <si>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</si>
  <si>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</si>
  <si>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</si>
  <si>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</si>
  <si>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</si>
  <si>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</si>
  <si>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</si>
  <si>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</si>
  <si>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</si>
  <si>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</si>
  <si>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</si>
  <si>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5"/>
  </si>
  <si>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</si>
  <si>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</si>
  <si>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</si>
  <si>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</si>
  <si>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</si>
  <si>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香美郡殖林組合</t>
    <rPh sb="0" eb="2">
      <t>カミ</t>
    </rPh>
    <rPh sb="2" eb="3">
      <t>グン</t>
    </rPh>
    <rPh sb="3" eb="4">
      <t>ショク</t>
    </rPh>
    <rPh sb="4" eb="5">
      <t>リン</t>
    </rPh>
    <rPh sb="5" eb="7">
      <t>クミアイ</t>
    </rPh>
    <phoneticPr fontId="40"/>
  </si>
  <si>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</si>
  <si>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</si>
  <si>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</si>
  <si>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</si>
  <si>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</si>
  <si>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</si>
  <si>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</si>
  <si>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</si>
  <si>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</si>
  <si>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</si>
  <si>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</si>
  <si>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</si>
  <si>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</si>
  <si>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</si>
  <si>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</si>
  <si>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</si>
  <si>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</si>
  <si>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</si>
  <si>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</si>
  <si>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</si>
  <si>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</si>
  <si>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</si>
  <si>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</si>
  <si>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</si>
  <si>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</si>
  <si>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</si>
  <si>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</si>
  <si>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</si>
  <si>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</si>
  <si>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R04</t>
  </si>
  <si>
    <t>▲ 6.82</t>
  </si>
  <si>
    <t>▲ 3.66</t>
  </si>
  <si>
    <t>その他会計（赤字）</t>
  </si>
  <si>
    <t>（百万円）</t>
  </si>
  <si>
    <t>香南香美衛生組合</t>
    <rPh sb="0" eb="2">
      <t>コウナン</t>
    </rPh>
    <rPh sb="2" eb="4">
      <t>カミ</t>
    </rPh>
    <rPh sb="4" eb="6">
      <t>エイセイ</t>
    </rPh>
    <rPh sb="6" eb="8">
      <t>クミアイ</t>
    </rPh>
    <phoneticPr fontId="40"/>
  </si>
  <si>
    <t>香南斎場組合</t>
    <rPh sb="0" eb="2">
      <t>コウナン</t>
    </rPh>
    <rPh sb="2" eb="4">
      <t>サイジョウ</t>
    </rPh>
    <rPh sb="4" eb="6">
      <t>クミアイ</t>
    </rPh>
    <phoneticPr fontId="40"/>
  </si>
  <si>
    <t>香南香美老人ホーム組合</t>
    <rPh sb="0" eb="2">
      <t>コウナン</t>
    </rPh>
    <rPh sb="2" eb="4">
      <t>カミ</t>
    </rPh>
    <rPh sb="4" eb="6">
      <t>ロウジン</t>
    </rPh>
    <rPh sb="9" eb="11">
      <t>クミアイ</t>
    </rPh>
    <phoneticPr fontId="40"/>
  </si>
  <si>
    <t>香南清掃組合</t>
    <rPh sb="0" eb="2">
      <t>コウナン</t>
    </rPh>
    <rPh sb="2" eb="4">
      <t>セイソウ</t>
    </rPh>
    <rPh sb="4" eb="6">
      <t>クミアイ</t>
    </rPh>
    <phoneticPr fontId="40"/>
  </si>
  <si>
    <t>高知県広域食肉センター事務組合</t>
    <rPh sb="0" eb="3">
      <t>コウチケン</t>
    </rPh>
    <rPh sb="3" eb="5">
      <t>コウイキ</t>
    </rPh>
    <rPh sb="5" eb="7">
      <t>ショクニク</t>
    </rPh>
    <rPh sb="11" eb="13">
      <t>ジム</t>
    </rPh>
    <rPh sb="13" eb="15">
      <t>クミアイ</t>
    </rPh>
    <phoneticPr fontId="40"/>
  </si>
  <si>
    <t>こうち人づくり広域連合</t>
    <rPh sb="3" eb="4">
      <t>ヒト</t>
    </rPh>
    <rPh sb="7" eb="9">
      <t>コウイキ</t>
    </rPh>
    <rPh sb="9" eb="11">
      <t>レンゴウ</t>
    </rPh>
    <phoneticPr fontId="40"/>
  </si>
  <si>
    <t>高知県市町村総合事務組合</t>
    <rPh sb="0" eb="3">
      <t>コウチケン</t>
    </rPh>
    <rPh sb="3" eb="6">
      <t>シチョウソン</t>
    </rPh>
    <rPh sb="6" eb="8">
      <t>ソウゴウ</t>
    </rPh>
    <rPh sb="8" eb="10">
      <t>ジム</t>
    </rPh>
    <rPh sb="10" eb="12">
      <t>クミアイ</t>
    </rPh>
    <phoneticPr fontId="40"/>
  </si>
  <si>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40"/>
  </si>
  <si>
    <t>施設等整備基金</t>
  </si>
  <si>
    <t>合併振興基金</t>
  </si>
  <si>
    <t>地域福祉基金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</si>
</sst>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font>
      <sz val="11"/>
      <color theme="1"/>
      <name val="ＭＳ Ｐゴシック"/>
      <family val="3"/>
    </font>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3"/>
      <color indexed="8"/>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alignment vertical="center"/>
    </xf>
    <xf numFmtId="0" fontId="2" fillId="0" borderId="0"/>
    <xf numFmtId="0" fontId="2" fillId="0" borderId="0">
      <alignment vertical="center"/>
    </xf>
    <xf numFmtId="0" fontId="3"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cellStyleXfs>
  <cellXfs count="1054">
    <xf numFmtId="0" fontId="0" fillId="0" borderId="0" xfId="0">
      <alignment vertical="center"/>
    </xf>
    <xf numFmtId="0" fontId="3" fillId="0" borderId="0" xfId="11" applyFont="1">
      <alignment vertical="center"/>
    </xf>
    <xf numFmtId="49" fontId="3"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3" fillId="0" borderId="1" xfId="11" applyFont="1" applyBorder="1" applyAlignment="1">
      <alignment horizontal="center" vertical="center"/>
    </xf>
    <xf numFmtId="0" fontId="3" fillId="0" borderId="2" xfId="11" applyFont="1" applyBorder="1" applyAlignment="1">
      <alignment horizontal="center" vertical="center"/>
    </xf>
    <xf numFmtId="0" fontId="3" fillId="0" borderId="3" xfId="11" applyFont="1" applyBorder="1" applyAlignment="1">
      <alignment horizontal="center" vertical="center"/>
    </xf>
    <xf numFmtId="0" fontId="3" fillId="0" borderId="4" xfId="11" applyFont="1" applyBorder="1" applyAlignment="1">
      <alignment horizontal="center" vertical="center"/>
    </xf>
    <xf numFmtId="0" fontId="3" fillId="0" borderId="5" xfId="11" applyFont="1" applyBorder="1" applyAlignment="1">
      <alignment horizontal="center" vertical="center"/>
    </xf>
    <xf numFmtId="0" fontId="3" fillId="0" borderId="6" xfId="11" applyFont="1" applyBorder="1" applyAlignment="1">
      <alignment horizontal="center" vertical="center"/>
    </xf>
    <xf numFmtId="0" fontId="3" fillId="0" borderId="7" xfId="11" applyFont="1" applyBorder="1" applyAlignment="1">
      <alignment horizontal="center" vertical="center" wrapText="1"/>
    </xf>
    <xf numFmtId="0" fontId="3" fillId="0" borderId="8" xfId="11" applyFont="1" applyBorder="1" applyAlignment="1">
      <alignment horizontal="center" vertical="center" wrapText="1"/>
    </xf>
    <xf numFmtId="0" fontId="3" fillId="0" borderId="9" xfId="11" applyFont="1" applyBorder="1" applyAlignment="1">
      <alignment horizontal="center" vertical="center" wrapText="1"/>
    </xf>
    <xf numFmtId="0" fontId="3" fillId="0" borderId="10" xfId="11" applyFont="1" applyBorder="1" applyAlignment="1">
      <alignment horizontal="center" vertical="center"/>
    </xf>
    <xf numFmtId="0" fontId="3" fillId="0" borderId="11" xfId="11" applyFont="1" applyBorder="1" applyAlignment="1">
      <alignment horizontal="center" vertical="center"/>
    </xf>
    <xf numFmtId="0" fontId="3" fillId="0" borderId="12" xfId="11" applyFont="1" applyBorder="1" applyAlignment="1">
      <alignment horizontal="center" vertical="center" textRotation="255"/>
    </xf>
    <xf numFmtId="0" fontId="3" fillId="0" borderId="8" xfId="11" applyFont="1" applyBorder="1" applyAlignment="1">
      <alignment horizontal="center" vertical="center" textRotation="255"/>
    </xf>
    <xf numFmtId="0" fontId="3" fillId="0" borderId="9" xfId="11" applyFont="1" applyBorder="1" applyAlignment="1">
      <alignment horizontal="center" vertical="center" textRotation="255"/>
    </xf>
    <xf numFmtId="0" fontId="3" fillId="0" borderId="8" xfId="11" applyFont="1" applyBorder="1">
      <alignment vertical="center"/>
    </xf>
    <xf numFmtId="49" fontId="3" fillId="0" borderId="8" xfId="11" applyNumberFormat="1" applyFont="1" applyBorder="1">
      <alignment vertical="center"/>
    </xf>
    <xf numFmtId="0" fontId="3" fillId="0" borderId="9" xfId="11" applyFont="1" applyBorder="1">
      <alignment vertical="center"/>
    </xf>
    <xf numFmtId="0" fontId="3" fillId="0" borderId="13" xfId="11" applyFont="1" applyBorder="1" applyAlignment="1">
      <alignment horizontal="center" vertical="center"/>
    </xf>
    <xf numFmtId="0" fontId="3" fillId="0" borderId="14" xfId="11" applyFont="1" applyBorder="1" applyAlignment="1">
      <alignment horizontal="center" vertical="center"/>
    </xf>
    <xf numFmtId="0" fontId="3" fillId="0" borderId="15" xfId="11" applyFont="1" applyBorder="1" applyAlignment="1">
      <alignment horizontal="center" vertical="center"/>
    </xf>
    <xf numFmtId="0" fontId="3" fillId="0" borderId="16" xfId="11" applyFont="1" applyBorder="1" applyAlignment="1">
      <alignment horizontal="center" vertical="center"/>
    </xf>
    <xf numFmtId="0" fontId="3" fillId="0" borderId="17" xfId="11" applyFont="1" applyBorder="1" applyAlignment="1">
      <alignment horizontal="center" vertical="center"/>
    </xf>
    <xf numFmtId="0" fontId="3" fillId="0" borderId="18" xfId="11" applyFont="1" applyBorder="1" applyAlignment="1">
      <alignment horizontal="center" vertical="center"/>
    </xf>
    <xf numFmtId="0" fontId="3" fillId="0" borderId="19" xfId="11" applyFont="1" applyBorder="1" applyAlignment="1">
      <alignment horizontal="center" vertical="center" wrapText="1"/>
    </xf>
    <xf numFmtId="0" fontId="3" fillId="0" borderId="0" xfId="11" applyFont="1" applyAlignment="1">
      <alignment horizontal="center" vertical="center" wrapText="1"/>
    </xf>
    <xf numFmtId="0" fontId="3" fillId="0" borderId="20" xfId="11" applyFont="1" applyBorder="1" applyAlignment="1">
      <alignment horizontal="center" vertical="center" wrapText="1"/>
    </xf>
    <xf numFmtId="0" fontId="3" fillId="0" borderId="21" xfId="11" applyFont="1" applyBorder="1" applyAlignment="1">
      <alignment horizontal="center" vertical="center"/>
    </xf>
    <xf numFmtId="0" fontId="3" fillId="0" borderId="22" xfId="11" applyFont="1" applyBorder="1" applyAlignment="1">
      <alignment horizontal="center" vertical="center"/>
    </xf>
    <xf numFmtId="0" fontId="3" fillId="0" borderId="23" xfId="11" applyFont="1" applyBorder="1" applyAlignment="1">
      <alignment horizontal="center" vertical="center" textRotation="255"/>
    </xf>
    <xf numFmtId="0" fontId="3" fillId="0" borderId="0" xfId="11" applyFont="1" applyAlignment="1">
      <alignment horizontal="center" vertical="center" textRotation="255"/>
    </xf>
    <xf numFmtId="0" fontId="3" fillId="0" borderId="20" xfId="11" applyFont="1" applyBorder="1" applyAlignment="1">
      <alignment horizontal="center" vertical="center" textRotation="255"/>
    </xf>
    <xf numFmtId="49" fontId="3" fillId="0" borderId="0" xfId="11" applyNumberFormat="1" applyFont="1" applyAlignment="1">
      <alignment horizontal="left" vertical="center"/>
    </xf>
    <xf numFmtId="49" fontId="3" fillId="0" borderId="0" xfId="11" applyNumberFormat="1" applyFont="1" applyAlignment="1">
      <alignment horizontal="center" vertical="center"/>
    </xf>
    <xf numFmtId="176" fontId="3" fillId="0" borderId="0" xfId="11" applyNumberFormat="1" applyFont="1" applyAlignment="1" applyProtection="1">
      <alignment horizontal="center" vertical="center" shrinkToFit="1"/>
      <protection hidden="1"/>
    </xf>
    <xf numFmtId="0" fontId="3" fillId="0" borderId="20" xfId="11" applyFont="1" applyBorder="1">
      <alignment vertical="center"/>
    </xf>
    <xf numFmtId="0" fontId="9" fillId="0" borderId="0" xfId="11" applyFont="1">
      <alignment vertical="center"/>
    </xf>
    <xf numFmtId="0" fontId="3" fillId="0" borderId="16" xfId="11" applyFont="1" applyBorder="1" applyAlignment="1">
      <alignment horizontal="center" vertical="center" textRotation="255"/>
    </xf>
    <xf numFmtId="0" fontId="3" fillId="0" borderId="14" xfId="11" applyFont="1" applyBorder="1" applyAlignment="1">
      <alignment horizontal="center" vertical="center" textRotation="255"/>
    </xf>
    <xf numFmtId="0" fontId="3" fillId="0" borderId="17" xfId="11" applyFont="1" applyBorder="1" applyAlignment="1">
      <alignment horizontal="center" vertical="center" textRotation="255"/>
    </xf>
    <xf numFmtId="0" fontId="3" fillId="0" borderId="24" xfId="11" applyFont="1" applyBorder="1" applyAlignment="1">
      <alignment horizontal="center" vertical="center"/>
    </xf>
    <xf numFmtId="0" fontId="3" fillId="0" borderId="25" xfId="11" applyFont="1" applyBorder="1" applyAlignment="1">
      <alignment horizontal="center" vertical="center"/>
    </xf>
    <xf numFmtId="0" fontId="3" fillId="0" borderId="26" xfId="11" applyFont="1" applyBorder="1" applyAlignment="1">
      <alignment horizontal="center" vertical="center"/>
    </xf>
    <xf numFmtId="0" fontId="3" fillId="0" borderId="27" xfId="11" applyFont="1" applyBorder="1" applyAlignment="1">
      <alignment horizontal="center" vertical="center"/>
    </xf>
    <xf numFmtId="0" fontId="3" fillId="0" borderId="28" xfId="11" applyFont="1" applyBorder="1" applyAlignment="1">
      <alignment horizontal="center" vertical="center"/>
    </xf>
    <xf numFmtId="0" fontId="3" fillId="0" borderId="29" xfId="11" applyFont="1" applyBorder="1" applyAlignment="1">
      <alignment horizontal="center" vertical="center"/>
    </xf>
    <xf numFmtId="0" fontId="3" fillId="0" borderId="30" xfId="11" applyFont="1" applyBorder="1" applyAlignment="1">
      <alignment horizontal="center" vertical="center"/>
    </xf>
    <xf numFmtId="0" fontId="3" fillId="0" borderId="31" xfId="11" applyFont="1" applyBorder="1" applyAlignment="1">
      <alignment horizontal="center" vertical="center"/>
    </xf>
    <xf numFmtId="0" fontId="3" fillId="0" borderId="32" xfId="11" applyFont="1" applyBorder="1">
      <alignment vertical="center"/>
    </xf>
    <xf numFmtId="0" fontId="3" fillId="0" borderId="33" xfId="11" applyFont="1" applyBorder="1">
      <alignment vertical="center"/>
    </xf>
    <xf numFmtId="0" fontId="3"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3" fillId="0" borderId="23" xfId="11" applyFont="1" applyBorder="1" applyAlignment="1">
      <alignment horizontal="center" vertical="center"/>
    </xf>
    <xf numFmtId="0" fontId="3" fillId="0" borderId="34" xfId="11" applyFont="1" applyBorder="1" applyAlignment="1">
      <alignment horizontal="center" vertical="center"/>
    </xf>
    <xf numFmtId="0" fontId="3" fillId="0" borderId="35" xfId="11" applyFont="1" applyBorder="1">
      <alignment vertical="center"/>
    </xf>
    <xf numFmtId="0" fontId="3" fillId="0" borderId="36" xfId="11" applyFont="1" applyBorder="1">
      <alignment vertical="center"/>
    </xf>
    <xf numFmtId="0" fontId="3" fillId="0" borderId="13" xfId="11" applyFont="1" applyBorder="1" applyAlignment="1">
      <alignment horizontal="center" vertical="center" wrapText="1"/>
    </xf>
    <xf numFmtId="0" fontId="3" fillId="0" borderId="14" xfId="11" applyFont="1" applyBorder="1" applyAlignment="1">
      <alignment horizontal="center" vertical="center" wrapText="1"/>
    </xf>
    <xf numFmtId="0" fontId="3" fillId="0" borderId="17" xfId="11" applyFont="1" applyBorder="1" applyAlignment="1">
      <alignment horizontal="center" vertical="center" wrapText="1"/>
    </xf>
    <xf numFmtId="0" fontId="3" fillId="0" borderId="37" xfId="11" applyFont="1" applyBorder="1">
      <alignment vertical="center"/>
    </xf>
    <xf numFmtId="0" fontId="3" fillId="0" borderId="38" xfId="11" applyFont="1" applyBorder="1">
      <alignment vertical="center"/>
    </xf>
    <xf numFmtId="0" fontId="3" fillId="0" borderId="39" xfId="11" applyFont="1" applyBorder="1">
      <alignment vertical="center"/>
    </xf>
    <xf numFmtId="0" fontId="11" fillId="0" borderId="40" xfId="11" applyFont="1" applyBorder="1">
      <alignment vertical="center"/>
    </xf>
    <xf numFmtId="0" fontId="11" fillId="0" borderId="26" xfId="13" applyFont="1" applyBorder="1">
      <alignment vertical="center"/>
    </xf>
    <xf numFmtId="0" fontId="11" fillId="0" borderId="30" xfId="11" applyFont="1" applyBorder="1">
      <alignment vertical="center"/>
    </xf>
    <xf numFmtId="0" fontId="11" fillId="0" borderId="28" xfId="13" applyFont="1" applyBorder="1" applyAlignment="1">
      <alignment horizontal="center" vertical="center"/>
    </xf>
    <xf numFmtId="177" fontId="3" fillId="0" borderId="29" xfId="11" applyNumberFormat="1" applyFont="1" applyBorder="1" applyAlignment="1">
      <alignment horizontal="right" vertical="center" shrinkToFit="1"/>
    </xf>
    <xf numFmtId="178" fontId="3" fillId="0" borderId="29" xfId="11" applyNumberFormat="1" applyFont="1" applyBorder="1" applyAlignment="1">
      <alignment horizontal="right" vertical="center" shrinkToFit="1"/>
    </xf>
    <xf numFmtId="178" fontId="3" fillId="0" borderId="32" xfId="11" applyNumberFormat="1" applyFont="1" applyBorder="1" applyAlignment="1">
      <alignment horizontal="right" vertical="center" shrinkToFit="1"/>
    </xf>
    <xf numFmtId="178" fontId="3" fillId="0" borderId="33" xfId="11" applyNumberFormat="1" applyFont="1" applyBorder="1" applyAlignment="1">
      <alignment horizontal="right" vertical="center"/>
    </xf>
    <xf numFmtId="0" fontId="3" fillId="0" borderId="22" xfId="11" applyFont="1" applyBorder="1">
      <alignment vertical="center"/>
    </xf>
    <xf numFmtId="0" fontId="11" fillId="0" borderId="22" xfId="11" applyFont="1" applyBorder="1">
      <alignment vertical="center"/>
    </xf>
    <xf numFmtId="0" fontId="11" fillId="0" borderId="30" xfId="13"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3" applyFont="1" applyBorder="1" applyAlignment="1">
      <alignment horizontal="center" vertical="center" shrinkToFit="1"/>
    </xf>
    <xf numFmtId="178" fontId="3" fillId="0" borderId="35" xfId="11" applyNumberFormat="1" applyFont="1" applyBorder="1" applyAlignment="1">
      <alignment horizontal="right" vertical="center" shrinkToFit="1"/>
    </xf>
    <xf numFmtId="178" fontId="3" fillId="0" borderId="36" xfId="11" applyNumberFormat="1" applyFont="1" applyBorder="1" applyAlignment="1">
      <alignment horizontal="right" vertical="center"/>
    </xf>
    <xf numFmtId="0" fontId="11" fillId="0" borderId="23" xfId="13" applyFont="1" applyBorder="1" applyAlignment="1">
      <alignment horizontal="center" vertical="center" shrinkToFit="1"/>
    </xf>
    <xf numFmtId="0" fontId="11" fillId="0" borderId="36" xfId="13" applyFont="1" applyBorder="1" applyAlignment="1">
      <alignment horizontal="center" vertical="center" shrinkToFit="1"/>
    </xf>
    <xf numFmtId="178" fontId="3" fillId="0" borderId="37" xfId="11" applyNumberFormat="1" applyFont="1" applyBorder="1" applyAlignment="1">
      <alignment horizontal="right" vertical="center" shrinkToFit="1"/>
    </xf>
    <xf numFmtId="178" fontId="3" fillId="0" borderId="38" xfId="11" applyNumberFormat="1" applyFont="1" applyBorder="1" applyAlignment="1">
      <alignment horizontal="right" vertical="center"/>
    </xf>
    <xf numFmtId="0" fontId="3" fillId="0" borderId="41" xfId="11" applyFont="1" applyBorder="1">
      <alignment vertical="center"/>
    </xf>
    <xf numFmtId="0" fontId="11" fillId="0" borderId="41" xfId="11" applyFont="1" applyBorder="1">
      <alignment vertical="center"/>
    </xf>
    <xf numFmtId="0" fontId="11" fillId="0" borderId="16" xfId="13"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3"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3" fillId="0" borderId="40" xfId="11" applyFont="1" applyBorder="1" applyAlignment="1">
      <alignment horizontal="center" vertical="center"/>
    </xf>
    <xf numFmtId="0" fontId="3" fillId="0" borderId="42" xfId="11" applyFont="1" applyBorder="1" applyAlignment="1">
      <alignment horizontal="center" vertical="center"/>
    </xf>
    <xf numFmtId="0" fontId="3" fillId="0" borderId="43" xfId="11" applyFont="1" applyBorder="1" applyAlignment="1">
      <alignment horizontal="center" vertical="center"/>
    </xf>
    <xf numFmtId="178" fontId="3" fillId="0" borderId="39" xfId="11" applyNumberFormat="1" applyFont="1" applyBorder="1" applyAlignment="1">
      <alignment horizontal="right" vertical="center" shrinkToFit="1"/>
    </xf>
    <xf numFmtId="179" fontId="3"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3" fillId="0" borderId="44" xfId="11" applyNumberFormat="1" applyFont="1" applyBorder="1" applyAlignment="1">
      <alignment horizontal="right" vertical="center" shrinkToFit="1"/>
    </xf>
    <xf numFmtId="178" fontId="3"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3" fillId="0" borderId="22" xfId="11" applyNumberFormat="1" applyFont="1" applyBorder="1" applyAlignment="1">
      <alignment horizontal="right" vertical="center" shrinkToFit="1"/>
    </xf>
    <xf numFmtId="179" fontId="3"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3" fillId="0" borderId="0" xfId="11" applyFont="1" applyAlignment="1">
      <alignment horizontal="left" vertical="center"/>
    </xf>
    <xf numFmtId="0" fontId="3" fillId="0" borderId="45" xfId="11" applyFont="1" applyBorder="1" applyAlignment="1">
      <alignment horizontal="center" vertical="center"/>
    </xf>
    <xf numFmtId="0" fontId="3" fillId="0" borderId="46" xfId="11" applyFont="1" applyBorder="1" applyAlignment="1">
      <alignment horizontal="center" vertical="center"/>
    </xf>
    <xf numFmtId="0" fontId="3" fillId="0" borderId="47" xfId="11" applyFont="1" applyBorder="1" applyAlignment="1">
      <alignment horizontal="center" vertical="center"/>
    </xf>
    <xf numFmtId="0" fontId="3" fillId="0" borderId="48" xfId="11" applyFont="1" applyBorder="1" applyAlignment="1">
      <alignment horizontal="center" vertical="center"/>
    </xf>
    <xf numFmtId="0" fontId="3" fillId="0" borderId="49" xfId="11" applyFont="1" applyBorder="1" applyAlignment="1">
      <alignment horizontal="center" vertical="center"/>
    </xf>
    <xf numFmtId="178" fontId="3" fillId="0" borderId="50" xfId="11" applyNumberFormat="1" applyFont="1" applyBorder="1" applyAlignment="1">
      <alignment horizontal="right" vertical="center" shrinkToFit="1"/>
    </xf>
    <xf numFmtId="178" fontId="3" fillId="0" borderId="51" xfId="11" applyNumberFormat="1" applyFont="1" applyBorder="1" applyAlignment="1">
      <alignment horizontal="right" vertical="center" shrinkToFit="1"/>
    </xf>
    <xf numFmtId="179" fontId="3"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3" fillId="0" borderId="55" xfId="11" applyNumberFormat="1" applyFont="1" applyBorder="1" applyAlignment="1">
      <alignment horizontal="right" vertical="center" shrinkToFit="1"/>
    </xf>
    <xf numFmtId="178" fontId="3"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3" fillId="0" borderId="7" xfId="11" applyFont="1" applyBorder="1" applyAlignment="1">
      <alignment horizontal="center" vertical="center"/>
    </xf>
    <xf numFmtId="0" fontId="3" fillId="0" borderId="8" xfId="11" applyFont="1" applyBorder="1" applyAlignment="1">
      <alignment horizontal="center" vertical="center"/>
    </xf>
    <xf numFmtId="0" fontId="3" fillId="0" borderId="56" xfId="11" applyFont="1" applyBorder="1" applyAlignment="1">
      <alignment horizontal="center" vertical="center"/>
    </xf>
    <xf numFmtId="0" fontId="3" fillId="0" borderId="12" xfId="11" applyFont="1" applyBorder="1" applyAlignment="1">
      <alignment horizontal="center" vertical="center"/>
    </xf>
    <xf numFmtId="0" fontId="3" fillId="0" borderId="9" xfId="11" applyFont="1" applyBorder="1" applyAlignment="1">
      <alignment horizontal="center" vertical="center"/>
    </xf>
    <xf numFmtId="0" fontId="3" fillId="0" borderId="57" xfId="11" applyFont="1" applyBorder="1" applyAlignment="1">
      <alignment horizontal="center" vertical="center"/>
    </xf>
    <xf numFmtId="0" fontId="3" fillId="0" borderId="30" xfId="11" applyFont="1" applyBorder="1" applyAlignment="1">
      <alignment horizontal="center" vertical="center" textRotation="255"/>
    </xf>
    <xf numFmtId="0" fontId="3" fillId="0" borderId="42" xfId="11" applyFont="1" applyBorder="1" applyAlignment="1">
      <alignment horizontal="center" vertical="center" textRotation="255"/>
    </xf>
    <xf numFmtId="0" fontId="3" fillId="0" borderId="31" xfId="11" applyFont="1" applyBorder="1" applyAlignment="1">
      <alignment horizontal="center" vertical="center" textRotation="255"/>
    </xf>
    <xf numFmtId="0" fontId="3" fillId="0" borderId="43" xfId="11" applyFont="1" applyBorder="1" applyAlignment="1">
      <alignment horizontal="center" vertical="center" shrinkToFit="1"/>
    </xf>
    <xf numFmtId="0" fontId="3" fillId="0" borderId="19" xfId="11" applyFont="1" applyBorder="1" applyAlignment="1">
      <alignment horizontal="center" vertical="center"/>
    </xf>
    <xf numFmtId="0" fontId="3" fillId="0" borderId="20" xfId="11" applyFont="1" applyBorder="1" applyAlignment="1">
      <alignment horizontal="center" vertical="center"/>
    </xf>
    <xf numFmtId="0" fontId="3" fillId="0" borderId="35" xfId="11" applyFont="1" applyBorder="1" applyAlignment="1">
      <alignment horizontal="center" vertical="center"/>
    </xf>
    <xf numFmtId="0" fontId="3" fillId="0" borderId="34" xfId="11" applyFont="1" applyBorder="1" applyAlignment="1">
      <alignment horizontal="center" vertical="center" textRotation="255"/>
    </xf>
    <xf numFmtId="0" fontId="3" fillId="0" borderId="20" xfId="11" applyFont="1" applyBorder="1" applyAlignment="1">
      <alignment horizontal="center" vertical="center" shrinkToFit="1"/>
    </xf>
    <xf numFmtId="0" fontId="3" fillId="0" borderId="15" xfId="11" applyFont="1" applyBorder="1" applyAlignment="1">
      <alignment horizontal="center" vertical="center" textRotation="255"/>
    </xf>
    <xf numFmtId="0" fontId="12" fillId="0" borderId="35" xfId="11" applyFont="1" applyBorder="1">
      <alignment vertical="center"/>
    </xf>
    <xf numFmtId="0" fontId="3" fillId="0" borderId="37" xfId="11" applyFont="1" applyBorder="1" applyAlignment="1">
      <alignment horizontal="center" vertical="center"/>
    </xf>
    <xf numFmtId="49" fontId="3" fillId="0" borderId="30" xfId="11" applyNumberFormat="1" applyFont="1" applyBorder="1" applyAlignment="1">
      <alignment horizontal="center" vertical="center"/>
    </xf>
    <xf numFmtId="49" fontId="3" fillId="0" borderId="42" xfId="11" applyNumberFormat="1" applyFont="1" applyBorder="1" applyAlignment="1">
      <alignment horizontal="center" vertical="center"/>
    </xf>
    <xf numFmtId="49" fontId="3" fillId="0" borderId="43" xfId="11" applyNumberFormat="1" applyFont="1" applyBorder="1" applyAlignment="1">
      <alignment horizontal="center" vertical="center"/>
    </xf>
    <xf numFmtId="0" fontId="3" fillId="0" borderId="32" xfId="11" applyFont="1" applyBorder="1" applyAlignment="1">
      <alignment horizontal="center" vertical="center" shrinkToFit="1"/>
    </xf>
    <xf numFmtId="180" fontId="3" fillId="0" borderId="32" xfId="11" applyNumberFormat="1" applyFont="1" applyBorder="1" applyAlignment="1">
      <alignment horizontal="right" vertical="center" shrinkToFit="1"/>
    </xf>
    <xf numFmtId="180" fontId="3" fillId="0" borderId="33" xfId="11" applyNumberFormat="1" applyFont="1" applyBorder="1" applyAlignment="1">
      <alignment horizontal="right" vertical="center" shrinkToFit="1"/>
    </xf>
    <xf numFmtId="178" fontId="3" fillId="0" borderId="19" xfId="11" applyNumberFormat="1" applyFont="1" applyBorder="1" applyAlignment="1">
      <alignment horizontal="right" vertical="center"/>
    </xf>
    <xf numFmtId="180" fontId="3" fillId="0" borderId="20" xfId="11" applyNumberFormat="1" applyFont="1" applyBorder="1" applyAlignment="1">
      <alignment horizontal="right" vertical="center"/>
    </xf>
    <xf numFmtId="49" fontId="3" fillId="0" borderId="23" xfId="11" applyNumberFormat="1" applyFont="1" applyBorder="1" applyAlignment="1">
      <alignment horizontal="center" vertical="center"/>
    </xf>
    <xf numFmtId="49" fontId="3" fillId="0" borderId="20" xfId="11" applyNumberFormat="1" applyFont="1" applyBorder="1" applyAlignment="1">
      <alignment horizontal="center" vertical="center"/>
    </xf>
    <xf numFmtId="0" fontId="3" fillId="0" borderId="35" xfId="11" applyFont="1" applyBorder="1" applyAlignment="1">
      <alignment horizontal="center" vertical="center" shrinkToFit="1"/>
    </xf>
    <xf numFmtId="180" fontId="3" fillId="0" borderId="35" xfId="11" applyNumberFormat="1" applyFont="1" applyBorder="1" applyAlignment="1">
      <alignment horizontal="right" vertical="center" shrinkToFit="1"/>
    </xf>
    <xf numFmtId="180" fontId="3" fillId="0" borderId="36" xfId="11" applyNumberFormat="1" applyFont="1" applyBorder="1" applyAlignment="1">
      <alignment horizontal="right" vertical="center" shrinkToFit="1"/>
    </xf>
    <xf numFmtId="0" fontId="3" fillId="0" borderId="37" xfId="11" applyFont="1" applyBorder="1" applyAlignment="1">
      <alignment horizontal="center" vertical="center" shrinkToFit="1"/>
    </xf>
    <xf numFmtId="180" fontId="3" fillId="0" borderId="37" xfId="11" applyNumberFormat="1" applyFont="1" applyBorder="1" applyAlignment="1">
      <alignment horizontal="right" vertical="center" shrinkToFit="1"/>
    </xf>
    <xf numFmtId="180" fontId="3" fillId="0" borderId="38" xfId="11" applyNumberFormat="1" applyFont="1" applyBorder="1" applyAlignment="1">
      <alignment horizontal="right" vertical="center" shrinkToFit="1"/>
    </xf>
    <xf numFmtId="0" fontId="12" fillId="0" borderId="37" xfId="11" applyFont="1" applyBorder="1">
      <alignment vertical="center"/>
    </xf>
    <xf numFmtId="0" fontId="3" fillId="0" borderId="17" xfId="11" applyFont="1" applyBorder="1" applyAlignment="1">
      <alignment horizontal="center" vertical="center" shrinkToFit="1"/>
    </xf>
    <xf numFmtId="0" fontId="3" fillId="0" borderId="30" xfId="11" applyFont="1" applyBorder="1" applyAlignment="1">
      <alignment horizontal="center" vertical="center" wrapText="1"/>
    </xf>
    <xf numFmtId="0" fontId="3" fillId="0" borderId="53" xfId="11" applyFont="1" applyBorder="1" applyAlignment="1">
      <alignment horizontal="center" vertical="center"/>
    </xf>
    <xf numFmtId="0" fontId="3" fillId="0" borderId="58" xfId="11" applyFont="1" applyBorder="1" applyAlignment="1">
      <alignment horizontal="center" vertical="center"/>
    </xf>
    <xf numFmtId="0" fontId="3" fillId="0" borderId="59" xfId="11" applyFont="1" applyBorder="1" applyAlignment="1">
      <alignment horizontal="center" vertical="center"/>
    </xf>
    <xf numFmtId="49" fontId="3" fillId="0" borderId="54" xfId="11" applyNumberFormat="1" applyFont="1" applyBorder="1" applyAlignment="1">
      <alignment horizontal="center" vertical="center"/>
    </xf>
    <xf numFmtId="49" fontId="3" fillId="0" borderId="58" xfId="11" applyNumberFormat="1" applyFont="1" applyBorder="1" applyAlignment="1">
      <alignment horizontal="center" vertical="center"/>
    </xf>
    <xf numFmtId="49" fontId="3" fillId="0" borderId="60" xfId="11" applyNumberFormat="1" applyFont="1" applyBorder="1" applyAlignment="1">
      <alignment horizontal="center" vertical="center"/>
    </xf>
    <xf numFmtId="0" fontId="3" fillId="0" borderId="51" xfId="11" applyFont="1" applyBorder="1" applyAlignment="1">
      <alignment horizontal="center" vertical="center" shrinkToFit="1"/>
    </xf>
    <xf numFmtId="180" fontId="3" fillId="0" borderId="51" xfId="11" applyNumberFormat="1" applyFont="1" applyBorder="1" applyAlignment="1">
      <alignment horizontal="right" vertical="center" shrinkToFit="1"/>
    </xf>
    <xf numFmtId="180" fontId="3" fillId="0" borderId="52" xfId="11" applyNumberFormat="1" applyFont="1" applyBorder="1" applyAlignment="1">
      <alignment horizontal="right" vertical="center" shrinkToFit="1"/>
    </xf>
    <xf numFmtId="178" fontId="3" fillId="0" borderId="53" xfId="11" applyNumberFormat="1" applyFont="1" applyBorder="1" applyAlignment="1">
      <alignment horizontal="right" vertical="center"/>
    </xf>
    <xf numFmtId="180" fontId="3" fillId="0" borderId="60" xfId="11" applyNumberFormat="1" applyFont="1" applyBorder="1" applyAlignment="1">
      <alignment horizontal="right" vertical="center"/>
    </xf>
    <xf numFmtId="0" fontId="3" fillId="0" borderId="57" xfId="11" applyFont="1" applyBorder="1">
      <alignment vertical="center"/>
    </xf>
    <xf numFmtId="0" fontId="3" fillId="0" borderId="61" xfId="11" applyFont="1" applyBorder="1">
      <alignment vertical="center"/>
    </xf>
    <xf numFmtId="0" fontId="3" fillId="0" borderId="31" xfId="11" applyFont="1" applyBorder="1" applyAlignment="1">
      <alignment horizontal="center" vertical="center" wrapText="1"/>
    </xf>
    <xf numFmtId="0" fontId="3" fillId="0" borderId="23" xfId="11" applyFont="1" applyBorder="1" applyAlignment="1">
      <alignment horizontal="center" vertical="center" wrapText="1"/>
    </xf>
    <xf numFmtId="0" fontId="3" fillId="0" borderId="34" xfId="11" applyFont="1" applyBorder="1" applyAlignment="1">
      <alignment horizontal="center" vertical="center" wrapText="1"/>
    </xf>
    <xf numFmtId="0" fontId="3" fillId="0" borderId="16" xfId="11" applyFont="1" applyBorder="1" applyAlignment="1">
      <alignment horizontal="center" vertical="center" wrapText="1"/>
    </xf>
    <xf numFmtId="0" fontId="3" fillId="0" borderId="15" xfId="11" applyFont="1" applyBorder="1" applyAlignment="1">
      <alignment horizontal="center" vertical="center" wrapText="1"/>
    </xf>
    <xf numFmtId="0" fontId="3" fillId="0" borderId="32" xfId="11" applyFont="1" applyBorder="1" applyAlignment="1">
      <alignment horizontal="center" vertical="center"/>
    </xf>
    <xf numFmtId="0" fontId="3" fillId="0" borderId="62" xfId="11" applyFont="1" applyBorder="1" applyAlignment="1">
      <alignment horizontal="center" vertical="center"/>
    </xf>
    <xf numFmtId="0" fontId="3" fillId="0" borderId="52" xfId="11" applyFont="1" applyBorder="1" applyAlignment="1">
      <alignment horizontal="center" vertical="center"/>
    </xf>
    <xf numFmtId="0" fontId="3" fillId="0" borderId="63" xfId="11" applyFont="1" applyBorder="1" applyAlignment="1">
      <alignment horizontal="center" vertical="center"/>
    </xf>
    <xf numFmtId="0" fontId="3"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3" applyFont="1" applyBorder="1" applyAlignment="1">
      <alignment horizontal="left" vertical="center"/>
    </xf>
    <xf numFmtId="0" fontId="11" fillId="0" borderId="8" xfId="3" applyFont="1" applyBorder="1" applyAlignment="1">
      <alignment horizontal="left" vertical="center"/>
    </xf>
    <xf numFmtId="0" fontId="11" fillId="0" borderId="9" xfId="3" applyFont="1" applyBorder="1" applyAlignment="1">
      <alignment horizontal="left" vertical="center"/>
    </xf>
    <xf numFmtId="0" fontId="3" fillId="0" borderId="8" xfId="11" applyFont="1" applyBorder="1" applyAlignment="1">
      <alignment horizontal="left" vertical="center"/>
    </xf>
    <xf numFmtId="0" fontId="3" fillId="0" borderId="9" xfId="11" applyFont="1" applyBorder="1" applyAlignment="1">
      <alignment horizontal="left" vertical="center"/>
    </xf>
    <xf numFmtId="0" fontId="11" fillId="0" borderId="7"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9" xfId="3" applyFont="1" applyBorder="1" applyAlignment="1">
      <alignment horizontal="left" vertical="center"/>
    </xf>
    <xf numFmtId="0" fontId="11" fillId="0" borderId="0" xfId="3" applyFont="1" applyAlignment="1">
      <alignment horizontal="left" vertical="center"/>
    </xf>
    <xf numFmtId="0" fontId="11" fillId="0" borderId="20" xfId="3" applyFont="1" applyBorder="1" applyAlignment="1">
      <alignment horizontal="left" vertical="center"/>
    </xf>
    <xf numFmtId="0" fontId="3" fillId="0" borderId="20" xfId="11" applyFont="1" applyBorder="1" applyAlignment="1">
      <alignment horizontal="left" vertical="center"/>
    </xf>
    <xf numFmtId="0" fontId="11" fillId="0" borderId="19" xfId="3" applyFont="1" applyBorder="1" applyAlignment="1">
      <alignment horizontal="center" vertical="center" wrapText="1"/>
    </xf>
    <xf numFmtId="0" fontId="11" fillId="0" borderId="0" xfId="3" applyFont="1" applyAlignment="1">
      <alignment horizontal="center" vertical="center" wrapText="1"/>
    </xf>
    <xf numFmtId="0" fontId="11" fillId="0" borderId="20" xfId="3" applyFont="1" applyBorder="1" applyAlignment="1">
      <alignment horizontal="center" vertical="center" wrapText="1"/>
    </xf>
    <xf numFmtId="0" fontId="11" fillId="0" borderId="53" xfId="3" applyFont="1" applyBorder="1" applyAlignment="1">
      <alignment horizontal="center" vertical="center" wrapText="1"/>
    </xf>
    <xf numFmtId="0" fontId="11" fillId="0" borderId="58" xfId="3" applyFont="1" applyBorder="1" applyAlignment="1">
      <alignment horizontal="center" vertical="center" wrapText="1"/>
    </xf>
    <xf numFmtId="0" fontId="11" fillId="0" borderId="60" xfId="3" applyFont="1" applyBorder="1" applyAlignment="1">
      <alignment horizontal="center" vertical="center" wrapText="1"/>
    </xf>
    <xf numFmtId="0" fontId="3" fillId="0" borderId="64" xfId="11" applyFont="1" applyBorder="1" applyAlignment="1">
      <alignment horizontal="center" vertical="center"/>
    </xf>
    <xf numFmtId="0" fontId="11" fillId="0" borderId="53" xfId="3" applyFont="1" applyBorder="1" applyAlignment="1">
      <alignment horizontal="left" vertical="center"/>
    </xf>
    <xf numFmtId="0" fontId="11" fillId="0" borderId="58" xfId="3" applyFont="1" applyBorder="1" applyAlignment="1">
      <alignment horizontal="left" vertical="center"/>
    </xf>
    <xf numFmtId="0" fontId="11" fillId="0" borderId="60" xfId="3" applyFont="1" applyBorder="1" applyAlignment="1">
      <alignment horizontal="left" vertical="center"/>
    </xf>
    <xf numFmtId="0" fontId="3" fillId="0" borderId="58" xfId="11" applyFont="1" applyBorder="1" applyAlignment="1">
      <alignment horizontal="left" vertical="center"/>
    </xf>
    <xf numFmtId="0" fontId="3" fillId="0" borderId="60" xfId="11" applyFont="1" applyBorder="1" applyAlignment="1">
      <alignment horizontal="left" vertical="center"/>
    </xf>
    <xf numFmtId="178" fontId="3" fillId="0" borderId="7" xfId="11" applyNumberFormat="1" applyFont="1" applyBorder="1" applyAlignment="1">
      <alignment horizontal="right" vertical="center" shrinkToFit="1"/>
    </xf>
    <xf numFmtId="178" fontId="3" fillId="0" borderId="8" xfId="11" applyNumberFormat="1" applyFont="1" applyBorder="1" applyAlignment="1">
      <alignment horizontal="right" vertical="center" shrinkToFit="1"/>
    </xf>
    <xf numFmtId="178" fontId="3" fillId="0" borderId="9" xfId="11" applyNumberFormat="1" applyFont="1" applyBorder="1" applyAlignment="1">
      <alignment horizontal="right" vertical="center" shrinkToFit="1"/>
    </xf>
    <xf numFmtId="178" fontId="3" fillId="0" borderId="19" xfId="11" applyNumberFormat="1" applyFont="1" applyBorder="1" applyAlignment="1">
      <alignment horizontal="right" vertical="center" shrinkToFit="1"/>
    </xf>
    <xf numFmtId="178" fontId="3" fillId="0" borderId="0" xfId="11" applyNumberFormat="1" applyFont="1" applyAlignment="1">
      <alignment horizontal="right" vertical="center" shrinkToFit="1"/>
    </xf>
    <xf numFmtId="178" fontId="3" fillId="0" borderId="20" xfId="11" applyNumberFormat="1" applyFont="1" applyBorder="1" applyAlignment="1">
      <alignment horizontal="right" vertical="center" shrinkToFit="1"/>
    </xf>
    <xf numFmtId="178" fontId="3" fillId="0" borderId="53" xfId="11" applyNumberFormat="1" applyFont="1" applyBorder="1" applyAlignment="1">
      <alignment horizontal="right" vertical="center" shrinkToFit="1"/>
    </xf>
    <xf numFmtId="178" fontId="3" fillId="0" borderId="58" xfId="11" applyNumberFormat="1" applyFont="1" applyBorder="1" applyAlignment="1">
      <alignment horizontal="right" vertical="center" shrinkToFit="1"/>
    </xf>
    <xf numFmtId="178" fontId="3" fillId="0" borderId="60" xfId="11" applyNumberFormat="1" applyFont="1" applyBorder="1" applyAlignment="1">
      <alignment horizontal="right" vertical="center" shrinkToFit="1"/>
    </xf>
    <xf numFmtId="0" fontId="3" fillId="0" borderId="7" xfId="11" applyFont="1" applyBorder="1" applyAlignment="1">
      <alignment horizontal="left" vertical="center"/>
    </xf>
    <xf numFmtId="0" fontId="3"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3"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3" fillId="0" borderId="7" xfId="11" applyNumberFormat="1" applyFont="1" applyBorder="1" applyAlignment="1">
      <alignment horizontal="right" vertical="center" shrinkToFit="1"/>
    </xf>
    <xf numFmtId="180" fontId="3" fillId="0" borderId="8" xfId="11" applyNumberFormat="1" applyFont="1" applyBorder="1" applyAlignment="1">
      <alignment horizontal="right" vertical="center" shrinkToFit="1"/>
    </xf>
    <xf numFmtId="181" fontId="3" fillId="0" borderId="8" xfId="11" applyNumberFormat="1" applyFont="1" applyBorder="1" applyAlignment="1">
      <alignment horizontal="right" vertical="center" shrinkToFit="1"/>
    </xf>
    <xf numFmtId="177" fontId="3" fillId="0" borderId="8" xfId="11" applyNumberFormat="1" applyFont="1" applyBorder="1" applyAlignment="1">
      <alignment horizontal="right" vertical="center" shrinkToFit="1"/>
    </xf>
    <xf numFmtId="182" fontId="3" fillId="0" borderId="7" xfId="11" applyNumberFormat="1" applyFont="1" applyBorder="1" applyAlignment="1">
      <alignment horizontal="right" vertical="center" shrinkToFit="1"/>
    </xf>
    <xf numFmtId="180" fontId="3" fillId="0" borderId="9" xfId="11" applyNumberFormat="1" applyFont="1" applyBorder="1" applyAlignment="1">
      <alignment horizontal="right" vertical="center" shrinkToFit="1"/>
    </xf>
    <xf numFmtId="182" fontId="3" fillId="0" borderId="7" xfId="11" applyNumberFormat="1" applyFont="1" applyBorder="1" applyAlignment="1">
      <alignment vertical="center" shrinkToFit="1"/>
    </xf>
    <xf numFmtId="180" fontId="3" fillId="0" borderId="9" xfId="11" applyNumberFormat="1" applyFont="1" applyBorder="1">
      <alignment vertical="center"/>
    </xf>
    <xf numFmtId="180" fontId="3" fillId="0" borderId="19" xfId="11" applyNumberFormat="1" applyFont="1" applyBorder="1" applyAlignment="1">
      <alignment horizontal="right" vertical="center" shrinkToFit="1"/>
    </xf>
    <xf numFmtId="180" fontId="3" fillId="0" borderId="0" xfId="11" applyNumberFormat="1" applyFont="1" applyAlignment="1">
      <alignment horizontal="right" vertical="center" shrinkToFit="1"/>
    </xf>
    <xf numFmtId="181" fontId="3" fillId="0" borderId="0" xfId="11" applyNumberFormat="1" applyFont="1" applyAlignment="1">
      <alignment horizontal="right" vertical="center" shrinkToFit="1"/>
    </xf>
    <xf numFmtId="177" fontId="3" fillId="0" borderId="0" xfId="11" applyNumberFormat="1" applyFont="1" applyAlignment="1">
      <alignment horizontal="right" vertical="center" shrinkToFit="1"/>
    </xf>
    <xf numFmtId="182" fontId="3" fillId="0" borderId="19" xfId="11" applyNumberFormat="1" applyFont="1" applyBorder="1" applyAlignment="1">
      <alignment horizontal="right" vertical="center" shrinkToFit="1"/>
    </xf>
    <xf numFmtId="180" fontId="3" fillId="0" borderId="20" xfId="11" applyNumberFormat="1" applyFont="1" applyBorder="1" applyAlignment="1">
      <alignment horizontal="right" vertical="center" shrinkToFit="1"/>
    </xf>
    <xf numFmtId="182" fontId="3" fillId="0" borderId="19" xfId="11" applyNumberFormat="1" applyFont="1" applyBorder="1" applyAlignment="1">
      <alignment vertical="center" shrinkToFit="1"/>
    </xf>
    <xf numFmtId="180" fontId="3" fillId="0" borderId="20" xfId="11" applyNumberFormat="1" applyFont="1" applyBorder="1">
      <alignment vertical="center"/>
    </xf>
    <xf numFmtId="180" fontId="3" fillId="0" borderId="53" xfId="11" applyNumberFormat="1" applyFont="1" applyBorder="1" applyAlignment="1">
      <alignment horizontal="right" vertical="center" shrinkToFit="1"/>
    </xf>
    <xf numFmtId="180" fontId="3" fillId="0" borderId="58" xfId="11" applyNumberFormat="1" applyFont="1" applyBorder="1" applyAlignment="1">
      <alignment horizontal="right" vertical="center" shrinkToFit="1"/>
    </xf>
    <xf numFmtId="181" fontId="3" fillId="0" borderId="58" xfId="11" applyNumberFormat="1" applyFont="1" applyBorder="1" applyAlignment="1">
      <alignment horizontal="right" vertical="center" shrinkToFit="1"/>
    </xf>
    <xf numFmtId="177" fontId="3" fillId="0" borderId="58" xfId="11" applyNumberFormat="1" applyFont="1" applyBorder="1" applyAlignment="1">
      <alignment horizontal="right" vertical="center" shrinkToFit="1"/>
    </xf>
    <xf numFmtId="182" fontId="3" fillId="0" borderId="53" xfId="11" applyNumberFormat="1" applyFont="1" applyBorder="1" applyAlignment="1">
      <alignment horizontal="right" vertical="center" shrinkToFit="1"/>
    </xf>
    <xf numFmtId="180" fontId="3" fillId="0" borderId="60" xfId="11" applyNumberFormat="1" applyFont="1" applyBorder="1" applyAlignment="1">
      <alignment horizontal="right" vertical="center" shrinkToFit="1"/>
    </xf>
    <xf numFmtId="182" fontId="3" fillId="0" borderId="53" xfId="11" applyNumberFormat="1" applyFont="1" applyBorder="1" applyAlignment="1">
      <alignment vertical="center" shrinkToFit="1"/>
    </xf>
    <xf numFmtId="180" fontId="3" fillId="0" borderId="60" xfId="11" applyNumberFormat="1" applyFont="1" applyBorder="1">
      <alignment vertical="center"/>
    </xf>
    <xf numFmtId="0" fontId="3" fillId="0" borderId="0" xfId="11" applyFont="1" applyAlignment="1">
      <alignment horizontal="center" vertical="center" shrinkToFit="1"/>
    </xf>
    <xf numFmtId="0" fontId="3" fillId="0" borderId="0" xfId="11" applyFont="1" applyAlignment="1" applyProtection="1">
      <alignment horizontal="center" vertical="center" shrinkToFit="1"/>
      <protection hidden="1"/>
    </xf>
    <xf numFmtId="0" fontId="3" fillId="0" borderId="58" xfId="11" applyFont="1" applyBorder="1">
      <alignment vertical="center"/>
    </xf>
    <xf numFmtId="0" fontId="3" fillId="0" borderId="60" xfId="11" applyFont="1" applyBorder="1">
      <alignment vertical="center"/>
    </xf>
    <xf numFmtId="0" fontId="3"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3" fillId="0" borderId="30" xfId="5" applyFont="1" applyBorder="1">
      <alignment vertical="center"/>
    </xf>
    <xf numFmtId="0" fontId="3" fillId="0" borderId="42" xfId="5" applyFont="1" applyBorder="1">
      <alignment vertical="center"/>
    </xf>
    <xf numFmtId="0" fontId="10" fillId="0" borderId="42" xfId="5" applyFont="1" applyBorder="1">
      <alignment vertical="center"/>
    </xf>
    <xf numFmtId="0" fontId="3" fillId="0" borderId="31" xfId="5" applyFont="1" applyBorder="1">
      <alignment vertical="center"/>
    </xf>
    <xf numFmtId="0" fontId="11" fillId="0" borderId="0" xfId="5" applyFont="1">
      <alignment vertical="center"/>
    </xf>
    <xf numFmtId="0" fontId="3" fillId="0" borderId="23" xfId="5" applyFont="1" applyBorder="1">
      <alignment vertical="center"/>
    </xf>
    <xf numFmtId="0" fontId="10" fillId="0" borderId="0" xfId="5" applyFont="1">
      <alignment vertical="center"/>
    </xf>
    <xf numFmtId="0" fontId="3" fillId="0" borderId="34" xfId="5" applyFont="1" applyBorder="1">
      <alignment vertical="center"/>
    </xf>
    <xf numFmtId="0" fontId="3" fillId="0" borderId="16" xfId="5" applyFont="1" applyBorder="1">
      <alignment vertical="center"/>
    </xf>
    <xf numFmtId="0" fontId="3" fillId="0" borderId="14" xfId="5" applyFont="1" applyBorder="1">
      <alignment vertical="center"/>
    </xf>
    <xf numFmtId="0" fontId="10" fillId="0" borderId="14" xfId="5" applyFont="1" applyBorder="1">
      <alignment vertical="center"/>
    </xf>
    <xf numFmtId="0" fontId="3" fillId="0" borderId="15" xfId="5" applyFont="1" applyBorder="1">
      <alignment vertical="center"/>
    </xf>
    <xf numFmtId="0" fontId="15" fillId="0" borderId="34" xfId="5" applyFont="1" applyBorder="1" applyAlignment="1">
      <alignment horizontal="center" vertical="center"/>
    </xf>
    <xf numFmtId="178" fontId="3" fillId="0" borderId="30" xfId="5" applyNumberFormat="1" applyFont="1" applyBorder="1" applyAlignment="1">
      <alignment horizontal="right" vertical="center" shrinkToFit="1"/>
    </xf>
    <xf numFmtId="178" fontId="3" fillId="0" borderId="42" xfId="5" applyNumberFormat="1" applyFont="1" applyBorder="1" applyAlignment="1">
      <alignment horizontal="right" vertical="center" shrinkToFit="1"/>
    </xf>
    <xf numFmtId="178" fontId="3" fillId="0" borderId="31" xfId="5" applyNumberFormat="1" applyFont="1" applyBorder="1" applyAlignment="1">
      <alignment horizontal="right" vertical="center" shrinkToFit="1"/>
    </xf>
    <xf numFmtId="178" fontId="3" fillId="0" borderId="23" xfId="5" applyNumberFormat="1" applyFont="1" applyBorder="1" applyAlignment="1">
      <alignment horizontal="right" vertical="center" shrinkToFit="1"/>
    </xf>
    <xf numFmtId="178" fontId="3" fillId="0" borderId="34" xfId="5" applyNumberFormat="1" applyFont="1" applyBorder="1" applyAlignment="1">
      <alignment horizontal="right" vertical="center" shrinkToFit="1"/>
    </xf>
    <xf numFmtId="178" fontId="3" fillId="0" borderId="65" xfId="5" applyNumberFormat="1" applyFont="1" applyBorder="1" applyAlignment="1">
      <alignment horizontal="right" vertical="center" shrinkToFit="1"/>
    </xf>
    <xf numFmtId="178" fontId="3" fillId="0" borderId="66" xfId="5" applyNumberFormat="1" applyFont="1" applyBorder="1" applyAlignment="1">
      <alignment horizontal="right" vertical="center" shrinkToFit="1"/>
    </xf>
    <xf numFmtId="178" fontId="3" fillId="0" borderId="67" xfId="5" applyNumberFormat="1" applyFont="1" applyBorder="1" applyAlignment="1">
      <alignment horizontal="right" vertical="center" shrinkToFit="1"/>
    </xf>
    <xf numFmtId="180" fontId="3" fillId="0" borderId="68" xfId="5" applyNumberFormat="1" applyFont="1" applyBorder="1" applyAlignment="1">
      <alignment horizontal="right" vertical="center" shrinkToFit="1"/>
    </xf>
    <xf numFmtId="180" fontId="3" fillId="0" borderId="69" xfId="5" applyNumberFormat="1" applyFont="1" applyBorder="1" applyAlignment="1">
      <alignment horizontal="right" vertical="center" shrinkToFit="1"/>
    </xf>
    <xf numFmtId="180" fontId="3" fillId="0" borderId="70" xfId="5" applyNumberFormat="1" applyFont="1" applyBorder="1" applyAlignment="1">
      <alignment horizontal="right" vertical="center" shrinkToFit="1"/>
    </xf>
    <xf numFmtId="180" fontId="3" fillId="0" borderId="71" xfId="5" applyNumberFormat="1" applyFont="1" applyBorder="1" applyAlignment="1">
      <alignment horizontal="right" vertical="center" shrinkToFit="1"/>
    </xf>
    <xf numFmtId="180" fontId="3" fillId="0" borderId="66" xfId="5" applyNumberFormat="1" applyFont="1" applyBorder="1" applyAlignment="1">
      <alignment horizontal="right" vertical="center" shrinkToFit="1"/>
    </xf>
    <xf numFmtId="178" fontId="3" fillId="0" borderId="68" xfId="5" applyNumberFormat="1" applyFont="1" applyBorder="1" applyAlignment="1">
      <alignment horizontal="right" vertical="center" shrinkToFit="1"/>
    </xf>
    <xf numFmtId="178" fontId="3" fillId="0" borderId="69" xfId="5" applyNumberFormat="1" applyFont="1" applyBorder="1" applyAlignment="1">
      <alignment horizontal="right" vertical="center" shrinkToFit="1"/>
    </xf>
    <xf numFmtId="178" fontId="3" fillId="0" borderId="70" xfId="5" applyNumberFormat="1" applyFont="1" applyBorder="1" applyAlignment="1">
      <alignment horizontal="right" vertical="center" shrinkToFit="1"/>
    </xf>
    <xf numFmtId="178" fontId="3" fillId="0" borderId="71" xfId="5" applyNumberFormat="1" applyFont="1" applyBorder="1" applyAlignment="1">
      <alignment horizontal="right" vertical="center" shrinkToFit="1"/>
    </xf>
    <xf numFmtId="0" fontId="15" fillId="0" borderId="34" xfId="5" applyFont="1" applyBorder="1">
      <alignment vertical="center"/>
    </xf>
    <xf numFmtId="180" fontId="3" fillId="0" borderId="72" xfId="5" applyNumberFormat="1" applyFont="1" applyBorder="1" applyAlignment="1">
      <alignment horizontal="right" vertical="center" shrinkToFit="1"/>
    </xf>
    <xf numFmtId="180" fontId="3" fillId="0" borderId="73" xfId="5" applyNumberFormat="1" applyFont="1" applyBorder="1" applyAlignment="1">
      <alignment horizontal="right" vertical="center" shrinkToFit="1"/>
    </xf>
    <xf numFmtId="180" fontId="3" fillId="0" borderId="23" xfId="5" applyNumberFormat="1" applyFont="1" applyBorder="1" applyAlignment="1">
      <alignment horizontal="right" vertical="center" shrinkToFit="1"/>
    </xf>
    <xf numFmtId="180" fontId="3" fillId="0" borderId="34" xfId="5" applyNumberFormat="1" applyFont="1" applyBorder="1" applyAlignment="1">
      <alignment horizontal="right" vertical="center" shrinkToFit="1"/>
    </xf>
    <xf numFmtId="180" fontId="3" fillId="0" borderId="16" xfId="5" applyNumberFormat="1" applyFont="1" applyBorder="1" applyAlignment="1">
      <alignment horizontal="right" vertical="center" shrinkToFit="1"/>
    </xf>
    <xf numFmtId="180" fontId="3" fillId="0" borderId="14" xfId="5" applyNumberFormat="1" applyFont="1" applyBorder="1" applyAlignment="1">
      <alignment horizontal="right" vertical="center" shrinkToFit="1"/>
    </xf>
    <xf numFmtId="180" fontId="3" fillId="0" borderId="15" xfId="5" applyNumberFormat="1" applyFont="1" applyBorder="1" applyAlignment="1">
      <alignment horizontal="right" vertical="center" shrinkToFit="1"/>
    </xf>
    <xf numFmtId="0" fontId="3" fillId="0" borderId="74" xfId="5" applyFont="1" applyBorder="1" applyAlignment="1">
      <alignment horizontal="center" vertical="center"/>
    </xf>
    <xf numFmtId="0" fontId="3" fillId="0" borderId="42" xfId="5" applyFont="1" applyBorder="1" applyAlignment="1">
      <alignment horizontal="center" vertical="center" wrapText="1"/>
    </xf>
    <xf numFmtId="0" fontId="2" fillId="0" borderId="0" xfId="2" applyAlignment="1">
      <alignment vertical="center"/>
    </xf>
    <xf numFmtId="0" fontId="3" fillId="0" borderId="30" xfId="5" applyFont="1" applyBorder="1" applyAlignment="1">
      <alignment horizontal="left" vertical="center"/>
    </xf>
    <xf numFmtId="0" fontId="3" fillId="0" borderId="42" xfId="5" applyFont="1" applyBorder="1" applyAlignment="1">
      <alignment horizontal="left" vertical="center"/>
    </xf>
    <xf numFmtId="0" fontId="3" fillId="0" borderId="31" xfId="5" applyFont="1" applyBorder="1" applyAlignment="1">
      <alignment horizontal="left" vertical="center"/>
    </xf>
    <xf numFmtId="0" fontId="3" fillId="0" borderId="23" xfId="5" applyFont="1" applyBorder="1" applyAlignment="1">
      <alignment horizontal="left" vertical="center"/>
    </xf>
    <xf numFmtId="0" fontId="3" fillId="0" borderId="34" xfId="5" applyFont="1" applyBorder="1" applyAlignment="1">
      <alignment horizontal="left" vertical="center"/>
    </xf>
    <xf numFmtId="0" fontId="3" fillId="0" borderId="23" xfId="5" applyFont="1" applyBorder="1" applyAlignment="1">
      <alignment vertical="center" textRotation="255"/>
    </xf>
    <xf numFmtId="0" fontId="3" fillId="0" borderId="0" xfId="5" applyFont="1" applyAlignment="1">
      <alignment vertical="center" textRotation="255"/>
    </xf>
    <xf numFmtId="0" fontId="3" fillId="0" borderId="34" xfId="5" applyFont="1" applyBorder="1" applyAlignment="1">
      <alignment vertical="center" textRotation="255"/>
    </xf>
    <xf numFmtId="0" fontId="3" fillId="0" borderId="16" xfId="5" applyFont="1" applyBorder="1" applyAlignment="1">
      <alignment horizontal="left" vertical="center"/>
    </xf>
    <xf numFmtId="0" fontId="3" fillId="0" borderId="14" xfId="5" applyFont="1" applyBorder="1" applyAlignment="1">
      <alignment horizontal="left" vertical="center"/>
    </xf>
    <xf numFmtId="0" fontId="3" fillId="0" borderId="15" xfId="5" applyFont="1" applyBorder="1" applyAlignment="1">
      <alignment horizontal="left" vertical="center"/>
    </xf>
    <xf numFmtId="0" fontId="4" fillId="0" borderId="34" xfId="5" applyBorder="1" applyAlignment="1">
      <alignment horizontal="right" vertical="center" shrinkToFit="1"/>
    </xf>
    <xf numFmtId="0" fontId="4" fillId="0" borderId="0" xfId="5" applyAlignment="1">
      <alignment horizontal="right" vertical="center" shrinkToFit="1"/>
    </xf>
    <xf numFmtId="0" fontId="2" fillId="0" borderId="14" xfId="2" applyBorder="1" applyAlignment="1">
      <alignment vertical="center"/>
    </xf>
    <xf numFmtId="178" fontId="3" fillId="0" borderId="16" xfId="5" applyNumberFormat="1" applyFont="1" applyBorder="1" applyAlignment="1">
      <alignment horizontal="right" vertical="center" shrinkToFit="1"/>
    </xf>
    <xf numFmtId="0" fontId="4" fillId="0" borderId="14" xfId="5" applyBorder="1" applyAlignment="1">
      <alignment horizontal="right" vertical="center" shrinkToFit="1"/>
    </xf>
    <xf numFmtId="0" fontId="4" fillId="0" borderId="15" xfId="5" applyBorder="1" applyAlignment="1">
      <alignment horizontal="right" vertical="center" shrinkToFit="1"/>
    </xf>
    <xf numFmtId="180" fontId="3" fillId="0" borderId="30" xfId="5" applyNumberFormat="1" applyFont="1" applyBorder="1" applyAlignment="1">
      <alignment horizontal="right" vertical="center" shrinkToFit="1"/>
    </xf>
    <xf numFmtId="180" fontId="3" fillId="0" borderId="42" xfId="5" applyNumberFormat="1" applyFont="1" applyBorder="1" applyAlignment="1">
      <alignment horizontal="right" vertical="center" shrinkToFit="1"/>
    </xf>
    <xf numFmtId="180" fontId="3" fillId="0" borderId="31" xfId="5" applyNumberFormat="1" applyFont="1" applyBorder="1" applyAlignment="1">
      <alignment horizontal="right" vertical="center" shrinkToFit="1"/>
    </xf>
    <xf numFmtId="0" fontId="4" fillId="0" borderId="35" xfId="5" applyBorder="1" applyAlignment="1">
      <alignment horizontal="center" vertical="center"/>
    </xf>
    <xf numFmtId="0" fontId="4" fillId="0" borderId="23" xfId="5" applyBorder="1" applyAlignment="1">
      <alignment horizontal="right" vertical="center" shrinkToFit="1"/>
    </xf>
    <xf numFmtId="0" fontId="4" fillId="0" borderId="37" xfId="5" applyBorder="1" applyAlignment="1">
      <alignment horizontal="center" vertical="center"/>
    </xf>
    <xf numFmtId="0" fontId="4" fillId="0" borderId="16" xfId="5" applyBorder="1" applyAlignment="1">
      <alignment horizontal="right" vertical="center" shrinkToFit="1"/>
    </xf>
    <xf numFmtId="178" fontId="3" fillId="0" borderId="75" xfId="5" applyNumberFormat="1" applyFont="1" applyBorder="1" applyAlignment="1">
      <alignment horizontal="right" vertical="center" shrinkToFit="1"/>
    </xf>
    <xf numFmtId="178" fontId="3" fillId="0" borderId="14" xfId="5" applyNumberFormat="1" applyFont="1" applyBorder="1" applyAlignment="1">
      <alignment horizontal="right" vertical="center" shrinkToFit="1"/>
    </xf>
    <xf numFmtId="178" fontId="3" fillId="0" borderId="15" xfId="5" applyNumberFormat="1" applyFont="1" applyBorder="1" applyAlignment="1">
      <alignment horizontal="right" vertical="center" shrinkToFit="1"/>
    </xf>
    <xf numFmtId="0" fontId="11" fillId="0" borderId="14" xfId="5" applyFont="1" applyBorder="1">
      <alignment vertical="center"/>
    </xf>
    <xf numFmtId="178" fontId="3" fillId="0" borderId="42" xfId="5" applyNumberFormat="1" applyFont="1" applyBorder="1" applyAlignment="1">
      <alignment horizontal="right" vertical="center"/>
    </xf>
    <xf numFmtId="178" fontId="3" fillId="0" borderId="0" xfId="5" applyNumberFormat="1" applyFont="1" applyAlignment="1">
      <alignment horizontal="right" vertical="center"/>
    </xf>
    <xf numFmtId="178" fontId="3" fillId="0" borderId="66" xfId="5" applyNumberFormat="1" applyFont="1" applyBorder="1" applyAlignment="1">
      <alignment horizontal="right" vertical="center"/>
    </xf>
    <xf numFmtId="0" fontId="4" fillId="0" borderId="66" xfId="5" applyBorder="1" applyAlignment="1">
      <alignment horizontal="right" vertical="center" shrinkToFit="1"/>
    </xf>
    <xf numFmtId="0" fontId="4" fillId="0" borderId="67" xfId="5" applyBorder="1" applyAlignment="1">
      <alignment horizontal="right" vertical="center" shrinkToFit="1"/>
    </xf>
    <xf numFmtId="180" fontId="3" fillId="0" borderId="69" xfId="5" applyNumberFormat="1" applyFont="1" applyBorder="1" applyAlignment="1">
      <alignment horizontal="right" vertical="center"/>
    </xf>
    <xf numFmtId="180" fontId="4" fillId="0" borderId="0" xfId="5" applyNumberFormat="1" applyAlignment="1">
      <alignment horizontal="right" vertical="center" shrinkToFit="1"/>
    </xf>
    <xf numFmtId="180" fontId="4" fillId="0" borderId="34" xfId="5" applyNumberFormat="1" applyBorder="1" applyAlignment="1">
      <alignment horizontal="right" vertical="center" shrinkToFit="1"/>
    </xf>
    <xf numFmtId="180" fontId="3" fillId="0" borderId="65" xfId="5" applyNumberFormat="1" applyFont="1" applyBorder="1" applyAlignment="1">
      <alignment horizontal="right" vertical="center" shrinkToFit="1"/>
    </xf>
    <xf numFmtId="180" fontId="4" fillId="0" borderId="66" xfId="5" applyNumberFormat="1" applyBorder="1" applyAlignment="1">
      <alignment horizontal="right" vertical="center" shrinkToFit="1"/>
    </xf>
    <xf numFmtId="180" fontId="4" fillId="0" borderId="67" xfId="5" applyNumberFormat="1" applyBorder="1" applyAlignment="1">
      <alignment horizontal="right" vertical="center" shrinkToFit="1"/>
    </xf>
    <xf numFmtId="178" fontId="3" fillId="0" borderId="70" xfId="5" applyNumberFormat="1" applyFont="1" applyBorder="1" applyAlignment="1">
      <alignment horizontal="right" vertical="center"/>
    </xf>
    <xf numFmtId="178" fontId="3" fillId="0" borderId="72" xfId="5" applyNumberFormat="1" applyFont="1" applyBorder="1" applyAlignment="1">
      <alignment horizontal="right" vertical="center" shrinkToFit="1"/>
    </xf>
    <xf numFmtId="178" fontId="3" fillId="0" borderId="73" xfId="5" applyNumberFormat="1" applyFont="1" applyBorder="1" applyAlignment="1">
      <alignment horizontal="right" vertical="center" shrinkToFit="1"/>
    </xf>
    <xf numFmtId="49" fontId="9" fillId="0" borderId="6" xfId="5" applyNumberFormat="1" applyFont="1" applyBorder="1" applyAlignment="1">
      <alignment horizontal="center" vertical="center"/>
    </xf>
    <xf numFmtId="49" fontId="9" fillId="0" borderId="18" xfId="5" applyNumberFormat="1" applyFont="1" applyBorder="1" applyAlignment="1">
      <alignment horizontal="center" vertical="center"/>
    </xf>
    <xf numFmtId="0" fontId="10" fillId="0" borderId="32" xfId="5" applyFont="1" applyBorder="1" applyAlignment="1">
      <alignment horizontal="center" vertical="center"/>
    </xf>
    <xf numFmtId="178" fontId="3" fillId="2" borderId="70" xfId="5" applyNumberFormat="1" applyFont="1" applyFill="1" applyBorder="1" applyAlignment="1">
      <alignment horizontal="right" vertical="center" shrinkToFit="1"/>
    </xf>
    <xf numFmtId="178" fontId="3" fillId="2" borderId="73" xfId="5" applyNumberFormat="1" applyFont="1" applyFill="1" applyBorder="1" applyAlignment="1">
      <alignment horizontal="right" vertical="center" shrinkToFit="1"/>
    </xf>
    <xf numFmtId="0" fontId="10" fillId="0" borderId="35" xfId="5" applyFont="1" applyBorder="1" applyAlignment="1">
      <alignment horizontal="center" vertical="center"/>
    </xf>
    <xf numFmtId="178" fontId="3" fillId="2" borderId="34" xfId="5" applyNumberFormat="1" applyFont="1" applyFill="1" applyBorder="1" applyAlignment="1">
      <alignment horizontal="right" vertical="center" shrinkToFit="1"/>
    </xf>
    <xf numFmtId="178" fontId="3" fillId="2" borderId="0" xfId="5" applyNumberFormat="1" applyFont="1" applyFill="1" applyAlignment="1">
      <alignment horizontal="right" vertical="center" shrinkToFit="1"/>
    </xf>
    <xf numFmtId="49" fontId="9" fillId="0" borderId="64" xfId="5" applyNumberFormat="1" applyFont="1" applyBorder="1" applyAlignment="1">
      <alignment horizontal="center" vertical="center"/>
    </xf>
    <xf numFmtId="0" fontId="10" fillId="0" borderId="37" xfId="5" applyFont="1" applyBorder="1" applyAlignment="1">
      <alignment horizontal="center" vertical="center"/>
    </xf>
    <xf numFmtId="178" fontId="3" fillId="2" borderId="66" xfId="5" applyNumberFormat="1" applyFont="1" applyFill="1" applyBorder="1" applyAlignment="1">
      <alignment horizontal="right" vertical="center" shrinkToFit="1"/>
    </xf>
    <xf numFmtId="178" fontId="3" fillId="2" borderId="67" xfId="5" applyNumberFormat="1" applyFont="1" applyFill="1" applyBorder="1" applyAlignment="1">
      <alignment horizontal="right" vertical="center" shrinkToFit="1"/>
    </xf>
    <xf numFmtId="0" fontId="3" fillId="2" borderId="70" xfId="5" applyFont="1" applyFill="1" applyBorder="1" applyAlignment="1">
      <alignment horizontal="right" vertical="center" shrinkToFit="1"/>
    </xf>
    <xf numFmtId="0" fontId="3" fillId="2" borderId="73" xfId="5" applyFont="1" applyFill="1" applyBorder="1" applyAlignment="1">
      <alignment horizontal="right" vertical="center" shrinkToFit="1"/>
    </xf>
    <xf numFmtId="0" fontId="3" fillId="2" borderId="34" xfId="5" applyFont="1" applyFill="1" applyBorder="1" applyAlignment="1">
      <alignment horizontal="right" vertical="center" shrinkToFit="1"/>
    </xf>
    <xf numFmtId="0" fontId="3" fillId="2" borderId="0" xfId="5" applyFont="1" applyFill="1" applyAlignment="1">
      <alignment horizontal="right" vertical="center" shrinkToFit="1"/>
    </xf>
    <xf numFmtId="178" fontId="3" fillId="0" borderId="14" xfId="5" applyNumberFormat="1" applyFont="1" applyBorder="1" applyAlignment="1">
      <alignment horizontal="right" vertical="center"/>
    </xf>
    <xf numFmtId="180" fontId="4" fillId="0" borderId="14" xfId="5" applyNumberFormat="1" applyBorder="1" applyAlignment="1">
      <alignment horizontal="right" vertical="center" shrinkToFit="1"/>
    </xf>
    <xf numFmtId="0" fontId="3" fillId="2" borderId="14" xfId="5" applyFont="1" applyFill="1" applyBorder="1" applyAlignment="1">
      <alignment horizontal="right" vertical="center" shrinkToFit="1"/>
    </xf>
    <xf numFmtId="0" fontId="3" fillId="2" borderId="15" xfId="5" applyFont="1" applyFill="1" applyBorder="1" applyAlignment="1">
      <alignment horizontal="right" vertical="center" shrinkToFit="1"/>
    </xf>
    <xf numFmtId="0" fontId="4" fillId="0" borderId="0" xfId="21">
      <alignment vertical="center"/>
    </xf>
    <xf numFmtId="0" fontId="16" fillId="0" borderId="0" xfId="21" applyFont="1">
      <alignment vertical="center"/>
    </xf>
    <xf numFmtId="0" fontId="4" fillId="3" borderId="0" xfId="21" applyFill="1">
      <alignment vertical="center"/>
    </xf>
    <xf numFmtId="49" fontId="3" fillId="3" borderId="0" xfId="15" applyNumberFormat="1" applyFont="1" applyFill="1">
      <alignment vertical="center"/>
    </xf>
    <xf numFmtId="0" fontId="17" fillId="3" borderId="0" xfId="15" applyFont="1" applyFill="1">
      <alignment vertical="center"/>
    </xf>
    <xf numFmtId="0" fontId="3" fillId="3" borderId="0" xfId="15" applyFont="1" applyFill="1">
      <alignment vertical="center"/>
    </xf>
    <xf numFmtId="0" fontId="18" fillId="3" borderId="20" xfId="15" applyFont="1" applyFill="1" applyBorder="1" applyAlignment="1">
      <alignment horizontal="left" vertical="center"/>
    </xf>
    <xf numFmtId="0" fontId="18" fillId="4" borderId="7"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3" borderId="19" xfId="15" applyFont="1" applyFill="1" applyBorder="1" applyAlignment="1">
      <alignment horizontal="left" vertical="center"/>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56" xfId="15" applyFont="1" applyFill="1" applyBorder="1" applyAlignment="1">
      <alignment horizontal="center" vertical="center"/>
    </xf>
    <xf numFmtId="0" fontId="18" fillId="3" borderId="57" xfId="15" applyFont="1" applyFill="1" applyBorder="1" applyAlignment="1">
      <alignment horizontal="center" vertical="center"/>
    </xf>
    <xf numFmtId="0" fontId="18" fillId="3" borderId="12" xfId="15" applyFont="1" applyFill="1" applyBorder="1">
      <alignment vertical="center"/>
    </xf>
    <xf numFmtId="0" fontId="18" fillId="3" borderId="8" xfId="15" applyFont="1" applyFill="1" applyBorder="1" applyAlignment="1">
      <alignment horizontal="left" vertical="center"/>
    </xf>
    <xf numFmtId="0" fontId="18" fillId="3" borderId="12"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2"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0" fontId="18" fillId="3" borderId="12" xfId="15" applyFont="1" applyFill="1" applyBorder="1" applyAlignment="1">
      <alignment horizontal="left" vertical="center"/>
    </xf>
    <xf numFmtId="0" fontId="19" fillId="3" borderId="56" xfId="15" applyFont="1" applyFill="1" applyBorder="1" applyAlignment="1">
      <alignment horizontal="left" vertical="center"/>
    </xf>
    <xf numFmtId="0" fontId="18" fillId="3" borderId="12"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20" fillId="3" borderId="0" xfId="21" applyFont="1" applyFill="1">
      <alignment vertical="center"/>
    </xf>
    <xf numFmtId="0" fontId="18" fillId="4" borderId="19"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0" borderId="83" xfId="22" applyFont="1" applyBorder="1" applyAlignment="1" applyProtection="1">
      <alignment horizontal="left" vertical="center" shrinkToFit="1"/>
      <protection locked="0"/>
    </xf>
    <xf numFmtId="0" fontId="18" fillId="0" borderId="84" xfId="22" applyFont="1" applyBorder="1" applyAlignment="1" applyProtection="1">
      <alignment horizontal="left" vertical="center" shrinkToFit="1"/>
      <protection locked="0"/>
    </xf>
    <xf numFmtId="0" fontId="18" fillId="5" borderId="33" xfId="15"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23" xfId="15" applyFont="1" applyFill="1" applyBorder="1">
      <alignment vertical="center"/>
    </xf>
    <xf numFmtId="0" fontId="18" fillId="3" borderId="0" xfId="15" applyFont="1" applyFill="1" applyAlignment="1">
      <alignment horizontal="left" vertical="center"/>
    </xf>
    <xf numFmtId="0" fontId="18" fillId="3" borderId="16"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23"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23"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0" borderId="86" xfId="22" applyFont="1" applyBorder="1" applyAlignment="1" applyProtection="1">
      <alignment horizontal="left" vertical="center" shrinkToFit="1"/>
      <protection locked="0"/>
    </xf>
    <xf numFmtId="0" fontId="18" fillId="0" borderId="87" xfId="22" applyFont="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34" xfId="15" applyFont="1" applyFill="1" applyBorder="1">
      <alignment vertical="center"/>
    </xf>
    <xf numFmtId="0" fontId="18" fillId="3" borderId="30" xfId="15" applyFont="1" applyFill="1" applyBorder="1">
      <alignment vertical="center"/>
    </xf>
    <xf numFmtId="0" fontId="18" fillId="3" borderId="42" xfId="15" applyFont="1" applyFill="1" applyBorder="1">
      <alignment vertical="center"/>
    </xf>
    <xf numFmtId="0" fontId="18" fillId="3" borderId="42" xfId="15" applyFont="1" applyFill="1" applyBorder="1" applyAlignment="1">
      <alignment vertical="center" shrinkToFit="1"/>
    </xf>
    <xf numFmtId="0" fontId="18" fillId="3" borderId="31" xfId="15" applyFont="1" applyFill="1" applyBorder="1">
      <alignment vertical="center"/>
    </xf>
    <xf numFmtId="0" fontId="18" fillId="3" borderId="0" xfId="15" applyFont="1" applyFill="1" applyAlignment="1">
      <alignment vertical="center" shrinkToFit="1"/>
    </xf>
    <xf numFmtId="0" fontId="18" fillId="4" borderId="13"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0" borderId="90" xfId="22" applyFont="1" applyBorder="1" applyAlignment="1" applyProtection="1">
      <alignment horizontal="left" vertical="center" shrinkToFit="1"/>
      <protection locked="0"/>
    </xf>
    <xf numFmtId="0" fontId="18" fillId="0" borderId="91" xfId="22" applyFont="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0" fontId="18" fillId="4" borderId="40"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183" fontId="18" fillId="0" borderId="94" xfId="22" applyNumberFormat="1" applyFont="1" applyBorder="1" applyAlignment="1" applyProtection="1">
      <alignment horizontal="right" vertical="center" shrinkToFit="1"/>
      <protection locked="0"/>
    </xf>
    <xf numFmtId="183" fontId="18" fillId="0" borderId="95" xfId="22" applyNumberFormat="1" applyFont="1" applyBorder="1" applyAlignment="1" applyProtection="1">
      <alignment horizontal="right" vertical="center" shrinkToFit="1"/>
      <protection locked="0"/>
    </xf>
    <xf numFmtId="183" fontId="18" fillId="0" borderId="96" xfId="22" applyNumberFormat="1" applyFont="1" applyBorder="1" applyAlignment="1" applyProtection="1">
      <alignment horizontal="right" vertical="center" shrinkToFit="1"/>
      <protection locked="0"/>
    </xf>
    <xf numFmtId="183" fontId="18" fillId="5" borderId="97" xfId="14" applyNumberFormat="1" applyFont="1" applyFill="1" applyBorder="1" applyAlignment="1" applyProtection="1">
      <alignment horizontal="right" vertical="center" shrinkToFit="1"/>
      <protection locked="0"/>
    </xf>
    <xf numFmtId="183" fontId="18" fillId="0" borderId="98" xfId="22" applyNumberFormat="1" applyFont="1" applyBorder="1" applyAlignment="1" applyProtection="1">
      <alignment horizontal="right" vertical="center" shrinkToFit="1"/>
      <protection locked="0"/>
    </xf>
    <xf numFmtId="183" fontId="18" fillId="3" borderId="95" xfId="21" applyNumberFormat="1" applyFont="1" applyFill="1" applyBorder="1" applyAlignment="1" applyProtection="1">
      <alignment horizontal="right"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0" xfId="15" applyNumberFormat="1" applyFont="1" applyFill="1" applyAlignment="1">
      <alignment horizontal="right" vertical="center" shrinkToFit="1"/>
    </xf>
    <xf numFmtId="0" fontId="18" fillId="4" borderId="19"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183" fontId="18" fillId="0" borderId="100" xfId="22" applyNumberFormat="1" applyFont="1" applyBorder="1" applyAlignment="1" applyProtection="1">
      <alignment horizontal="right" vertical="center" shrinkToFit="1"/>
      <protection locked="0"/>
    </xf>
    <xf numFmtId="183" fontId="18" fillId="0" borderId="101" xfId="22" applyNumberFormat="1" applyFont="1" applyBorder="1" applyAlignment="1" applyProtection="1">
      <alignment horizontal="right" vertical="center" shrinkToFit="1"/>
      <protection locked="0"/>
    </xf>
    <xf numFmtId="183" fontId="18" fillId="0" borderId="102" xfId="22" applyNumberFormat="1" applyFont="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183" fontId="18" fillId="0" borderId="104" xfId="22" applyNumberFormat="1" applyFont="1" applyBorder="1" applyAlignment="1" applyProtection="1">
      <alignment horizontal="right" vertical="center" shrinkToFit="1"/>
      <protection locked="0"/>
    </xf>
    <xf numFmtId="183" fontId="18" fillId="3" borderId="101" xfId="21"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183" fontId="18" fillId="0" borderId="106" xfId="15"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0" fontId="18" fillId="3" borderId="23" xfId="15" applyFont="1" applyFill="1" applyBorder="1" applyAlignment="1">
      <alignment horizontal="center" vertical="center"/>
    </xf>
    <xf numFmtId="0" fontId="18" fillId="3" borderId="23" xfId="15" applyFont="1" applyFill="1" applyBorder="1" applyAlignment="1">
      <alignment horizontal="right" vertical="center"/>
    </xf>
    <xf numFmtId="0" fontId="18" fillId="3" borderId="34" xfId="15" applyFont="1" applyFill="1" applyBorder="1" applyAlignment="1">
      <alignment horizontal="right" vertical="center" wrapText="1"/>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34" xfId="15" applyFont="1" applyFill="1" applyBorder="1" applyAlignment="1">
      <alignment horizontal="right" vertical="center"/>
    </xf>
    <xf numFmtId="0" fontId="18" fillId="3" borderId="35" xfId="15" applyFont="1" applyFill="1" applyBorder="1" applyAlignment="1">
      <alignment horizontal="center" vertical="center" wrapText="1"/>
    </xf>
    <xf numFmtId="0" fontId="18" fillId="3" borderId="37" xfId="15" applyFont="1" applyFill="1" applyBorder="1" applyAlignment="1">
      <alignment horizontal="center" vertical="center"/>
    </xf>
    <xf numFmtId="0" fontId="18" fillId="3" borderId="16" xfId="15" applyFont="1" applyFill="1" applyBorder="1">
      <alignment vertical="center"/>
    </xf>
    <xf numFmtId="0" fontId="18" fillId="3" borderId="14" xfId="15" applyFont="1" applyFill="1" applyBorder="1" applyAlignment="1">
      <alignment horizontal="left" vertical="center"/>
    </xf>
    <xf numFmtId="0" fontId="18" fillId="3" borderId="14" xfId="15" applyFont="1" applyFill="1" applyBorder="1">
      <alignment vertical="center"/>
    </xf>
    <xf numFmtId="0" fontId="18" fillId="3" borderId="15" xfId="15" applyFont="1" applyFill="1" applyBorder="1">
      <alignment vertical="center"/>
    </xf>
    <xf numFmtId="0" fontId="18" fillId="3" borderId="14" xfId="15" applyFont="1" applyFill="1" applyBorder="1" applyAlignment="1">
      <alignment vertical="center" shrinkToFit="1"/>
    </xf>
    <xf numFmtId="0" fontId="18" fillId="3" borderId="16" xfId="15" applyFont="1" applyFill="1" applyBorder="1" applyAlignment="1">
      <alignment horizontal="right" vertical="center"/>
    </xf>
    <xf numFmtId="0" fontId="18" fillId="3" borderId="14" xfId="15" applyFont="1" applyFill="1" applyBorder="1" applyAlignment="1">
      <alignment horizontal="right" vertical="center"/>
    </xf>
    <xf numFmtId="0" fontId="18" fillId="3" borderId="15" xfId="15" applyFont="1" applyFill="1" applyBorder="1" applyAlignment="1">
      <alignment horizontal="right" vertical="center"/>
    </xf>
    <xf numFmtId="0" fontId="18" fillId="3" borderId="16" xfId="15" applyFont="1" applyFill="1" applyBorder="1" applyAlignment="1">
      <alignment horizontal="center" vertical="center"/>
    </xf>
    <xf numFmtId="0" fontId="18" fillId="3" borderId="17" xfId="15" applyFont="1" applyFill="1" applyBorder="1" applyAlignment="1">
      <alignment horizontal="center" vertical="center"/>
    </xf>
    <xf numFmtId="0" fontId="18" fillId="3" borderId="32" xfId="15" applyFont="1" applyFill="1" applyBorder="1" applyAlignment="1">
      <alignment horizontal="center" vertical="center"/>
    </xf>
    <xf numFmtId="183" fontId="18" fillId="3" borderId="30" xfId="22" applyNumberFormat="1" applyFont="1" applyFill="1" applyBorder="1" applyAlignment="1">
      <alignment horizontal="right" vertical="center" shrinkToFit="1"/>
    </xf>
    <xf numFmtId="183" fontId="18" fillId="3" borderId="42" xfId="21" applyNumberFormat="1" applyFont="1" applyFill="1" applyBorder="1" applyAlignment="1">
      <alignment horizontal="right" vertical="center" shrinkToFit="1"/>
    </xf>
    <xf numFmtId="183" fontId="18" fillId="3" borderId="32" xfId="22" applyNumberFormat="1" applyFont="1" applyFill="1" applyBorder="1" applyAlignment="1">
      <alignment horizontal="right" vertical="center" shrinkToFit="1"/>
    </xf>
    <xf numFmtId="183" fontId="18" fillId="3" borderId="31" xfId="22" applyNumberFormat="1" applyFont="1" applyFill="1" applyBorder="1" applyAlignment="1">
      <alignment horizontal="right" vertical="center" shrinkToFit="1"/>
    </xf>
    <xf numFmtId="184" fontId="18" fillId="3" borderId="32" xfId="22" applyNumberFormat="1" applyFont="1" applyFill="1" applyBorder="1" applyAlignment="1">
      <alignment horizontal="right" vertical="center" shrinkToFit="1"/>
    </xf>
    <xf numFmtId="184" fontId="18" fillId="3" borderId="108" xfId="22" applyNumberFormat="1" applyFont="1" applyFill="1" applyBorder="1" applyAlignment="1">
      <alignment horizontal="right" vertical="center" shrinkToFit="1"/>
    </xf>
    <xf numFmtId="183" fontId="18" fillId="3" borderId="23" xfId="22" applyNumberFormat="1" applyFont="1" applyFill="1" applyBorder="1" applyAlignment="1">
      <alignment horizontal="right" vertical="center" shrinkToFit="1"/>
    </xf>
    <xf numFmtId="183" fontId="18" fillId="3" borderId="35" xfId="22" applyNumberFormat="1" applyFont="1" applyFill="1" applyBorder="1" applyAlignment="1">
      <alignment horizontal="right" vertical="center" shrinkToFit="1"/>
    </xf>
    <xf numFmtId="183" fontId="18" fillId="3" borderId="34" xfId="22" applyNumberFormat="1" applyFont="1" applyFill="1" applyBorder="1" applyAlignment="1">
      <alignment horizontal="right" vertical="center" shrinkToFit="1"/>
    </xf>
    <xf numFmtId="184" fontId="18" fillId="3" borderId="35" xfId="22" applyNumberFormat="1" applyFont="1" applyFill="1" applyBorder="1" applyAlignment="1">
      <alignment horizontal="right" vertical="center" shrinkToFit="1"/>
    </xf>
    <xf numFmtId="184" fontId="18" fillId="3" borderId="36" xfId="22" applyNumberFormat="1" applyFont="1" applyFill="1" applyBorder="1" applyAlignment="1">
      <alignment horizontal="right" vertical="center" shrinkToFit="1"/>
    </xf>
    <xf numFmtId="183" fontId="18" fillId="0" borderId="109" xfId="22" applyNumberFormat="1" applyFont="1" applyBorder="1" applyAlignment="1" applyProtection="1">
      <alignment horizontal="right" vertical="center" shrinkToFit="1"/>
      <protection locked="0"/>
    </xf>
    <xf numFmtId="183" fontId="18" fillId="0" borderId="110" xfId="22" applyNumberFormat="1" applyFont="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0" borderId="111" xfId="22" applyNumberFormat="1" applyFont="1" applyBorder="1" applyAlignment="1" applyProtection="1">
      <alignment horizontal="right" vertical="center" shrinkToFit="1"/>
      <protection locked="0"/>
    </xf>
    <xf numFmtId="183" fontId="18" fillId="3" borderId="107" xfId="21" applyNumberFormat="1" applyFont="1" applyFill="1" applyBorder="1" applyAlignment="1" applyProtection="1">
      <alignment horizontal="right" vertical="center" shrinkToFit="1"/>
      <protection locked="0"/>
    </xf>
    <xf numFmtId="183" fontId="18" fillId="5" borderId="112" xfId="15" applyNumberFormat="1" applyFont="1" applyFill="1" applyBorder="1" applyAlignment="1" applyProtection="1">
      <alignment horizontal="right" vertical="center" shrinkToFit="1"/>
      <protection locked="0"/>
    </xf>
    <xf numFmtId="183" fontId="18" fillId="3" borderId="65" xfId="22" applyNumberFormat="1" applyFont="1" applyFill="1" applyBorder="1" applyAlignment="1">
      <alignment horizontal="right" vertical="center" shrinkToFit="1"/>
    </xf>
    <xf numFmtId="183" fontId="18" fillId="3" borderId="66" xfId="21" applyNumberFormat="1" applyFont="1" applyFill="1" applyBorder="1" applyAlignment="1">
      <alignment horizontal="right" vertical="center" shrinkToFit="1"/>
    </xf>
    <xf numFmtId="183" fontId="18" fillId="3" borderId="113" xfId="22" applyNumberFormat="1" applyFont="1" applyFill="1" applyBorder="1" applyAlignment="1">
      <alignment horizontal="right" vertical="center" shrinkToFit="1"/>
    </xf>
    <xf numFmtId="183" fontId="18" fillId="3" borderId="67" xfId="22" applyNumberFormat="1" applyFont="1" applyFill="1" applyBorder="1" applyAlignment="1">
      <alignment horizontal="right" vertical="center" shrinkToFit="1"/>
    </xf>
    <xf numFmtId="184" fontId="18" fillId="3" borderId="113" xfId="22" applyNumberFormat="1" applyFont="1" applyFill="1" applyBorder="1" applyAlignment="1">
      <alignment horizontal="right" vertical="center" shrinkToFit="1"/>
    </xf>
    <xf numFmtId="184" fontId="18" fillId="3" borderId="114" xfId="22"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183" fontId="18" fillId="0" borderId="115" xfId="22" applyNumberFormat="1" applyFont="1" applyBorder="1" applyAlignment="1" applyProtection="1">
      <alignment horizontal="right" vertical="center" shrinkToFit="1"/>
      <protection locked="0"/>
    </xf>
    <xf numFmtId="183" fontId="18" fillId="0" borderId="116" xfId="22" applyNumberFormat="1" applyFont="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0" fontId="18" fillId="4" borderId="7" xfId="15" applyFont="1" applyFill="1" applyBorder="1" applyAlignment="1" applyProtection="1">
      <alignment horizontal="center" vertical="center" wrapText="1" shrinkToFit="1"/>
      <protection locked="0"/>
    </xf>
    <xf numFmtId="0" fontId="18" fillId="4" borderId="76" xfId="15" applyFont="1" applyFill="1" applyBorder="1" applyAlignment="1" applyProtection="1">
      <alignment horizontal="center" vertical="center" shrinkToFit="1"/>
      <protection locked="0"/>
    </xf>
    <xf numFmtId="183" fontId="18" fillId="0" borderId="118" xfId="22" applyNumberFormat="1" applyFont="1" applyBorder="1" applyAlignment="1" applyProtection="1">
      <alignment horizontal="right"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93" xfId="15" applyFont="1" applyFill="1" applyBorder="1" applyAlignment="1" applyProtection="1">
      <alignment horizontal="center" vertical="center" shrinkToFit="1"/>
      <protection locked="0"/>
    </xf>
    <xf numFmtId="183" fontId="18" fillId="3" borderId="72" xfId="22" applyNumberFormat="1" applyFont="1" applyFill="1" applyBorder="1" applyAlignment="1">
      <alignment horizontal="right" vertical="center" shrinkToFit="1"/>
    </xf>
    <xf numFmtId="183" fontId="18" fillId="3" borderId="70" xfId="21" applyNumberFormat="1" applyFont="1" applyFill="1" applyBorder="1" applyAlignment="1">
      <alignment horizontal="right" vertical="center" shrinkToFit="1"/>
    </xf>
    <xf numFmtId="183" fontId="18" fillId="3" borderId="119" xfId="22" applyNumberFormat="1" applyFont="1" applyFill="1" applyBorder="1" applyAlignment="1">
      <alignment horizontal="right" vertical="center" shrinkToFit="1"/>
    </xf>
    <xf numFmtId="183" fontId="18" fillId="3" borderId="73" xfId="22" applyNumberFormat="1" applyFont="1" applyFill="1" applyBorder="1" applyAlignment="1">
      <alignment horizontal="right" vertical="center" shrinkToFit="1"/>
    </xf>
    <xf numFmtId="184" fontId="18" fillId="3" borderId="119" xfId="22" applyNumberFormat="1" applyFont="1" applyFill="1" applyBorder="1" applyAlignment="1">
      <alignment horizontal="right" vertical="center" shrinkToFit="1"/>
    </xf>
    <xf numFmtId="183" fontId="18" fillId="0" borderId="120" xfId="22" applyNumberFormat="1" applyFont="1" applyBorder="1" applyAlignment="1" applyProtection="1">
      <alignment horizontal="right" vertical="center" shrinkToFit="1"/>
      <protection locked="0"/>
    </xf>
    <xf numFmtId="0" fontId="18" fillId="4" borderId="19"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183" fontId="18" fillId="0" borderId="122" xfId="22" applyNumberFormat="1" applyFont="1" applyBorder="1" applyAlignment="1" applyProtection="1">
      <alignment horizontal="right" vertical="center" shrinkToFit="1"/>
      <protection locked="0"/>
    </xf>
    <xf numFmtId="183" fontId="18" fillId="0" borderId="123" xfId="22" applyNumberFormat="1" applyFont="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183" fontId="18" fillId="0" borderId="125" xfId="22" applyNumberFormat="1" applyFont="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183" fontId="18" fillId="0" borderId="126" xfId="14"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83" fontId="18" fillId="3" borderId="106" xfId="21" applyNumberFormat="1" applyFont="1" applyFill="1" applyBorder="1" applyAlignment="1" applyProtection="1">
      <alignment horizontal="right" vertical="center" shrinkToFit="1"/>
      <protection locked="0"/>
    </xf>
    <xf numFmtId="0" fontId="18" fillId="4" borderId="93" xfId="15" applyFont="1" applyFill="1" applyBorder="1" applyAlignment="1" applyProtection="1">
      <alignment horizontal="center" vertical="center"/>
      <protection locked="0"/>
    </xf>
    <xf numFmtId="184" fontId="18" fillId="3" borderId="72" xfId="22" applyNumberFormat="1" applyFont="1" applyFill="1" applyBorder="1" applyAlignment="1">
      <alignment horizontal="right" vertical="center" shrinkToFit="1"/>
    </xf>
    <xf numFmtId="184" fontId="18" fillId="3" borderId="70" xfId="21" applyNumberFormat="1" applyFont="1" applyFill="1" applyBorder="1" applyAlignment="1">
      <alignment horizontal="right" vertical="center" shrinkToFit="1"/>
    </xf>
    <xf numFmtId="183" fontId="18" fillId="3" borderId="130" xfId="22" applyNumberFormat="1" applyFont="1" applyFill="1" applyBorder="1" applyAlignment="1">
      <alignment horizontal="right" vertical="center" shrinkToFit="1"/>
    </xf>
    <xf numFmtId="184" fontId="18" fillId="3" borderId="131" xfId="22" applyNumberFormat="1" applyFont="1" applyFill="1" applyBorder="1" applyAlignment="1">
      <alignment horizontal="right" vertical="center" shrinkToFit="1"/>
    </xf>
    <xf numFmtId="184" fontId="18" fillId="3" borderId="132" xfId="22" applyNumberFormat="1" applyFont="1" applyFill="1" applyBorder="1" applyAlignment="1">
      <alignment horizontal="right" vertical="center" shrinkToFit="1"/>
    </xf>
    <xf numFmtId="184" fontId="18" fillId="3" borderId="133" xfId="22" applyNumberFormat="1" applyFont="1" applyFill="1" applyBorder="1" applyAlignment="1">
      <alignment horizontal="right" vertical="center" shrinkToFit="1"/>
    </xf>
    <xf numFmtId="184" fontId="18" fillId="3" borderId="130" xfId="22" applyNumberFormat="1" applyFont="1" applyFill="1" applyBorder="1" applyAlignment="1">
      <alignment horizontal="right" vertical="center" shrinkToFit="1"/>
    </xf>
    <xf numFmtId="184" fontId="18" fillId="3" borderId="134" xfId="22" applyNumberFormat="1" applyFont="1" applyFill="1" applyBorder="1" applyAlignment="1">
      <alignment horizontal="right" vertical="center" shrinkToFit="1"/>
    </xf>
    <xf numFmtId="184" fontId="18" fillId="3" borderId="23" xfId="22" applyNumberFormat="1" applyFont="1" applyFill="1" applyBorder="1" applyAlignment="1">
      <alignment horizontal="right" vertical="center" shrinkToFit="1"/>
    </xf>
    <xf numFmtId="184" fontId="18" fillId="3" borderId="0" xfId="21" applyNumberFormat="1" applyFont="1" applyFill="1" applyAlignment="1">
      <alignment horizontal="right" vertical="center" shrinkToFit="1"/>
    </xf>
    <xf numFmtId="183" fontId="18" fillId="3" borderId="135" xfId="22" applyNumberFormat="1" applyFont="1" applyFill="1" applyBorder="1" applyAlignment="1">
      <alignment horizontal="right" vertical="center" shrinkToFit="1"/>
    </xf>
    <xf numFmtId="184" fontId="18" fillId="3" borderId="136" xfId="22" applyNumberFormat="1" applyFont="1" applyFill="1" applyBorder="1" applyAlignment="1">
      <alignment horizontal="right" vertical="center" shrinkToFit="1"/>
    </xf>
    <xf numFmtId="184" fontId="18" fillId="3" borderId="137" xfId="22" applyNumberFormat="1" applyFont="1" applyFill="1" applyBorder="1" applyAlignment="1">
      <alignment horizontal="right" vertical="center" shrinkToFit="1"/>
    </xf>
    <xf numFmtId="184" fontId="18" fillId="3" borderId="138" xfId="22" applyNumberFormat="1" applyFont="1" applyFill="1" applyBorder="1" applyAlignment="1">
      <alignment horizontal="right" vertical="center" shrinkToFit="1"/>
    </xf>
    <xf numFmtId="184" fontId="18" fillId="3" borderId="135" xfId="22" applyNumberFormat="1" applyFont="1" applyFill="1" applyBorder="1" applyAlignment="1">
      <alignment horizontal="right" vertical="center" shrinkToFit="1"/>
    </xf>
    <xf numFmtId="184" fontId="18" fillId="3" borderId="139" xfId="22" applyNumberFormat="1" applyFont="1" applyFill="1" applyBorder="1" applyAlignment="1">
      <alignment horizontal="right" vertical="center" shrinkToFit="1"/>
    </xf>
    <xf numFmtId="0" fontId="18" fillId="3" borderId="59" xfId="15" applyFont="1" applyFill="1" applyBorder="1" applyAlignment="1">
      <alignment horizontal="center" vertical="center"/>
    </xf>
    <xf numFmtId="0" fontId="18" fillId="3" borderId="51" xfId="15" applyFont="1" applyFill="1" applyBorder="1" applyAlignment="1">
      <alignment horizontal="center" vertical="center"/>
    </xf>
    <xf numFmtId="184" fontId="18" fillId="3" borderId="54" xfId="22" applyNumberFormat="1" applyFont="1" applyFill="1" applyBorder="1" applyAlignment="1">
      <alignment horizontal="right" vertical="center" shrinkToFit="1"/>
    </xf>
    <xf numFmtId="184" fontId="18" fillId="3" borderId="58" xfId="21" applyNumberFormat="1" applyFont="1" applyFill="1" applyBorder="1" applyAlignment="1">
      <alignment horizontal="right" vertical="center" shrinkToFit="1"/>
    </xf>
    <xf numFmtId="183" fontId="18" fillId="3" borderId="140" xfId="22" applyNumberFormat="1" applyFont="1" applyFill="1" applyBorder="1" applyAlignment="1">
      <alignment horizontal="right" vertical="center" shrinkToFit="1"/>
    </xf>
    <xf numFmtId="184" fontId="18" fillId="3" borderId="141" xfId="22" applyNumberFormat="1" applyFont="1" applyFill="1" applyBorder="1" applyAlignment="1">
      <alignment horizontal="right" vertical="center" shrinkToFit="1"/>
    </xf>
    <xf numFmtId="184" fontId="18" fillId="3" borderId="142" xfId="22" applyNumberFormat="1" applyFont="1" applyFill="1" applyBorder="1" applyAlignment="1">
      <alignment horizontal="right" vertical="center" shrinkToFit="1"/>
    </xf>
    <xf numFmtId="184" fontId="18" fillId="3" borderId="143" xfId="22" applyNumberFormat="1" applyFont="1" applyFill="1" applyBorder="1" applyAlignment="1">
      <alignment horizontal="right" vertical="center" shrinkToFit="1"/>
    </xf>
    <xf numFmtId="184" fontId="18" fillId="3" borderId="140" xfId="22" applyNumberFormat="1" applyFont="1" applyFill="1" applyBorder="1" applyAlignment="1">
      <alignment horizontal="right" vertical="center" shrinkToFit="1"/>
    </xf>
    <xf numFmtId="184" fontId="18" fillId="3" borderId="144" xfId="22" applyNumberFormat="1" applyFont="1" applyFill="1" applyBorder="1" applyAlignment="1">
      <alignment horizontal="right" vertical="center" shrinkToFit="1"/>
    </xf>
    <xf numFmtId="0" fontId="18" fillId="0" borderId="100" xfId="14" applyFont="1" applyBorder="1" applyAlignment="1" applyProtection="1">
      <alignment horizontal="left" vertical="center" shrinkToFit="1"/>
      <protection locked="0"/>
    </xf>
    <xf numFmtId="0" fontId="18" fillId="0" borderId="101" xfId="14" applyFont="1" applyBorder="1" applyAlignment="1" applyProtection="1">
      <alignment horizontal="left" vertical="center" shrinkToFit="1"/>
      <protection locked="0"/>
    </xf>
    <xf numFmtId="0" fontId="18" fillId="0" borderId="102" xfId="14" applyFont="1" applyBorder="1" applyAlignment="1" applyProtection="1">
      <alignment horizontal="left" vertical="center" shrinkToFit="1"/>
      <protection locked="0"/>
    </xf>
    <xf numFmtId="0" fontId="18" fillId="5" borderId="103" xfId="14" applyFont="1" applyFill="1" applyBorder="1" applyAlignment="1" applyProtection="1">
      <alignment horizontal="left" vertical="center" shrinkToFit="1"/>
      <protection locked="0"/>
    </xf>
    <xf numFmtId="0" fontId="18" fillId="3" borderId="12" xfId="15" applyFont="1" applyFill="1" applyBorder="1" applyAlignment="1">
      <alignment horizontal="center" vertical="top"/>
    </xf>
    <xf numFmtId="0" fontId="18" fillId="3" borderId="8" xfId="15" applyFont="1" applyFill="1" applyBorder="1" applyAlignment="1">
      <alignment horizontal="center" vertical="top"/>
    </xf>
    <xf numFmtId="0" fontId="18" fillId="3" borderId="56" xfId="15" applyFont="1" applyFill="1" applyBorder="1" applyAlignment="1">
      <alignment horizontal="center" vertical="top"/>
    </xf>
    <xf numFmtId="0" fontId="18" fillId="3" borderId="12"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61" xfId="15" applyFont="1" applyFill="1" applyBorder="1" applyAlignment="1">
      <alignment horizontal="left" vertical="center" wrapText="1"/>
    </xf>
    <xf numFmtId="0" fontId="16" fillId="3" borderId="8" xfId="15" applyFont="1" applyFill="1" applyBorder="1">
      <alignment vertical="center"/>
    </xf>
    <xf numFmtId="0" fontId="16" fillId="3" borderId="0" xfId="15" applyFont="1" applyFill="1">
      <alignment vertical="center"/>
    </xf>
    <xf numFmtId="0" fontId="18" fillId="3" borderId="23" xfId="15" applyFont="1" applyFill="1" applyBorder="1" applyAlignment="1">
      <alignment horizontal="center" vertical="top"/>
    </xf>
    <xf numFmtId="0" fontId="18" fillId="3" borderId="0" xfId="15" applyFont="1" applyFill="1" applyAlignment="1">
      <alignment horizontal="center" vertical="top"/>
    </xf>
    <xf numFmtId="0" fontId="18" fillId="3" borderId="34" xfId="15" applyFont="1" applyFill="1" applyBorder="1" applyAlignment="1">
      <alignment horizontal="center" vertical="top"/>
    </xf>
    <xf numFmtId="0" fontId="18" fillId="3" borderId="23"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34" xfId="15" applyFont="1" applyFill="1" applyBorder="1" applyAlignment="1">
      <alignment horizontal="center" vertical="top" wrapText="1"/>
    </xf>
    <xf numFmtId="0" fontId="18" fillId="3" borderId="36" xfId="15" applyFont="1" applyFill="1" applyBorder="1" applyAlignment="1">
      <alignment horizontal="left" vertical="center"/>
    </xf>
    <xf numFmtId="0" fontId="18" fillId="3" borderId="11" xfId="15" applyFont="1" applyFill="1" applyBorder="1" applyAlignment="1">
      <alignment horizontal="center" vertical="center"/>
    </xf>
    <xf numFmtId="0" fontId="18" fillId="3" borderId="8" xfId="15" applyFont="1" applyFill="1" applyBorder="1">
      <alignment vertical="center"/>
    </xf>
    <xf numFmtId="0" fontId="18" fillId="3" borderId="9" xfId="15" applyFont="1" applyFill="1" applyBorder="1">
      <alignment vertical="center"/>
    </xf>
    <xf numFmtId="0" fontId="18" fillId="0" borderId="145"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0" fontId="18" fillId="3" borderId="16" xfId="15" applyFont="1" applyFill="1" applyBorder="1" applyAlignment="1">
      <alignment horizontal="center" vertical="top" wrapText="1"/>
    </xf>
    <xf numFmtId="0" fontId="18" fillId="3" borderId="14" xfId="15" applyFont="1" applyFill="1" applyBorder="1" applyAlignment="1">
      <alignment horizontal="center" vertical="top" wrapText="1"/>
    </xf>
    <xf numFmtId="0" fontId="18" fillId="3" borderId="22" xfId="15" applyFont="1" applyFill="1" applyBorder="1" applyAlignment="1">
      <alignment horizontal="center" vertical="center"/>
    </xf>
    <xf numFmtId="0" fontId="18" fillId="0" borderId="22" xfId="15" applyFont="1" applyBorder="1" applyAlignment="1" applyProtection="1">
      <alignment horizontal="center" vertical="center"/>
      <protection locked="0"/>
    </xf>
    <xf numFmtId="183" fontId="18" fillId="5" borderId="61" xfId="14" applyNumberFormat="1" applyFont="1" applyFill="1" applyBorder="1" applyAlignment="1" applyProtection="1">
      <alignment horizontal="right" vertical="center" shrinkToFit="1"/>
      <protection locked="0"/>
    </xf>
    <xf numFmtId="184" fontId="18" fillId="0" borderId="104" xfId="15" applyNumberFormat="1" applyFont="1" applyBorder="1" applyAlignment="1" applyProtection="1">
      <alignment horizontal="right" vertical="center" shrinkToFit="1"/>
      <protection locked="0"/>
    </xf>
    <xf numFmtId="184" fontId="18" fillId="0" borderId="101" xfId="15" applyNumberFormat="1" applyFont="1" applyBorder="1" applyAlignment="1" applyProtection="1">
      <alignment horizontal="right" vertical="center" shrinkToFit="1"/>
      <protection locked="0"/>
    </xf>
    <xf numFmtId="184" fontId="18" fillId="3" borderId="101" xfId="21" applyNumberFormat="1" applyFont="1" applyFill="1" applyBorder="1" applyAlignment="1" applyProtection="1">
      <alignment horizontal="right" vertical="center" shrinkToFit="1"/>
      <protection locked="0"/>
    </xf>
    <xf numFmtId="184" fontId="18" fillId="5" borderId="105"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183" fontId="18" fillId="3" borderId="0" xfId="15" applyNumberFormat="1" applyFont="1" applyFill="1" applyAlignment="1">
      <alignment horizontal="left" vertical="center" shrinkToFit="1"/>
    </xf>
    <xf numFmtId="0" fontId="4" fillId="3" borderId="42" xfId="15" applyFont="1" applyFill="1" applyBorder="1" applyAlignment="1">
      <alignment vertical="center" shrinkToFit="1"/>
    </xf>
    <xf numFmtId="0" fontId="18" fillId="3" borderId="35" xfId="15" applyFont="1" applyFill="1" applyBorder="1">
      <alignment vertical="center"/>
    </xf>
    <xf numFmtId="183" fontId="18" fillId="5" borderId="36" xfId="14" applyNumberFormat="1" applyFont="1" applyFill="1" applyBorder="1" applyAlignment="1" applyProtection="1">
      <alignment horizontal="right" vertical="center" shrinkToFit="1"/>
      <protection locked="0"/>
    </xf>
    <xf numFmtId="0" fontId="4" fillId="3" borderId="0" xfId="15" applyFont="1" applyFill="1" applyAlignment="1">
      <alignment vertical="center" shrinkToFit="1"/>
    </xf>
    <xf numFmtId="0" fontId="18" fillId="0" borderId="50" xfId="15" applyFont="1" applyBorder="1" applyAlignment="1" applyProtection="1">
      <alignment horizontal="center" vertical="center"/>
      <protection locked="0"/>
    </xf>
    <xf numFmtId="183" fontId="18" fillId="5" borderId="52" xfId="14" applyNumberFormat="1" applyFont="1" applyFill="1" applyBorder="1" applyAlignment="1" applyProtection="1">
      <alignment horizontal="right" vertical="center" shrinkToFit="1"/>
      <protection locked="0"/>
    </xf>
    <xf numFmtId="0" fontId="18" fillId="3" borderId="147" xfId="15" applyFont="1" applyFill="1" applyBorder="1" applyAlignment="1" applyProtection="1">
      <alignment horizontal="left" vertical="center" shrinkToFit="1"/>
      <protection locked="0"/>
    </xf>
    <xf numFmtId="0" fontId="18" fillId="0" borderId="104" xfId="15" applyFont="1" applyBorder="1" applyAlignment="1" applyProtection="1">
      <alignment horizontal="left" vertical="center" shrinkToFit="1"/>
      <protection locked="0"/>
    </xf>
    <xf numFmtId="0" fontId="18" fillId="3" borderId="41" xfId="15" applyFont="1" applyFill="1" applyBorder="1" applyAlignment="1">
      <alignment horizontal="center" vertical="center"/>
    </xf>
    <xf numFmtId="0" fontId="18" fillId="3" borderId="17" xfId="15" applyFont="1" applyFill="1" applyBorder="1">
      <alignment vertical="center"/>
    </xf>
    <xf numFmtId="0" fontId="18" fillId="3" borderId="39" xfId="15" applyFont="1" applyFill="1" applyBorder="1" applyAlignment="1">
      <alignment horizontal="center" vertical="center"/>
    </xf>
    <xf numFmtId="185" fontId="18" fillId="3" borderId="30" xfId="22" applyNumberFormat="1" applyFont="1" applyFill="1" applyBorder="1" applyAlignment="1">
      <alignment horizontal="right" vertical="center" shrinkToFit="1"/>
    </xf>
    <xf numFmtId="185" fontId="18" fillId="3" borderId="42" xfId="22" applyNumberFormat="1" applyFont="1" applyFill="1" applyBorder="1" applyAlignment="1">
      <alignment horizontal="right" vertical="center" shrinkToFit="1"/>
    </xf>
    <xf numFmtId="186" fontId="18" fillId="3" borderId="42" xfId="22" applyNumberFormat="1" applyFont="1" applyFill="1" applyBorder="1" applyAlignment="1">
      <alignment horizontal="right" vertical="center" shrinkToFit="1"/>
    </xf>
    <xf numFmtId="186" fontId="18" fillId="3" borderId="43" xfId="22" applyNumberFormat="1" applyFont="1" applyFill="1" applyBorder="1" applyAlignment="1">
      <alignment horizontal="right" vertical="center" shrinkToFit="1"/>
    </xf>
    <xf numFmtId="185" fontId="18" fillId="3" borderId="23" xfId="22" applyNumberFormat="1" applyFont="1" applyFill="1" applyBorder="1" applyAlignment="1">
      <alignment horizontal="right" vertical="center" shrinkToFit="1"/>
    </xf>
    <xf numFmtId="185" fontId="18" fillId="3" borderId="0" xfId="22" applyNumberFormat="1" applyFont="1" applyFill="1" applyAlignment="1">
      <alignment horizontal="right" vertical="center" shrinkToFit="1"/>
    </xf>
    <xf numFmtId="186" fontId="18" fillId="3" borderId="20" xfId="22" applyNumberFormat="1" applyFont="1" applyFill="1" applyBorder="1" applyAlignment="1">
      <alignment horizontal="right" vertical="center" shrinkToFit="1"/>
    </xf>
    <xf numFmtId="186" fontId="18" fillId="3" borderId="0" xfId="22" applyNumberFormat="1" applyFont="1" applyFill="1" applyAlignment="1">
      <alignment horizontal="right" vertical="center" shrinkToFit="1"/>
    </xf>
    <xf numFmtId="0" fontId="18" fillId="0" borderId="125" xfId="15" applyFont="1" applyBorder="1" applyAlignment="1" applyProtection="1">
      <alignment horizontal="left" vertical="center" shrinkToFit="1"/>
      <protection locked="0"/>
    </xf>
    <xf numFmtId="0" fontId="18" fillId="0" borderId="11" xfId="15" applyFont="1" applyBorder="1" applyAlignment="1" applyProtection="1">
      <alignment horizontal="center" vertical="center" shrinkToFit="1"/>
      <protection locked="0"/>
    </xf>
    <xf numFmtId="185" fontId="18" fillId="3" borderId="16" xfId="22" applyNumberFormat="1" applyFont="1" applyFill="1" applyBorder="1" applyAlignment="1">
      <alignment horizontal="right" vertical="center" shrinkToFit="1"/>
    </xf>
    <xf numFmtId="185" fontId="18" fillId="3" borderId="14" xfId="22" applyNumberFormat="1" applyFont="1" applyFill="1" applyBorder="1" applyAlignment="1">
      <alignment horizontal="right" vertical="center" shrinkToFit="1"/>
    </xf>
    <xf numFmtId="186" fontId="18" fillId="3" borderId="14" xfId="22" applyNumberFormat="1" applyFont="1" applyFill="1" applyBorder="1" applyAlignment="1">
      <alignment horizontal="right" vertical="center" shrinkToFit="1"/>
    </xf>
    <xf numFmtId="186" fontId="18" fillId="3" borderId="17" xfId="22" applyNumberFormat="1" applyFont="1" applyFill="1" applyBorder="1" applyAlignment="1">
      <alignment horizontal="right" vertical="center" shrinkToFit="1"/>
    </xf>
    <xf numFmtId="0" fontId="16" fillId="3" borderId="0" xfId="15" applyFont="1" applyFill="1" applyAlignment="1">
      <alignment horizontal="center" vertical="center"/>
    </xf>
    <xf numFmtId="0" fontId="4" fillId="3" borderId="14" xfId="15" applyFont="1" applyFill="1" applyBorder="1" applyAlignment="1">
      <alignment vertical="center" shrinkToFit="1"/>
    </xf>
    <xf numFmtId="0" fontId="19" fillId="3" borderId="37" xfId="15" applyFont="1" applyFill="1" applyBorder="1" applyAlignment="1">
      <alignment horizontal="center" vertical="center"/>
    </xf>
    <xf numFmtId="0" fontId="18" fillId="3" borderId="38" xfId="15" applyFont="1" applyFill="1" applyBorder="1" applyAlignment="1">
      <alignment horizontal="left" vertical="center"/>
    </xf>
    <xf numFmtId="0" fontId="18" fillId="3" borderId="19" xfId="15" applyFont="1" applyFill="1" applyBorder="1" applyAlignment="1">
      <alignment horizontal="left" vertical="center" wrapText="1"/>
    </xf>
    <xf numFmtId="183" fontId="18" fillId="3" borderId="148" xfId="22" applyNumberFormat="1" applyFont="1" applyFill="1" applyBorder="1" applyAlignment="1">
      <alignment horizontal="right" vertical="center" shrinkToFit="1"/>
    </xf>
    <xf numFmtId="183" fontId="18" fillId="3" borderId="149" xfId="22" applyNumberFormat="1" applyFont="1" applyFill="1" applyBorder="1" applyAlignment="1">
      <alignment horizontal="right" vertical="center" shrinkToFit="1"/>
    </xf>
    <xf numFmtId="183" fontId="18" fillId="3" borderId="150" xfId="22" applyNumberFormat="1" applyFont="1" applyFill="1" applyBorder="1" applyAlignment="1">
      <alignment horizontal="right" vertical="center" shrinkToFit="1"/>
    </xf>
    <xf numFmtId="183" fontId="18" fillId="3" borderId="151" xfId="22" applyNumberFormat="1" applyFont="1" applyFill="1" applyBorder="1" applyAlignment="1">
      <alignment horizontal="right" vertical="center" shrinkToFit="1"/>
    </xf>
    <xf numFmtId="184" fontId="18" fillId="3" borderId="97" xfId="22" applyNumberFormat="1" applyFont="1" applyFill="1" applyBorder="1" applyAlignment="1">
      <alignment horizontal="right" vertical="center" shrinkToFit="1"/>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183" fontId="18" fillId="3" borderId="68" xfId="22" applyNumberFormat="1" applyFont="1" applyFill="1" applyBorder="1" applyAlignment="1">
      <alignment horizontal="right" vertical="center" shrinkToFit="1"/>
    </xf>
    <xf numFmtId="183" fontId="18" fillId="3" borderId="69" xfId="22" applyNumberFormat="1" applyFont="1" applyFill="1" applyBorder="1" applyAlignment="1">
      <alignment horizontal="right" vertical="center" shrinkToFit="1"/>
    </xf>
    <xf numFmtId="183" fontId="18" fillId="3" borderId="71" xfId="22" applyNumberFormat="1" applyFont="1" applyFill="1" applyBorder="1" applyAlignment="1">
      <alignment horizontal="right" vertical="center" shrinkToFit="1"/>
    </xf>
    <xf numFmtId="183" fontId="18" fillId="3" borderId="154" xfId="22" applyNumberFormat="1" applyFont="1" applyFill="1" applyBorder="1" applyAlignment="1">
      <alignment horizontal="right" vertical="center" shrinkToFit="1"/>
    </xf>
    <xf numFmtId="184" fontId="18" fillId="3" borderId="103" xfId="22" applyNumberFormat="1" applyFont="1" applyFill="1" applyBorder="1" applyAlignment="1">
      <alignment horizontal="right" vertical="center" shrinkToFit="1"/>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186" fontId="18" fillId="3" borderId="155" xfId="22" applyNumberFormat="1" applyFont="1" applyFill="1" applyBorder="1" applyAlignment="1">
      <alignment horizontal="right" vertical="center" shrinkToFit="1"/>
    </xf>
    <xf numFmtId="186" fontId="18" fillId="3" borderId="156" xfId="22" applyNumberFormat="1" applyFont="1" applyFill="1" applyBorder="1" applyAlignment="1">
      <alignment horizontal="right" vertical="center" shrinkToFit="1"/>
    </xf>
    <xf numFmtId="0" fontId="18" fillId="3" borderId="50" xfId="15" applyFont="1" applyFill="1" applyBorder="1" applyAlignment="1">
      <alignment horizontal="center" vertical="center"/>
    </xf>
    <xf numFmtId="185" fontId="18" fillId="3" borderId="54" xfId="22" applyNumberFormat="1" applyFont="1" applyFill="1" applyBorder="1" applyAlignment="1">
      <alignment horizontal="right" vertical="center" shrinkToFit="1"/>
    </xf>
    <xf numFmtId="185" fontId="18" fillId="3" borderId="58" xfId="22" applyNumberFormat="1" applyFont="1" applyFill="1" applyBorder="1" applyAlignment="1">
      <alignment horizontal="right" vertical="center" shrinkToFit="1"/>
    </xf>
    <xf numFmtId="186" fontId="18" fillId="3" borderId="58" xfId="22" applyNumberFormat="1" applyFont="1" applyFill="1" applyBorder="1" applyAlignment="1">
      <alignment horizontal="right" vertical="center" shrinkToFit="1"/>
    </xf>
    <xf numFmtId="186" fontId="18" fillId="3" borderId="157" xfId="22" applyNumberFormat="1" applyFont="1" applyFill="1" applyBorder="1" applyAlignment="1">
      <alignment horizontal="right" vertical="center" shrinkToFit="1"/>
    </xf>
    <xf numFmtId="0" fontId="18" fillId="3" borderId="0" xfId="15" applyFont="1" applyFill="1" applyAlignment="1">
      <alignment horizontal="center" vertical="center"/>
    </xf>
    <xf numFmtId="0" fontId="18" fillId="3" borderId="74" xfId="15" applyFont="1" applyFill="1" applyBorder="1" applyAlignment="1">
      <alignment horizontal="center" vertical="center"/>
    </xf>
    <xf numFmtId="184" fontId="18" fillId="3" borderId="158" xfId="22" applyNumberFormat="1" applyFont="1" applyFill="1" applyBorder="1" applyAlignment="1">
      <alignment horizontal="right" vertical="center" shrinkToFit="1"/>
    </xf>
    <xf numFmtId="184" fontId="18" fillId="3" borderId="75" xfId="22" applyNumberFormat="1" applyFont="1" applyFill="1" applyBorder="1" applyAlignment="1">
      <alignment horizontal="right" vertical="center" shrinkToFit="1"/>
    </xf>
    <xf numFmtId="184" fontId="18" fillId="3" borderId="159" xfId="22" applyNumberFormat="1" applyFont="1" applyFill="1" applyBorder="1" applyAlignment="1">
      <alignment horizontal="right" vertical="center" shrinkToFit="1"/>
    </xf>
    <xf numFmtId="0" fontId="18" fillId="3" borderId="91" xfId="15" applyFont="1" applyFill="1" applyBorder="1" applyAlignment="1" applyProtection="1">
      <alignment horizontal="left" vertical="center" shrinkToFit="1"/>
      <protection locked="0"/>
    </xf>
    <xf numFmtId="184" fontId="18" fillId="3" borderId="27" xfId="22" applyNumberFormat="1" applyFont="1" applyFill="1" applyBorder="1" applyAlignment="1">
      <alignment horizontal="right" vertical="center" shrinkToFit="1"/>
    </xf>
    <xf numFmtId="184" fontId="18" fillId="3" borderId="25" xfId="22" applyNumberFormat="1" applyFont="1" applyFill="1" applyBorder="1" applyAlignment="1">
      <alignment horizontal="right" vertical="center" shrinkToFit="1"/>
    </xf>
    <xf numFmtId="184" fontId="18" fillId="3" borderId="26" xfId="22" applyNumberFormat="1" applyFont="1" applyFill="1" applyBorder="1" applyAlignment="1">
      <alignment horizontal="right" vertical="center" shrinkToFit="1"/>
    </xf>
    <xf numFmtId="183" fontId="18" fillId="0" borderId="83" xfId="14" applyNumberFormat="1" applyFont="1" applyBorder="1" applyAlignment="1" applyProtection="1">
      <alignment horizontal="righ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4" fontId="18" fillId="3" borderId="162" xfId="22" applyNumberFormat="1" applyFont="1" applyFill="1" applyBorder="1" applyAlignment="1">
      <alignment horizontal="right" vertical="center" shrinkToFit="1"/>
    </xf>
    <xf numFmtId="184" fontId="18" fillId="3" borderId="163" xfId="22" applyNumberFormat="1" applyFont="1" applyFill="1" applyBorder="1" applyAlignment="1">
      <alignment horizontal="right" vertical="center" shrinkToFit="1"/>
    </xf>
    <xf numFmtId="0" fontId="18" fillId="3" borderId="58" xfId="15" applyFont="1" applyFill="1" applyBorder="1">
      <alignment vertical="center"/>
    </xf>
    <xf numFmtId="0" fontId="18" fillId="3" borderId="30"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18" fillId="3" borderId="30"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2"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9" xfId="15" applyFont="1" applyFill="1" applyBorder="1" applyAlignment="1">
      <alignment horizontal="center" vertical="center" wrapText="1"/>
    </xf>
    <xf numFmtId="183" fontId="18" fillId="0" borderId="90" xfId="14" applyNumberFormat="1" applyFont="1" applyBorder="1" applyAlignment="1" applyProtection="1">
      <alignment horizontal="right" vertical="center" shrinkToFit="1"/>
      <protection locked="0"/>
    </xf>
    <xf numFmtId="183" fontId="18" fillId="0" borderId="91" xfId="14" applyNumberFormat="1" applyFont="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0" fontId="18" fillId="3" borderId="23"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20"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1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30" xfId="22" applyFont="1" applyFill="1" applyBorder="1" applyAlignment="1">
      <alignment horizontal="left" vertical="center" shrinkToFit="1"/>
    </xf>
    <xf numFmtId="0" fontId="18" fillId="3" borderId="42" xfId="22" applyFont="1" applyFill="1" applyBorder="1" applyAlignment="1">
      <alignment horizontal="left" vertical="center" shrinkToFit="1"/>
    </xf>
    <xf numFmtId="0" fontId="18" fillId="3" borderId="43" xfId="15" applyFont="1" applyFill="1" applyBorder="1">
      <alignment vertical="center"/>
    </xf>
    <xf numFmtId="0" fontId="18" fillId="3" borderId="23" xfId="22" applyFont="1" applyFill="1" applyBorder="1" applyAlignment="1">
      <alignment horizontal="left" vertical="center" shrinkToFit="1"/>
    </xf>
    <xf numFmtId="183" fontId="18" fillId="5" borderId="33" xfId="15"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3" borderId="16" xfId="22" applyFont="1" applyFill="1" applyBorder="1" applyAlignment="1">
      <alignment horizontal="left" vertical="center" shrinkToFit="1"/>
    </xf>
    <xf numFmtId="0" fontId="18" fillId="3" borderId="14" xfId="22" applyFont="1" applyFill="1" applyBorder="1" applyAlignment="1">
      <alignment horizontal="left" vertical="center" shrinkToFit="1"/>
    </xf>
    <xf numFmtId="0" fontId="4" fillId="4" borderId="40" xfId="15" applyFill="1" applyBorder="1" applyAlignment="1" applyProtection="1">
      <alignment horizontal="center" vertical="center" wrapText="1"/>
      <protection locked="0"/>
    </xf>
    <xf numFmtId="0" fontId="4" fillId="4" borderId="93" xfId="15" applyFill="1" applyBorder="1" applyAlignment="1" applyProtection="1">
      <alignment horizontal="center" vertical="center" wrapText="1"/>
      <protection locked="0"/>
    </xf>
    <xf numFmtId="183" fontId="18" fillId="3" borderId="165" xfId="22" applyNumberFormat="1" applyFont="1" applyFill="1" applyBorder="1" applyAlignment="1">
      <alignment horizontal="right" vertical="center" shrinkToFit="1"/>
    </xf>
    <xf numFmtId="0" fontId="4" fillId="4" borderId="19" xfId="15" applyFill="1" applyBorder="1" applyAlignment="1" applyProtection="1">
      <alignment horizontal="center" vertical="center" wrapText="1"/>
      <protection locked="0"/>
    </xf>
    <xf numFmtId="0" fontId="4" fillId="4" borderId="82" xfId="15" applyFill="1" applyBorder="1" applyAlignment="1" applyProtection="1">
      <alignment horizontal="center" vertical="center" wrapText="1"/>
      <protection locked="0"/>
    </xf>
    <xf numFmtId="183" fontId="18" fillId="3" borderId="166" xfId="22" applyNumberFormat="1" applyFont="1" applyFill="1" applyBorder="1" applyAlignment="1">
      <alignment horizontal="right" vertical="center" shrinkToFit="1"/>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4" fillId="4" borderId="13" xfId="15" applyFill="1" applyBorder="1" applyAlignment="1" applyProtection="1">
      <alignment horizontal="center" vertical="center" wrapText="1"/>
      <protection locked="0"/>
    </xf>
    <xf numFmtId="0" fontId="4" fillId="4" borderId="89" xfId="15" applyFill="1" applyBorder="1" applyAlignment="1" applyProtection="1">
      <alignment horizontal="center" vertical="center" wrapText="1"/>
      <protection locked="0"/>
    </xf>
    <xf numFmtId="0" fontId="21" fillId="3" borderId="64" xfId="15" applyFont="1" applyFill="1" applyBorder="1" applyAlignment="1">
      <alignment horizontal="center" vertical="center"/>
    </xf>
    <xf numFmtId="0" fontId="3" fillId="3" borderId="20" xfId="15" applyFont="1" applyFill="1" applyBorder="1">
      <alignment vertical="center"/>
    </xf>
    <xf numFmtId="184" fontId="18" fillId="3" borderId="68" xfId="22" applyNumberFormat="1" applyFont="1" applyFill="1" applyBorder="1" applyAlignment="1">
      <alignment horizontal="right" vertical="center" shrinkToFit="1"/>
    </xf>
    <xf numFmtId="184" fontId="18" fillId="3" borderId="69" xfId="22" applyNumberFormat="1" applyFont="1" applyFill="1" applyBorder="1" applyAlignment="1">
      <alignment horizontal="right" vertical="center" shrinkToFit="1"/>
    </xf>
    <xf numFmtId="184" fontId="18" fillId="3" borderId="73" xfId="22" applyNumberFormat="1" applyFont="1" applyFill="1" applyBorder="1" applyAlignment="1">
      <alignment horizontal="right" vertical="center" shrinkToFit="1"/>
    </xf>
    <xf numFmtId="184" fontId="18" fillId="3" borderId="166" xfId="22" applyNumberFormat="1" applyFont="1" applyFill="1" applyBorder="1" applyAlignment="1">
      <alignment horizontal="right" vertical="center" shrinkToFit="1"/>
    </xf>
    <xf numFmtId="184" fontId="18" fillId="3" borderId="34" xfId="22" applyNumberFormat="1" applyFont="1" applyFill="1" applyBorder="1" applyAlignment="1">
      <alignment horizontal="right" vertical="center" shrinkToFit="1"/>
    </xf>
    <xf numFmtId="0" fontId="18" fillId="0" borderId="167" xfId="14" applyFont="1" applyBorder="1" applyAlignment="1" applyProtection="1">
      <alignment horizontal="left" vertical="center" shrinkToFit="1"/>
      <protection locked="0"/>
    </xf>
    <xf numFmtId="0" fontId="18" fillId="0" borderId="123" xfId="14" applyFont="1" applyBorder="1" applyAlignment="1" applyProtection="1">
      <alignment horizontal="left" vertical="center" shrinkToFit="1"/>
      <protection locked="0"/>
    </xf>
    <xf numFmtId="0" fontId="18" fillId="3" borderId="123" xfId="15" applyFont="1" applyFill="1" applyBorder="1" applyAlignment="1" applyProtection="1">
      <alignment horizontal="left" vertical="center" shrinkToFit="1"/>
      <protection locked="0"/>
    </xf>
    <xf numFmtId="0" fontId="18" fillId="5" borderId="52" xfId="15" applyFont="1" applyFill="1" applyBorder="1" applyAlignment="1" applyProtection="1">
      <alignment horizontal="left" vertical="center" shrinkToFit="1"/>
      <protection locked="0"/>
    </xf>
    <xf numFmtId="184" fontId="18" fillId="3" borderId="168" xfId="22" applyNumberFormat="1" applyFont="1" applyFill="1" applyBorder="1" applyAlignment="1">
      <alignment horizontal="right" vertical="center" shrinkToFit="1"/>
    </xf>
    <xf numFmtId="184" fontId="18" fillId="3" borderId="169" xfId="22" applyNumberFormat="1" applyFont="1" applyFill="1" applyBorder="1" applyAlignment="1">
      <alignment horizontal="right" vertical="center" shrinkToFit="1"/>
    </xf>
    <xf numFmtId="184" fontId="18" fillId="3" borderId="59" xfId="22" applyNumberFormat="1" applyFont="1" applyFill="1" applyBorder="1" applyAlignment="1">
      <alignment horizontal="right" vertical="center" shrinkToFit="1"/>
    </xf>
    <xf numFmtId="184" fontId="18" fillId="3" borderId="170" xfId="22" applyNumberFormat="1" applyFont="1" applyFill="1" applyBorder="1" applyAlignment="1">
      <alignment horizontal="right" vertical="center" shrinkToFit="1"/>
    </xf>
    <xf numFmtId="0" fontId="2" fillId="3" borderId="0" xfId="2" applyFill="1"/>
    <xf numFmtId="0" fontId="2" fillId="3" borderId="0" xfId="2" applyFill="1" applyProtection="1">
      <protection hidden="1"/>
    </xf>
    <xf numFmtId="0" fontId="4" fillId="0" borderId="14" xfId="25" applyFont="1" applyFill="1" applyBorder="1">
      <alignment vertical="center"/>
    </xf>
    <xf numFmtId="0" fontId="4" fillId="0" borderId="42" xfId="25" applyFont="1" applyFill="1" applyBorder="1">
      <alignment vertical="center"/>
    </xf>
    <xf numFmtId="178" fontId="15" fillId="0" borderId="0" xfId="25" applyNumberFormat="1" applyFont="1" applyFill="1">
      <alignment vertical="center"/>
    </xf>
    <xf numFmtId="0" fontId="18" fillId="0" borderId="30" xfId="25" applyFont="1" applyFill="1" applyBorder="1">
      <alignment vertical="center"/>
    </xf>
    <xf numFmtId="178" fontId="15" fillId="0" borderId="42" xfId="25" applyNumberFormat="1" applyFont="1" applyFill="1" applyBorder="1">
      <alignment vertical="center"/>
    </xf>
    <xf numFmtId="178" fontId="15" fillId="0" borderId="31" xfId="25" applyNumberFormat="1" applyFont="1" applyFill="1" applyBorder="1">
      <alignment vertical="center"/>
    </xf>
    <xf numFmtId="178" fontId="15" fillId="0" borderId="23" xfId="25" applyNumberFormat="1" applyFont="1" applyFill="1" applyBorder="1">
      <alignment vertical="center"/>
    </xf>
    <xf numFmtId="0" fontId="15" fillId="0" borderId="0" xfId="25" applyFont="1" applyFill="1">
      <alignment vertical="center"/>
    </xf>
    <xf numFmtId="0" fontId="4" fillId="0" borderId="23" xfId="25" applyFont="1" applyFill="1" applyBorder="1">
      <alignment vertical="center"/>
    </xf>
    <xf numFmtId="0" fontId="4" fillId="0" borderId="34" xfId="25" applyFont="1" applyFill="1" applyBorder="1">
      <alignment vertical="center"/>
    </xf>
    <xf numFmtId="0" fontId="18" fillId="0" borderId="42" xfId="25" applyFont="1" applyFill="1" applyBorder="1">
      <alignment vertical="center"/>
    </xf>
    <xf numFmtId="0" fontId="4" fillId="0" borderId="31" xfId="25" applyFont="1" applyFill="1" applyBorder="1">
      <alignment vertical="center"/>
    </xf>
    <xf numFmtId="0" fontId="4" fillId="0" borderId="0" xfId="25" applyFont="1" applyFill="1" applyBorder="1">
      <alignment vertical="center"/>
    </xf>
    <xf numFmtId="178" fontId="15" fillId="0" borderId="0" xfId="25" applyNumberFormat="1" applyFont="1" applyFill="1" applyBorder="1">
      <alignment vertical="center"/>
    </xf>
    <xf numFmtId="178" fontId="15" fillId="0" borderId="34" xfId="25" applyNumberFormat="1" applyFont="1" applyFill="1" applyBorder="1">
      <alignment vertical="center"/>
    </xf>
    <xf numFmtId="0" fontId="4" fillId="3" borderId="30" xfId="25" applyFont="1" applyFill="1" applyBorder="1">
      <alignment vertical="center"/>
    </xf>
    <xf numFmtId="178" fontId="15" fillId="3" borderId="31" xfId="25" applyNumberFormat="1" applyFont="1" applyFill="1" applyBorder="1">
      <alignment vertical="center"/>
    </xf>
    <xf numFmtId="187" fontId="15" fillId="3" borderId="32" xfId="24" applyNumberFormat="1" applyFont="1" applyFill="1" applyBorder="1" applyAlignment="1">
      <alignment horizontal="left" vertical="center" wrapText="1"/>
    </xf>
    <xf numFmtId="0" fontId="15" fillId="3" borderId="32" xfId="24" applyFont="1" applyFill="1" applyBorder="1" applyAlignment="1">
      <alignment horizontal="left" vertical="center"/>
    </xf>
    <xf numFmtId="178" fontId="15" fillId="0" borderId="32" xfId="25" applyNumberFormat="1" applyFont="1" applyFill="1" applyBorder="1">
      <alignment vertical="center"/>
    </xf>
    <xf numFmtId="178" fontId="22" fillId="0" borderId="32" xfId="25" applyNumberFormat="1" applyFont="1" applyBorder="1">
      <alignment vertical="center"/>
    </xf>
    <xf numFmtId="178" fontId="15" fillId="3" borderId="32" xfId="25" applyNumberFormat="1" applyFont="1" applyFill="1" applyBorder="1" applyAlignment="1">
      <alignment vertical="center" wrapText="1"/>
    </xf>
    <xf numFmtId="178" fontId="15" fillId="0" borderId="32" xfId="25" applyNumberFormat="1" applyFont="1" applyFill="1" applyBorder="1" applyAlignment="1">
      <alignment vertical="center" wrapText="1"/>
    </xf>
    <xf numFmtId="0" fontId="15" fillId="3" borderId="32" xfId="25" applyFont="1" applyFill="1" applyBorder="1" applyAlignment="1">
      <alignment vertical="center"/>
    </xf>
    <xf numFmtId="0" fontId="15" fillId="0" borderId="0" xfId="25" applyFont="1" applyFill="1" applyBorder="1" applyAlignment="1"/>
    <xf numFmtId="178" fontId="22" fillId="0" borderId="30" xfId="19" applyNumberFormat="1" applyFont="1" applyBorder="1" applyAlignment="1">
      <alignment vertical="center"/>
    </xf>
    <xf numFmtId="178" fontId="22" fillId="0" borderId="31" xfId="19" applyNumberFormat="1" applyFont="1" applyBorder="1" applyAlignment="1">
      <alignment vertical="center"/>
    </xf>
    <xf numFmtId="178" fontId="22" fillId="0" borderId="31" xfId="19" applyNumberFormat="1" applyFont="1" applyBorder="1" applyAlignment="1">
      <alignment horizontal="center" vertical="center"/>
    </xf>
    <xf numFmtId="0" fontId="4" fillId="3" borderId="23" xfId="25" applyFont="1" applyFill="1" applyBorder="1">
      <alignment vertical="center"/>
    </xf>
    <xf numFmtId="178" fontId="15" fillId="3" borderId="34" xfId="25" applyNumberFormat="1" applyFont="1" applyFill="1" applyBorder="1">
      <alignment vertical="center"/>
    </xf>
    <xf numFmtId="187" fontId="15" fillId="3" borderId="35" xfId="24" applyNumberFormat="1" applyFont="1" applyFill="1" applyBorder="1" applyAlignment="1">
      <alignment horizontal="left" vertical="center" wrapText="1"/>
    </xf>
    <xf numFmtId="0" fontId="15" fillId="3" borderId="35" xfId="24" applyFont="1" applyFill="1" applyBorder="1" applyAlignment="1">
      <alignment horizontal="left" vertical="center"/>
    </xf>
    <xf numFmtId="178" fontId="15" fillId="0" borderId="35" xfId="25" applyNumberFormat="1" applyFont="1" applyFill="1" applyBorder="1">
      <alignment vertical="center"/>
    </xf>
    <xf numFmtId="178" fontId="22" fillId="0" borderId="35" xfId="25" applyNumberFormat="1" applyFont="1" applyBorder="1">
      <alignment vertical="center"/>
    </xf>
    <xf numFmtId="178" fontId="15" fillId="3" borderId="35" xfId="25" applyNumberFormat="1" applyFont="1" applyFill="1" applyBorder="1" applyAlignment="1">
      <alignment vertical="center" wrapText="1"/>
    </xf>
    <xf numFmtId="178" fontId="15" fillId="0" borderId="35" xfId="25" applyNumberFormat="1" applyFont="1" applyFill="1" applyBorder="1" applyAlignment="1">
      <alignment vertical="center" wrapText="1"/>
    </xf>
    <xf numFmtId="0" fontId="15" fillId="3" borderId="35" xfId="25" applyFont="1" applyFill="1" applyBorder="1" applyAlignment="1">
      <alignment vertical="center"/>
    </xf>
    <xf numFmtId="178" fontId="22" fillId="0" borderId="16" xfId="19" applyNumberFormat="1" applyFont="1" applyBorder="1" applyAlignment="1">
      <alignment vertical="center"/>
    </xf>
    <xf numFmtId="178" fontId="22" fillId="0" borderId="15" xfId="19" applyNumberFormat="1" applyFont="1" applyBorder="1" applyAlignment="1">
      <alignment vertical="center"/>
    </xf>
    <xf numFmtId="178" fontId="22" fillId="0" borderId="171" xfId="19" applyNumberFormat="1" applyFont="1" applyBorder="1" applyAlignment="1">
      <alignment horizontal="center" vertical="center"/>
    </xf>
    <xf numFmtId="178" fontId="22" fillId="0" borderId="16" xfId="19" applyNumberFormat="1" applyFont="1" applyBorder="1" applyAlignment="1">
      <alignment horizontal="center" vertical="center"/>
    </xf>
    <xf numFmtId="178" fontId="22" fillId="0" borderId="27" xfId="19" applyNumberFormat="1" applyFont="1" applyBorder="1" applyAlignment="1">
      <alignment horizontal="center" vertical="center" wrapText="1"/>
    </xf>
    <xf numFmtId="178" fontId="22" fillId="0" borderId="26" xfId="19" applyNumberFormat="1" applyFont="1" applyBorder="1" applyAlignment="1">
      <alignment horizontal="center" vertical="center" wrapText="1"/>
    </xf>
    <xf numFmtId="183" fontId="22" fillId="0" borderId="27" xfId="20" applyNumberFormat="1" applyFont="1" applyFill="1" applyBorder="1" applyAlignment="1">
      <alignment horizontal="right" vertical="center" shrinkToFit="1"/>
    </xf>
    <xf numFmtId="183" fontId="22" fillId="0" borderId="172" xfId="20" applyNumberFormat="1" applyFont="1" applyFill="1" applyBorder="1" applyAlignment="1">
      <alignment horizontal="right" vertical="center" shrinkToFit="1"/>
    </xf>
    <xf numFmtId="0" fontId="4" fillId="3" borderId="16" xfId="25" applyFont="1" applyFill="1" applyBorder="1">
      <alignment vertical="center"/>
    </xf>
    <xf numFmtId="178" fontId="15" fillId="3" borderId="15" xfId="25" applyNumberFormat="1" applyFont="1" applyFill="1" applyBorder="1">
      <alignment vertical="center"/>
    </xf>
    <xf numFmtId="187" fontId="15" fillId="3" borderId="37" xfId="24" applyNumberFormat="1" applyFont="1" applyFill="1" applyBorder="1" applyAlignment="1">
      <alignment horizontal="left" vertical="center" wrapText="1"/>
    </xf>
    <xf numFmtId="0" fontId="15" fillId="3" borderId="37" xfId="24" applyFont="1" applyFill="1" applyBorder="1" applyAlignment="1">
      <alignment horizontal="left" vertical="center"/>
    </xf>
    <xf numFmtId="178" fontId="15" fillId="0" borderId="37" xfId="25" applyNumberFormat="1" applyFont="1" applyFill="1" applyBorder="1">
      <alignment vertical="center"/>
    </xf>
    <xf numFmtId="178" fontId="22" fillId="0" borderId="37" xfId="25" applyNumberFormat="1" applyFont="1" applyBorder="1">
      <alignment vertical="center"/>
    </xf>
    <xf numFmtId="178" fontId="15" fillId="3" borderId="37" xfId="25" applyNumberFormat="1" applyFont="1" applyFill="1" applyBorder="1" applyAlignment="1">
      <alignment vertical="center" wrapText="1"/>
    </xf>
    <xf numFmtId="178" fontId="15" fillId="0" borderId="37" xfId="25" applyNumberFormat="1" applyFont="1" applyFill="1" applyBorder="1" applyAlignment="1">
      <alignment vertical="center" wrapText="1"/>
    </xf>
    <xf numFmtId="0" fontId="15" fillId="3" borderId="37" xfId="25" applyFont="1" applyFill="1" applyBorder="1" applyAlignment="1">
      <alignment vertical="center"/>
    </xf>
    <xf numFmtId="178" fontId="22" fillId="0" borderId="32" xfId="19" applyNumberFormat="1" applyFont="1" applyBorder="1" applyAlignment="1">
      <alignment horizontal="center" vertical="center"/>
    </xf>
    <xf numFmtId="178" fontId="22" fillId="0" borderId="30" xfId="19" applyNumberFormat="1" applyFont="1" applyBorder="1" applyAlignment="1">
      <alignment horizontal="center" vertical="center"/>
    </xf>
    <xf numFmtId="183" fontId="22" fillId="0" borderId="30" xfId="20" applyNumberFormat="1" applyFont="1" applyFill="1" applyBorder="1" applyAlignment="1">
      <alignment horizontal="right" vertical="center" shrinkToFit="1"/>
    </xf>
    <xf numFmtId="183" fontId="22" fillId="0" borderId="173" xfId="20" applyNumberFormat="1" applyFont="1" applyFill="1" applyBorder="1" applyAlignment="1">
      <alignment horizontal="right" vertical="center" shrinkToFit="1"/>
    </xf>
    <xf numFmtId="0" fontId="4" fillId="3" borderId="74" xfId="25" applyFont="1" applyFill="1" applyBorder="1" applyAlignment="1">
      <alignment horizontal="center" vertical="center" wrapText="1"/>
    </xf>
    <xf numFmtId="0" fontId="4" fillId="3" borderId="74" xfId="25" applyFont="1" applyFill="1" applyBorder="1" applyAlignment="1">
      <alignment horizontal="center" vertical="center"/>
    </xf>
    <xf numFmtId="183" fontId="15" fillId="3" borderId="26" xfId="24" applyNumberFormat="1" applyFont="1" applyFill="1" applyBorder="1" applyAlignment="1">
      <alignment horizontal="right" vertical="center" shrinkToFit="1"/>
    </xf>
    <xf numFmtId="183" fontId="15" fillId="3" borderId="74" xfId="24" applyNumberFormat="1" applyFont="1" applyFill="1" applyBorder="1" applyAlignment="1">
      <alignment horizontal="right" vertical="center" shrinkToFit="1"/>
    </xf>
    <xf numFmtId="178" fontId="15" fillId="0" borderId="74" xfId="25" applyNumberFormat="1" applyFont="1" applyFill="1" applyBorder="1" applyAlignment="1">
      <alignment horizontal="center" vertical="center"/>
    </xf>
    <xf numFmtId="188" fontId="22" fillId="0" borderId="74" xfId="25" applyNumberFormat="1" applyFont="1" applyFill="1" applyBorder="1" applyAlignment="1">
      <alignment horizontal="right" vertical="center" shrinkToFit="1"/>
    </xf>
    <xf numFmtId="184" fontId="22" fillId="0" borderId="74" xfId="25" applyNumberFormat="1" applyFont="1" applyFill="1" applyBorder="1" applyAlignment="1">
      <alignment horizontal="right" vertical="center" shrinkToFit="1"/>
    </xf>
    <xf numFmtId="183" fontId="15" fillId="0" borderId="74" xfId="25" applyNumberFormat="1" applyFont="1" applyFill="1" applyBorder="1" applyAlignment="1">
      <alignment horizontal="right" vertical="center" shrinkToFit="1"/>
    </xf>
    <xf numFmtId="178" fontId="22" fillId="0" borderId="35" xfId="19" applyNumberFormat="1" applyFont="1" applyBorder="1" applyAlignment="1">
      <alignment horizontal="center" vertical="center"/>
    </xf>
    <xf numFmtId="178" fontId="22" fillId="0" borderId="174" xfId="19" applyNumberFormat="1" applyFont="1" applyBorder="1" applyAlignment="1">
      <alignment horizontal="center" vertical="center" wrapText="1"/>
    </xf>
    <xf numFmtId="184" fontId="22" fillId="0" borderId="175" xfId="20" applyNumberFormat="1" applyFont="1" applyFill="1" applyBorder="1" applyAlignment="1">
      <alignment horizontal="right" vertical="center" shrinkToFit="1"/>
    </xf>
    <xf numFmtId="184" fontId="22" fillId="0" borderId="171" xfId="20" applyNumberFormat="1" applyFont="1" applyFill="1" applyBorder="1" applyAlignment="1">
      <alignment horizontal="right" vertical="center" shrinkToFit="1"/>
    </xf>
    <xf numFmtId="0" fontId="4" fillId="3" borderId="32" xfId="25" applyFont="1" applyFill="1" applyBorder="1">
      <alignment vertical="center"/>
    </xf>
    <xf numFmtId="178" fontId="15" fillId="3" borderId="74" xfId="25" applyNumberFormat="1" applyFont="1" applyFill="1" applyBorder="1" applyAlignment="1">
      <alignment horizontal="center" vertical="center"/>
    </xf>
    <xf numFmtId="178" fontId="15" fillId="0" borderId="176" xfId="25" applyNumberFormat="1" applyFont="1" applyFill="1" applyBorder="1" applyAlignment="1">
      <alignment horizontal="center" vertical="center"/>
    </xf>
    <xf numFmtId="188" fontId="22" fillId="0" borderId="176" xfId="25" applyNumberFormat="1" applyFont="1" applyFill="1" applyBorder="1" applyAlignment="1">
      <alignment horizontal="right" vertical="center" shrinkToFit="1"/>
    </xf>
    <xf numFmtId="184" fontId="22" fillId="0" borderId="176" xfId="25" applyNumberFormat="1" applyFont="1" applyFill="1" applyBorder="1" applyAlignment="1">
      <alignment horizontal="right" vertical="center" shrinkToFit="1"/>
    </xf>
    <xf numFmtId="189" fontId="15" fillId="0" borderId="0" xfId="25" applyNumberFormat="1" applyFont="1" applyFill="1" applyBorder="1">
      <alignment vertical="center"/>
    </xf>
    <xf numFmtId="189" fontId="15" fillId="0" borderId="34" xfId="25" applyNumberFormat="1" applyFont="1" applyFill="1" applyBorder="1">
      <alignment vertical="center"/>
    </xf>
    <xf numFmtId="0" fontId="4" fillId="0" borderId="0" xfId="25" applyFont="1" applyFill="1" applyBorder="1" applyAlignment="1"/>
    <xf numFmtId="178" fontId="11" fillId="0" borderId="177" xfId="19" applyNumberFormat="1" applyFont="1" applyBorder="1" applyAlignment="1">
      <alignment horizontal="center" vertical="center"/>
    </xf>
    <xf numFmtId="183" fontId="22" fillId="0" borderId="177" xfId="20" applyNumberFormat="1" applyFont="1" applyFill="1" applyBorder="1" applyAlignment="1">
      <alignment horizontal="right" vertical="center" shrinkToFit="1"/>
    </xf>
    <xf numFmtId="183" fontId="22" fillId="0" borderId="178" xfId="20" applyNumberFormat="1" applyFont="1" applyFill="1" applyBorder="1" applyAlignment="1">
      <alignment horizontal="right" vertical="center" shrinkToFit="1"/>
    </xf>
    <xf numFmtId="0" fontId="4" fillId="3" borderId="35" xfId="25" applyFont="1" applyFill="1" applyBorder="1">
      <alignment vertical="center"/>
    </xf>
    <xf numFmtId="178" fontId="3" fillId="3" borderId="176" xfId="25" applyNumberFormat="1" applyFont="1" applyFill="1" applyBorder="1" applyAlignment="1">
      <alignment horizontal="center" vertical="center"/>
    </xf>
    <xf numFmtId="183" fontId="15" fillId="3" borderId="31" xfId="24" applyNumberFormat="1" applyFont="1" applyFill="1" applyBorder="1" applyAlignment="1">
      <alignment horizontal="right" vertical="center" shrinkToFit="1"/>
    </xf>
    <xf numFmtId="183" fontId="15" fillId="3" borderId="32" xfId="24" applyNumberFormat="1" applyFont="1" applyFill="1" applyBorder="1" applyAlignment="1">
      <alignment horizontal="right" vertical="center" shrinkToFit="1"/>
    </xf>
    <xf numFmtId="178" fontId="15" fillId="0" borderId="174" xfId="25" applyNumberFormat="1" applyFont="1" applyFill="1" applyBorder="1" applyAlignment="1">
      <alignment horizontal="center" vertical="center"/>
    </xf>
    <xf numFmtId="188" fontId="15" fillId="0" borderId="174" xfId="25" applyNumberFormat="1" applyFont="1" applyFill="1" applyBorder="1" applyAlignment="1">
      <alignment horizontal="right" vertical="center" shrinkToFit="1"/>
    </xf>
    <xf numFmtId="184" fontId="15" fillId="0" borderId="174" xfId="25" applyNumberFormat="1" applyFont="1" applyFill="1" applyBorder="1" applyAlignment="1">
      <alignment horizontal="right" vertical="center" shrinkToFit="1"/>
    </xf>
    <xf numFmtId="183" fontId="15" fillId="3" borderId="176" xfId="25" applyNumberFormat="1" applyFont="1" applyFill="1" applyBorder="1" applyAlignment="1">
      <alignment horizontal="right" vertical="center" shrinkToFit="1"/>
    </xf>
    <xf numFmtId="183" fontId="15" fillId="0" borderId="176" xfId="25" applyNumberFormat="1" applyFont="1" applyFill="1" applyBorder="1" applyAlignment="1">
      <alignment horizontal="right" vertical="center" shrinkToFit="1"/>
    </xf>
    <xf numFmtId="189" fontId="15" fillId="0" borderId="23" xfId="25" applyNumberFormat="1" applyFont="1" applyFill="1" applyBorder="1">
      <alignment vertical="center"/>
    </xf>
    <xf numFmtId="178" fontId="22" fillId="0" borderId="34" xfId="19" applyNumberFormat="1" applyFont="1" applyBorder="1" applyAlignment="1">
      <alignment horizontal="center" vertical="center" wrapText="1"/>
    </xf>
    <xf numFmtId="184" fontId="22" fillId="0" borderId="179" xfId="20" applyNumberFormat="1" applyFont="1" applyFill="1" applyBorder="1" applyAlignment="1">
      <alignment horizontal="right" vertical="center" shrinkToFit="1"/>
    </xf>
    <xf numFmtId="184" fontId="22" fillId="0" borderId="180" xfId="20" applyNumberFormat="1" applyFont="1" applyFill="1" applyBorder="1" applyAlignment="1">
      <alignment horizontal="right" vertical="center" shrinkToFit="1"/>
    </xf>
    <xf numFmtId="184" fontId="22" fillId="0" borderId="23" xfId="20" applyNumberFormat="1" applyFont="1" applyBorder="1" applyAlignment="1">
      <alignment horizontal="right" vertical="center" shrinkToFit="1"/>
    </xf>
    <xf numFmtId="0" fontId="4" fillId="3" borderId="37" xfId="25" applyFont="1" applyFill="1" applyBorder="1">
      <alignment vertical="center"/>
    </xf>
    <xf numFmtId="178" fontId="15" fillId="3" borderId="174" xfId="25" applyNumberFormat="1" applyFont="1" applyFill="1" applyBorder="1" applyAlignment="1">
      <alignment horizontal="center" vertical="center"/>
    </xf>
    <xf numFmtId="184" fontId="15" fillId="3" borderId="181" xfId="24" applyNumberFormat="1" applyFont="1" applyFill="1" applyBorder="1" applyAlignment="1">
      <alignment horizontal="right" vertical="center" shrinkToFit="1"/>
    </xf>
    <xf numFmtId="184" fontId="15" fillId="3" borderId="174" xfId="24" applyNumberFormat="1" applyFont="1" applyFill="1" applyBorder="1" applyAlignment="1">
      <alignment horizontal="right" vertical="center" shrinkToFit="1"/>
    </xf>
    <xf numFmtId="178" fontId="15" fillId="0" borderId="0" xfId="25" applyNumberFormat="1" applyFont="1" applyFill="1" applyBorder="1" applyAlignment="1">
      <alignment horizontal="center" vertical="center"/>
    </xf>
    <xf numFmtId="178" fontId="22" fillId="0" borderId="37" xfId="19" applyNumberFormat="1" applyFont="1" applyBorder="1" applyAlignment="1">
      <alignment horizontal="center" vertical="center"/>
    </xf>
    <xf numFmtId="178" fontId="22" fillId="0" borderId="74" xfId="19" applyNumberFormat="1" applyFont="1" applyBorder="1" applyAlignment="1">
      <alignment horizontal="center" vertical="center"/>
    </xf>
    <xf numFmtId="184" fontId="22" fillId="0" borderId="27" xfId="20" applyNumberFormat="1" applyFont="1" applyBorder="1" applyAlignment="1">
      <alignment horizontal="right" vertical="center" shrinkToFit="1"/>
    </xf>
    <xf numFmtId="184" fontId="22" fillId="0" borderId="172" xfId="20" applyNumberFormat="1" applyFont="1" applyBorder="1" applyAlignment="1">
      <alignment horizontal="right" vertical="center" shrinkToFit="1"/>
    </xf>
    <xf numFmtId="0" fontId="4" fillId="0" borderId="16" xfId="25" applyFont="1" applyFill="1" applyBorder="1">
      <alignment vertical="center"/>
    </xf>
    <xf numFmtId="178" fontId="15" fillId="0" borderId="14" xfId="25" applyNumberFormat="1" applyFont="1" applyFill="1" applyBorder="1">
      <alignment vertical="center"/>
    </xf>
    <xf numFmtId="178" fontId="15" fillId="0" borderId="15" xfId="25" applyNumberFormat="1" applyFont="1" applyFill="1" applyBorder="1">
      <alignment vertical="center"/>
    </xf>
    <xf numFmtId="0" fontId="4" fillId="0" borderId="16" xfId="25" applyFont="1" applyFill="1" applyBorder="1" applyAlignment="1"/>
    <xf numFmtId="0" fontId="4" fillId="0" borderId="14" xfId="25" applyFont="1" applyFill="1" applyBorder="1" applyAlignment="1"/>
    <xf numFmtId="0" fontId="4" fillId="0" borderId="15" xfId="25"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3" applyFont="1">
      <alignment vertical="center"/>
    </xf>
    <xf numFmtId="0" fontId="23" fillId="7" borderId="6" xfId="23" applyFont="1" applyFill="1" applyBorder="1" applyAlignment="1"/>
    <xf numFmtId="0" fontId="23" fillId="0" borderId="56" xfId="23" applyFont="1" applyFill="1" applyBorder="1" applyAlignment="1">
      <alignment vertical="center" wrapText="1"/>
    </xf>
    <xf numFmtId="0" fontId="23" fillId="0" borderId="57" xfId="23" applyFont="1" applyFill="1" applyBorder="1" applyAlignment="1">
      <alignment vertical="center"/>
    </xf>
    <xf numFmtId="0" fontId="23" fillId="0" borderId="12" xfId="23" applyFont="1" applyFill="1" applyBorder="1" applyAlignment="1">
      <alignment vertical="center"/>
    </xf>
    <xf numFmtId="0" fontId="23" fillId="0" borderId="61" xfId="23" applyFont="1" applyFill="1" applyBorder="1" applyAlignment="1">
      <alignment vertical="center"/>
    </xf>
    <xf numFmtId="0" fontId="25" fillId="0" borderId="0" xfId="23" applyFont="1" applyFill="1" applyBorder="1" applyAlignment="1">
      <alignment vertical="center"/>
    </xf>
    <xf numFmtId="0" fontId="23" fillId="7" borderId="18" xfId="23" applyFont="1" applyFill="1" applyBorder="1" applyAlignment="1">
      <alignment horizontal="right" vertical="top"/>
    </xf>
    <xf numFmtId="0" fontId="25" fillId="0" borderId="22" xfId="23" applyFont="1" applyFill="1" applyBorder="1" applyAlignment="1">
      <alignment horizontal="left" vertical="center" wrapText="1"/>
    </xf>
    <xf numFmtId="0" fontId="25" fillId="0" borderId="35" xfId="23" applyFont="1" applyFill="1" applyBorder="1" applyAlignment="1">
      <alignment horizontal="left" vertical="center" wrapText="1"/>
    </xf>
    <xf numFmtId="0" fontId="25" fillId="0" borderId="36" xfId="23" applyFont="1" applyFill="1" applyBorder="1" applyAlignment="1">
      <alignment horizontal="left" vertical="center" wrapText="1"/>
    </xf>
    <xf numFmtId="0" fontId="25" fillId="0" borderId="0" xfId="23" applyNumberFormat="1" applyFont="1" applyFill="1" applyBorder="1" applyAlignment="1">
      <alignment vertical="center" wrapText="1"/>
    </xf>
    <xf numFmtId="0" fontId="23" fillId="7" borderId="64" xfId="23" applyFont="1" applyFill="1" applyBorder="1" applyAlignment="1">
      <alignment horizontal="right" vertical="top"/>
    </xf>
    <xf numFmtId="0" fontId="25" fillId="0" borderId="50" xfId="23" applyFont="1" applyFill="1" applyBorder="1" applyAlignment="1">
      <alignment horizontal="left" vertical="center" wrapText="1"/>
    </xf>
    <xf numFmtId="0" fontId="25" fillId="0" borderId="51" xfId="23" applyFont="1" applyBorder="1" applyAlignment="1">
      <alignment horizontal="left" vertical="center" wrapText="1"/>
    </xf>
    <xf numFmtId="0" fontId="25" fillId="0" borderId="52" xfId="23" applyFont="1" applyBorder="1" applyAlignment="1">
      <alignment horizontal="left" vertical="center" wrapText="1"/>
    </xf>
    <xf numFmtId="0" fontId="23" fillId="7" borderId="13" xfId="23" applyFont="1" applyFill="1" applyBorder="1" applyAlignment="1">
      <alignment horizontal="center" vertical="center"/>
    </xf>
    <xf numFmtId="185" fontId="23" fillId="0" borderId="183" xfId="23" applyNumberFormat="1" applyFont="1" applyFill="1" applyBorder="1" applyAlignment="1">
      <alignment horizontal="right" vertical="center" shrinkToFit="1"/>
    </xf>
    <xf numFmtId="185" fontId="23" fillId="0" borderId="184" xfId="23" applyNumberFormat="1" applyFont="1" applyFill="1" applyBorder="1" applyAlignment="1">
      <alignment horizontal="right" vertical="center" shrinkToFit="1"/>
    </xf>
    <xf numFmtId="185" fontId="23" fillId="0" borderId="79" xfId="23" applyNumberFormat="1" applyFont="1" applyFill="1" applyBorder="1" applyAlignment="1">
      <alignment horizontal="right" vertical="center" shrinkToFit="1"/>
    </xf>
    <xf numFmtId="0" fontId="23" fillId="0" borderId="0" xfId="23" applyNumberFormat="1" applyFont="1" applyFill="1" applyBorder="1" applyAlignment="1">
      <alignment vertical="center"/>
    </xf>
    <xf numFmtId="0" fontId="23" fillId="7" borderId="24" xfId="23" applyFont="1" applyFill="1" applyBorder="1" applyAlignment="1">
      <alignment horizontal="center" vertical="center"/>
    </xf>
    <xf numFmtId="185" fontId="23" fillId="0" borderId="185" xfId="23" applyNumberFormat="1" applyFont="1" applyFill="1" applyBorder="1" applyAlignment="1">
      <alignment horizontal="right" vertical="center" shrinkToFit="1"/>
    </xf>
    <xf numFmtId="185" fontId="23" fillId="0" borderId="74" xfId="23" applyNumberFormat="1" applyFont="1" applyFill="1" applyBorder="1" applyAlignment="1">
      <alignment horizontal="right" vertical="center" shrinkToFit="1"/>
    </xf>
    <xf numFmtId="185" fontId="23" fillId="0" borderId="182" xfId="23" applyNumberFormat="1" applyFont="1" applyFill="1" applyBorder="1" applyAlignment="1">
      <alignment horizontal="right" vertical="center" shrinkToFit="1"/>
    </xf>
    <xf numFmtId="0" fontId="23" fillId="7" borderId="45" xfId="23" applyFont="1" applyFill="1" applyBorder="1" applyAlignment="1">
      <alignment horizontal="center" vertical="center"/>
    </xf>
    <xf numFmtId="185" fontId="23" fillId="0" borderId="186" xfId="23" applyNumberFormat="1" applyFont="1" applyFill="1" applyBorder="1" applyAlignment="1">
      <alignment horizontal="right" vertical="center" shrinkToFit="1"/>
    </xf>
    <xf numFmtId="185" fontId="23" fillId="0" borderId="187" xfId="23" applyNumberFormat="1" applyFont="1" applyFill="1" applyBorder="1" applyAlignment="1">
      <alignment horizontal="right" vertical="center" shrinkToFit="1"/>
    </xf>
    <xf numFmtId="185" fontId="23" fillId="0" borderId="62" xfId="23"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2"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2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8" fillId="0" borderId="39" xfId="9" applyFont="1" applyBorder="1">
      <alignment vertical="center"/>
    </xf>
    <xf numFmtId="0" fontId="26" fillId="0" borderId="32"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8" fillId="0" borderId="22" xfId="9" applyFont="1" applyBorder="1">
      <alignment vertical="center"/>
    </xf>
    <xf numFmtId="0" fontId="26" fillId="0" borderId="35" xfId="9" applyFont="1" applyBorder="1">
      <alignment vertical="center"/>
    </xf>
    <xf numFmtId="0" fontId="26" fillId="0" borderId="36" xfId="9" applyFont="1" applyBorder="1">
      <alignment vertical="center"/>
    </xf>
    <xf numFmtId="0" fontId="29"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8" fillId="0" borderId="41" xfId="9" applyFont="1" applyBorder="1">
      <alignment vertical="center"/>
    </xf>
    <xf numFmtId="0" fontId="26" fillId="0" borderId="5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2"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2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4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5" fillId="0" borderId="0" xfId="8" applyNumberFormat="1" applyFont="1" applyFill="1" applyBorder="1" applyAlignment="1" applyProtection="1">
      <alignment horizontal="right"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5" fillId="6" borderId="4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0" fontId="2" fillId="0" borderId="0" xfId="2"/>
    <xf numFmtId="0" fontId="2" fillId="0" borderId="74" xfId="2" applyBorder="1"/>
    <xf numFmtId="0" fontId="2" fillId="0" borderId="74" xfId="2" applyBorder="1" applyAlignment="1">
      <alignment vertical="center"/>
    </xf>
    <xf numFmtId="0" fontId="33" fillId="0" borderId="74" xfId="2" applyFont="1" applyBorder="1"/>
    <xf numFmtId="0" fontId="2" fillId="0" borderId="74" xfId="3" applyBorder="1" applyAlignment="1"/>
    <xf numFmtId="0" fontId="2" fillId="0" borderId="0" xfId="3" applyAlignment="1"/>
    <xf numFmtId="183" fontId="2" fillId="0" borderId="74" xfId="3" applyNumberFormat="1" applyBorder="1" applyAlignment="1"/>
    <xf numFmtId="0" fontId="2" fillId="0" borderId="26" xfId="2" applyFont="1" applyBorder="1" applyAlignment="1">
      <alignment vertical="center"/>
    </xf>
    <xf numFmtId="187" fontId="22" fillId="0" borderId="27" xfId="2" applyNumberFormat="1" applyFont="1" applyFill="1" applyBorder="1" applyAlignment="1">
      <alignment vertical="center"/>
    </xf>
    <xf numFmtId="187" fontId="22" fillId="0" borderId="172" xfId="2" applyNumberFormat="1" applyFont="1" applyFill="1" applyBorder="1" applyAlignment="1">
      <alignment vertical="center"/>
    </xf>
    <xf numFmtId="187" fontId="22" fillId="0" borderId="172" xfId="2" applyNumberFormat="1" applyFont="1" applyFill="1" applyBorder="1" applyAlignment="1">
      <alignment vertical="center" wrapText="1"/>
    </xf>
    <xf numFmtId="187" fontId="22" fillId="0" borderId="30" xfId="2" applyNumberFormat="1" applyFont="1" applyFill="1" applyBorder="1" applyAlignment="1">
      <alignment vertical="center"/>
    </xf>
    <xf numFmtId="187" fontId="22" fillId="0" borderId="173" xfId="2" applyNumberFormat="1" applyFont="1" applyFill="1" applyBorder="1" applyAlignment="1">
      <alignment vertical="center"/>
    </xf>
    <xf numFmtId="190" fontId="22" fillId="0" borderId="175" xfId="2" applyNumberFormat="1" applyFont="1" applyFill="1" applyBorder="1" applyAlignment="1">
      <alignment vertical="center"/>
    </xf>
    <xf numFmtId="190" fontId="22" fillId="0" borderId="171" xfId="2" applyNumberFormat="1" applyFont="1" applyFill="1" applyBorder="1" applyAlignment="1">
      <alignment vertical="center"/>
    </xf>
    <xf numFmtId="178" fontId="22" fillId="0" borderId="177" xfId="2" applyNumberFormat="1" applyFont="1" applyBorder="1" applyAlignment="1">
      <alignment horizontal="center" vertical="center"/>
    </xf>
    <xf numFmtId="187" fontId="22" fillId="0" borderId="177" xfId="2" applyNumberFormat="1" applyFont="1" applyFill="1" applyBorder="1" applyAlignment="1">
      <alignment vertical="center"/>
    </xf>
    <xf numFmtId="187" fontId="22" fillId="0" borderId="178" xfId="2" applyNumberFormat="1" applyFont="1" applyFill="1" applyBorder="1" applyAlignment="1">
      <alignment vertical="center"/>
    </xf>
    <xf numFmtId="190" fontId="22" fillId="0" borderId="179" xfId="2" applyNumberFormat="1" applyFont="1" applyFill="1" applyBorder="1" applyAlignment="1">
      <alignment vertical="center"/>
    </xf>
    <xf numFmtId="190" fontId="22" fillId="0" borderId="180" xfId="2" applyNumberFormat="1" applyFont="1" applyFill="1" applyBorder="1" applyAlignment="1">
      <alignment vertical="center"/>
    </xf>
    <xf numFmtId="190" fontId="22" fillId="0" borderId="23" xfId="2" applyNumberFormat="1" applyFont="1" applyBorder="1" applyAlignment="1">
      <alignment vertical="center"/>
    </xf>
    <xf numFmtId="190" fontId="22" fillId="0" borderId="27" xfId="2" applyNumberFormat="1" applyFont="1" applyBorder="1" applyAlignment="1">
      <alignment vertical="center"/>
    </xf>
    <xf numFmtId="190" fontId="22" fillId="0" borderId="172" xfId="2" applyNumberFormat="1" applyFont="1" applyBorder="1" applyAlignment="1">
      <alignment vertical="center"/>
    </xf>
  </cellXfs>
  <cellStyles count="26">
    <cellStyle name="標準" xfId="0" builtinId="0"/>
    <cellStyle name="標準 10" xfId="1"/>
    <cellStyle name="標準 2" xfId="2"/>
    <cellStyle name="標準 2 2" xfId="3"/>
    <cellStyle name="標準 2 3" xfId="4"/>
    <cellStyle name="標準 3" xfId="5"/>
    <cellStyle name="標準 4" xfId="6"/>
    <cellStyle name="標準 4_APAHO401600" xfId="7"/>
    <cellStyle name="標準 4_APAHO4019001" xfId="8"/>
    <cellStyle name="標準 4_ZJ08_022012_青森市_2010" xfId="9"/>
    <cellStyle name="標準 5" xfId="10"/>
    <cellStyle name="標準 6" xfId="11"/>
    <cellStyle name="標準 6 2" xfId="12"/>
    <cellStyle name="標準 6_APAHO401000" xfId="13"/>
    <cellStyle name="標準 6_APAHO401200_O-JJ1016-001-3_財政状況資料集(決算状況カード(各会計・関係団体))(Rev2)2" xfId="14"/>
    <cellStyle name="標準 6_APAHO402200_O-JJ1016-001-3_財政状況資料集(決算状況カード(各会計・関係団体))(Rev2)2" xfId="15"/>
    <cellStyle name="標準 7" xfId="16"/>
    <cellStyle name="標準 8" xfId="17"/>
    <cellStyle name="標準 9" xfId="18"/>
    <cellStyle name="標準_APAHO251300" xfId="19"/>
    <cellStyle name="標準_APAHO252300" xfId="20"/>
    <cellStyle name="標準_Book1" xfId="21"/>
    <cellStyle name="標準_O-JJ0722-001-3_決算状況カード(各会計・関係団体)_O-JJ1016-001-3_財政状況資料集(決算状況カード(各会計・関係団体))(Rev2)2" xfId="22"/>
    <cellStyle name="標準_O-JJ0722-001-8_連結実質赤字比率に係る赤字・黒字の構成分析" xfId="23"/>
    <cellStyle name="標準_【レイアウト】（市）資料３（Ｐ２）　歳出比較分析表" xfId="24"/>
    <cellStyle name="標準_【レイアウト】（県）資料３（Ｐ２）　歳出比較分析表"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115135</c:v>
                </c:pt>
                <c:pt idx="1">
                  <c:v>70027</c:v>
                </c:pt>
                <c:pt idx="2">
                  <c:v>75022</c:v>
                </c:pt>
                <c:pt idx="3">
                  <c:v>92396</c:v>
                </c:pt>
                <c:pt idx="4">
                  <c:v>114925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48863709114e-002"/>
              <c:y val="7.516330326258886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0.96</c:v>
                </c:pt>
                <c:pt idx="1">
                  <c:v>0.91</c:v>
                </c:pt>
                <c:pt idx="2">
                  <c:v>1.59</c:v>
                </c:pt>
                <c:pt idx="3">
                  <c:v>5.3</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49.54</c:v>
                </c:pt>
                <c:pt idx="1">
                  <c:v>46.41</c:v>
                </c:pt>
                <c:pt idx="2">
                  <c:v>45.32</c:v>
                </c:pt>
                <c:pt idx="3">
                  <c:v>44.93</c:v>
                </c:pt>
                <c:pt idx="4">
                  <c:v>49.13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-6.82</c:v>
                </c:pt>
                <c:pt idx="1">
                  <c:v>-3.66</c:v>
                </c:pt>
                <c:pt idx="2">
                  <c:v>0.82</c:v>
                </c:pt>
                <c:pt idx="3">
                  <c:v>3.83</c:v>
                </c:pt>
                <c:pt idx="4">
                  <c:v>-2.78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5.e-002</c:v>
                </c:pt>
                <c:pt idx="2">
                  <c:v>#N/A</c:v>
                </c:pt>
                <c:pt idx="3">
                  <c:v>7.0000000000000007e-002</c:v>
                </c:pt>
                <c:pt idx="4">
                  <c:v>#N/A</c:v>
                </c:pt>
                <c:pt idx="5">
                  <c:v>3.e-002</c:v>
                </c:pt>
                <c:pt idx="6">
                  <c:v>#N/A</c:v>
                </c:pt>
                <c:pt idx="7">
                  <c:v>2.64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0.14000000000000001</c:v>
                </c:pt>
                <c:pt idx="4">
                  <c:v>#N/A</c:v>
                </c:pt>
                <c:pt idx="5">
                  <c:v>0.11</c:v>
                </c:pt>
                <c:pt idx="6">
                  <c:v>#N/A</c:v>
                </c:pt>
                <c:pt idx="7">
                  <c:v>0.12</c:v>
                </c:pt>
                <c:pt idx="8">
                  <c:v>#N/A</c:v>
                </c:pt>
                <c:pt idx="9">
                  <c:v>0.11</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3.e-002</c:v>
                </c:pt>
                <c:pt idx="2">
                  <c:v>#N/A</c:v>
                </c:pt>
                <c:pt idx="3">
                  <c:v>4.e-002</c:v>
                </c:pt>
                <c:pt idx="4">
                  <c:v>#N/A</c:v>
                </c:pt>
                <c:pt idx="5">
                  <c:v>8.e-002</c:v>
                </c:pt>
                <c:pt idx="6">
                  <c:v>#N/A</c:v>
                </c:pt>
                <c:pt idx="7">
                  <c:v>0.41</c:v>
                </c:pt>
                <c:pt idx="8">
                  <c:v>#N/A</c:v>
                </c:pt>
                <c:pt idx="9">
                  <c:v>0.17</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1.4</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0.3</c:v>
                </c:pt>
                <c:pt idx="4">
                  <c:v>#N/A</c:v>
                </c:pt>
                <c:pt idx="5">
                  <c:v>0.42</c:v>
                </c:pt>
                <c:pt idx="6">
                  <c:v>#N/A</c:v>
                </c:pt>
                <c:pt idx="7">
                  <c:v>2.48</c:v>
                </c:pt>
                <c:pt idx="8">
                  <c:v>#N/A</c:v>
                </c:pt>
                <c:pt idx="9">
                  <c:v>2.33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0.95</c:v>
                </c:pt>
                <c:pt idx="2">
                  <c:v>#N/A</c:v>
                </c:pt>
                <c:pt idx="3">
                  <c:v>0.91</c:v>
                </c:pt>
                <c:pt idx="4">
                  <c:v>#N/A</c:v>
                </c:pt>
                <c:pt idx="5">
                  <c:v>1.58</c:v>
                </c:pt>
                <c:pt idx="6">
                  <c:v>#N/A</c:v>
                </c:pt>
                <c:pt idx="7">
                  <c:v>5.3</c:v>
                </c:pt>
                <c:pt idx="8">
                  <c:v>#N/A</c:v>
                </c:pt>
                <c:pt idx="9">
                  <c:v>2.63</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2.5099999999999998</c:v>
                </c:pt>
                <c:pt idx="2">
                  <c:v>#N/A</c:v>
                </c:pt>
                <c:pt idx="3">
                  <c:v>3.17</c:v>
                </c:pt>
                <c:pt idx="4">
                  <c:v>#N/A</c:v>
                </c:pt>
                <c:pt idx="5">
                  <c:v>3.88</c:v>
                </c:pt>
                <c:pt idx="6">
                  <c:v>#N/A</c:v>
                </c:pt>
                <c:pt idx="7">
                  <c:v>4.4800000000000004</c:v>
                </c:pt>
                <c:pt idx="8">
                  <c:v>#N/A</c:v>
                </c:pt>
                <c:pt idx="9">
                  <c:v>5.57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2041</c:v>
                </c:pt>
                <c:pt idx="5">
                  <c:v>1982</c:v>
                </c:pt>
                <c:pt idx="8">
                  <c:v>1952</c:v>
                </c:pt>
                <c:pt idx="11">
                  <c:v>1836</c:v>
                </c:pt>
                <c:pt idx="14">
                  <c:v>1824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c:v>
                </c:pt>
                <c:pt idx="3">
                  <c:v>72</c:v>
                </c:pt>
                <c:pt idx="6">
                  <c:v>136</c:v>
                </c:pt>
                <c:pt idx="9">
                  <c:v>136</c:v>
                </c:pt>
                <c:pt idx="12">
                  <c:v>136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438</c:v>
                </c:pt>
                <c:pt idx="3">
                  <c:v>416</c:v>
                </c:pt>
                <c:pt idx="6">
                  <c:v>382</c:v>
                </c:pt>
                <c:pt idx="9">
                  <c:v>429</c:v>
                </c:pt>
                <c:pt idx="12">
                  <c:v>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2318</c:v>
                </c:pt>
                <c:pt idx="3">
                  <c:v>2314</c:v>
                </c:pt>
                <c:pt idx="6">
                  <c:v>2246</c:v>
                </c:pt>
                <c:pt idx="9">
                  <c:v>2072</c:v>
                </c:pt>
                <c:pt idx="12">
                  <c:v>2094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747</c:v>
                </c:pt>
                <c:pt idx="2">
                  <c:v>#N/A</c:v>
                </c:pt>
                <c:pt idx="3">
                  <c:v>#N/A</c:v>
                </c:pt>
                <c:pt idx="4">
                  <c:v>820</c:v>
                </c:pt>
                <c:pt idx="5">
                  <c:v>#N/A</c:v>
                </c:pt>
                <c:pt idx="6">
                  <c:v>#N/A</c:v>
                </c:pt>
                <c:pt idx="7">
                  <c:v>812</c:v>
                </c:pt>
                <c:pt idx="8">
                  <c:v>#N/A</c:v>
                </c:pt>
                <c:pt idx="9">
                  <c:v>#N/A</c:v>
                </c:pt>
                <c:pt idx="10">
                  <c:v>801</c:v>
                </c:pt>
                <c:pt idx="11">
                  <c:v>#N/A</c:v>
                </c:pt>
                <c:pt idx="12">
                  <c:v>#N/A</c:v>
                </c:pt>
                <c:pt idx="13">
                  <c:v>678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17107</c:v>
                </c:pt>
                <c:pt idx="5">
                  <c:v>16771</c:v>
                </c:pt>
                <c:pt idx="8">
                  <c:v>16087</c:v>
                </c:pt>
                <c:pt idx="11">
                  <c:v>15928</c:v>
                </c:pt>
                <c:pt idx="14">
                  <c:v>16238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392</c:v>
                </c:pt>
                <c:pt idx="5">
                  <c:v>336</c:v>
                </c:pt>
                <c:pt idx="8">
                  <c:v>264</c:v>
                </c:pt>
                <c:pt idx="11">
                  <c:v>179</c:v>
                </c:pt>
                <c:pt idx="14">
                  <c:v>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10824</c:v>
                </c:pt>
                <c:pt idx="5">
                  <c:v>10169</c:v>
                </c:pt>
                <c:pt idx="8">
                  <c:v>10120</c:v>
                </c:pt>
                <c:pt idx="11">
                  <c:v>10248</c:v>
                </c:pt>
                <c:pt idx="14">
                  <c:v>10657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2987</c:v>
                </c:pt>
                <c:pt idx="3">
                  <c:v>2904</c:v>
                </c:pt>
                <c:pt idx="6">
                  <c:v>2842</c:v>
                </c:pt>
                <c:pt idx="9">
                  <c:v>2739</c:v>
                </c:pt>
                <c:pt idx="12">
                  <c:v>2625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1541</c:v>
                </c:pt>
                <c:pt idx="3">
                  <c:v>1456</c:v>
                </c:pt>
                <c:pt idx="6">
                  <c:v>1310</c:v>
                </c:pt>
                <c:pt idx="9">
                  <c:v>1166</c:v>
                </c:pt>
                <c:pt idx="12">
                  <c:v>1021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3737</c:v>
                </c:pt>
                <c:pt idx="3">
                  <c:v>3533</c:v>
                </c:pt>
                <c:pt idx="6">
                  <c:v>3256</c:v>
                </c:pt>
                <c:pt idx="9">
                  <c:v>3194</c:v>
                </c:pt>
                <c:pt idx="12">
                  <c:v>2799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15934</c:v>
                </c:pt>
                <c:pt idx="3">
                  <c:v>15224</c:v>
                </c:pt>
                <c:pt idx="6">
                  <c:v>14631</c:v>
                </c:pt>
                <c:pt idx="9">
                  <c:v>14694</c:v>
                </c:pt>
                <c:pt idx="12">
                  <c:v>14996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4597</c:v>
                </c:pt>
                <c:pt idx="1">
                  <c:v>4685</c:v>
                </c:pt>
                <c:pt idx="2">
                  <c:v>4967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948</c:v>
                </c:pt>
                <c:pt idx="1">
                  <c:v>948</c:v>
                </c:pt>
                <c:pt idx="2">
                  <c:v>949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6112</c:v>
                </c:pt>
                <c:pt idx="1">
                  <c:v>6161</c:v>
                </c:pt>
                <c:pt idx="2">
                  <c:v>6111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ここ数年はほぼ横ばいの状態が続いていたが、令和</a:t>
          </a:r>
          <a:r>
            <a:rPr kumimoji="1" lang="en-US" altLang="ja-JP" sz="1400">
              <a:solidFill>
                <a:sysClr val="windowText" lastClr="000000"/>
              </a:solidFill>
              <a:latin typeface="ＭＳ ゴシック"/>
              <a:ea typeface="ＭＳ ゴシック"/>
            </a:rPr>
            <a:t>4</a:t>
          </a:r>
          <a:r>
            <a:rPr kumimoji="1" lang="ja-JP" altLang="en-US" sz="1400">
              <a:solidFill>
                <a:sysClr val="windowText" lastClr="000000"/>
              </a:solidFill>
              <a:latin typeface="ＭＳ ゴシック"/>
              <a:ea typeface="ＭＳ ゴシック"/>
            </a:rPr>
            <a:t>年度には「実質公債費比率の分子」が減少した。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これは、令和</a:t>
          </a:r>
          <a:r>
            <a:rPr kumimoji="1" lang="en-US" altLang="ja-JP" sz="1400">
              <a:solidFill>
                <a:sysClr val="windowText" lastClr="000000"/>
              </a:solidFill>
              <a:latin typeface="ＭＳ ゴシック"/>
              <a:ea typeface="ＭＳ ゴシック"/>
            </a:rPr>
            <a:t>4</a:t>
          </a:r>
          <a:r>
            <a:rPr kumimoji="1" lang="ja-JP" altLang="en-US" sz="1400">
              <a:solidFill>
                <a:sysClr val="windowText" lastClr="000000"/>
              </a:solidFill>
              <a:latin typeface="ＭＳ ゴシック"/>
              <a:ea typeface="ＭＳ ゴシック"/>
            </a:rPr>
            <a:t>年度から公営企業法適用となった簡易水道事業及び下水道事業について、一般会計繰出金であった経費の一部を出資金として支出したことにより準元利償還金が減少し、算入される「公営企業債の元利償還金に対する繰入金」が減少したことが原因となっている。</a:t>
          </a:r>
          <a:endParaRPr kumimoji="1" lang="en-US" altLang="ja-JP"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62280" y="124110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227965</xdr:colOff>
      <xdr:row>59</xdr:row>
      <xdr:rowOff>382905</xdr:rowOff>
    </xdr:to>
    <xdr:sp macro="" textlink="">
      <xdr:nvSpPr>
        <xdr:cNvPr id="22" name="Rectangle 87"/>
        <xdr:cNvSpPr>
          <a:spLocks noChangeArrowheads="1"/>
        </xdr:cNvSpPr>
      </xdr:nvSpPr>
      <xdr:spPr>
        <a:xfrm>
          <a:off x="12023725" y="12420600"/>
          <a:ext cx="409194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2048490" y="124110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2129135" y="12630785"/>
          <a:ext cx="388366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一般会計等にかかる地方債の現在高は、償還も進んでいるものの、引き続き実施されている各大型事業により微増している。</a:t>
          </a:r>
        </a:p>
        <a:p>
          <a:r>
            <a:rPr kumimoji="1" lang="ja-JP" altLang="en-US" sz="1400">
              <a:solidFill>
                <a:sysClr val="windowText" lastClr="000000"/>
              </a:solidFill>
              <a:latin typeface="ＭＳ ゴシック"/>
              <a:ea typeface="ＭＳ ゴシック"/>
            </a:rPr>
            <a:t>　組合負担等は関係一組の新規借入がないため、償還が進み減少している。ただし、施設改修等は実施しており、構成市が負担金に対する財源として借入を実施しているため、市の地方債残高には反映されている。</a:t>
          </a:r>
        </a:p>
        <a:p>
          <a:r>
            <a:rPr kumimoji="1" lang="ja-JP" altLang="en-US" sz="1400">
              <a:solidFill>
                <a:sysClr val="windowText" lastClr="000000"/>
              </a:solidFill>
              <a:latin typeface="ＭＳ ゴシック"/>
              <a:ea typeface="ＭＳ ゴシック"/>
            </a:rPr>
            <a:t>　総じて、将来負担額が減少しているため、将来負担比率の分子についても前年度と比べ減少している。</a:t>
          </a:r>
        </a:p>
        <a:p>
          <a:r>
            <a:rPr kumimoji="1" lang="ja-JP" altLang="en-US" sz="1400">
              <a:solidFill>
                <a:sysClr val="windowText" lastClr="000000"/>
              </a:solidFill>
              <a:latin typeface="ＭＳ ゴシック"/>
              <a:ea typeface="ＭＳ ゴシック"/>
            </a:rPr>
            <a:t>　今後も安定した財政運営に努める。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年度決算では財源不足とならず、財政調整基金の取り崩しを行うことはなかった。　</a:t>
          </a:r>
        </a:p>
        <a:p>
          <a:r>
            <a:rPr kumimoji="1" lang="ja-JP" altLang="en-US" sz="1300">
              <a:solidFill>
                <a:sysClr val="windowText" lastClr="000000"/>
              </a:solidFill>
              <a:effectLst/>
              <a:latin typeface="ＭＳ ゴシック"/>
              <a:ea typeface="ＭＳ ゴシック"/>
              <a:cs typeface="+mn-cs"/>
            </a:rPr>
            <a:t>　特定目的基金では、庁舎建設基金を廃止して施設等整備基金に編入したことにより施設等整備基金の令和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年度末残高が大幅増となっている。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それ以外の特定目的基金では、防災対策基金において積立金なしで一部取り崩しを行い、まちづくり応援基金（ふるさと納税）及び森林環境譲与税基金において基金積立金より基金繰入金（取崩し額）の方が上回っていたため、これらの基金において昨年度比で残高が減少となった。</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歳出を抑制し、調整的基金に頼らない財政運営を目指す。</a:t>
          </a:r>
        </a:p>
        <a:p>
          <a:r>
            <a:rPr kumimoji="1" lang="ja-JP" altLang="en-US" sz="1300">
              <a:solidFill>
                <a:sysClr val="windowText" lastClr="000000"/>
              </a:solidFill>
              <a:effectLst/>
              <a:latin typeface="ＭＳ ゴシック"/>
              <a:ea typeface="ＭＳ ゴシック"/>
              <a:cs typeface="+mn-cs"/>
            </a:rPr>
            <a:t>　　また、特目基金は施設整備計画等の諸計画に従い、必要な事業の財源として活用する。</a:t>
          </a:r>
        </a:p>
        <a:p>
          <a:endParaRPr kumimoji="1" lang="ja-JP" altLang="en-US"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p>
        <a:p>
          <a:r>
            <a:rPr kumimoji="1" lang="ja-JP" altLang="en-US" sz="1300">
              <a:solidFill>
                <a:sysClr val="windowText" lastClr="000000"/>
              </a:solidFill>
              <a:effectLst/>
              <a:latin typeface="ＭＳ ゴシック"/>
              <a:ea typeface="ＭＳ ゴシック"/>
              <a:cs typeface="+mn-cs"/>
            </a:rPr>
            <a:t>　基金の目的に沿った事業に充当されている。</a:t>
          </a:r>
        </a:p>
        <a:p>
          <a:r>
            <a:rPr kumimoji="1" lang="ja-JP" altLang="en-US" sz="1300">
              <a:solidFill>
                <a:sysClr val="windowText" lastClr="000000"/>
              </a:solidFill>
              <a:effectLst/>
              <a:latin typeface="ＭＳ ゴシック"/>
              <a:ea typeface="ＭＳ ゴシック"/>
              <a:cs typeface="+mn-cs"/>
            </a:rPr>
            <a:t>　特目のうち主なものとして、まちづくり応援基金は地域振興に係る施策や観光施設の整備などの事業費のために、森林環境譲与税基金は森林の整備及びその促進に必要な事業費のために、防災対策基金は災害備蓄品購入費用等のためにそれぞれ取崩しを行った。</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増減のうち、増額の理由は、財政調整基金の歳計剰余金処分によるもの。</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減額の主な理由は、ふるさと納税を財源とするのまちづくり応援基金において取崩し額よりも積立額の方が少なかった。また森林環境譲与税基金においても取崩し額よりも積立額が少なく、防災対策基金においては積立金なしで一部取り崩しを行った。</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財政調整基金が連年取り崩されることのないよう歳出削減等に努めるとともに、国債購入による運用等を積極的に行い、基金積立と残高維持について引き続き務める。また、特定目的基金は、運用するだけでなく必要に応じて事業に充当し有効活用していく。</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年度決算においても、財源不足とならず、歳計剰余金処分を含めて約</a:t>
          </a:r>
          <a:r>
            <a:rPr kumimoji="1" lang="en-US" altLang="ja-JP" sz="1300">
              <a:solidFill>
                <a:sysClr val="windowText" lastClr="000000"/>
              </a:solidFill>
              <a:effectLst/>
              <a:latin typeface="ＭＳ ゴシック"/>
              <a:ea typeface="ＭＳ ゴシック"/>
              <a:cs typeface="+mn-cs"/>
            </a:rPr>
            <a:t>282</a:t>
          </a:r>
          <a:r>
            <a:rPr kumimoji="1" lang="ja-JP" altLang="en-US" sz="1300">
              <a:solidFill>
                <a:sysClr val="windowText" lastClr="000000"/>
              </a:solidFill>
              <a:effectLst/>
              <a:latin typeface="ＭＳ ゴシック"/>
              <a:ea typeface="ＭＳ ゴシック"/>
              <a:cs typeface="+mn-cs"/>
            </a:rPr>
            <a:t>百万円の積立を行った。</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今後も一層の歳出抑制を目指し、職員の定数管理や公共施設等の整理・統廃合の検討をはじめ、あわせて地方債の発行抑制に努める。</a:t>
          </a:r>
        </a:p>
        <a:p>
          <a:endParaRPr kumimoji="1" lang="ja-JP" altLang="en-US"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利付国債による運用益として約</a:t>
          </a:r>
          <a:r>
            <a:rPr kumimoji="1" lang="en-US" altLang="ja-JP" sz="1300">
              <a:solidFill>
                <a:sysClr val="windowText" lastClr="000000"/>
              </a:solidFill>
              <a:effectLst/>
              <a:latin typeface="ＭＳ ゴシック"/>
              <a:ea typeface="ＭＳ ゴシック"/>
              <a:cs typeface="+mn-cs"/>
            </a:rPr>
            <a:t>87</a:t>
          </a:r>
          <a:r>
            <a:rPr kumimoji="1" lang="ja-JP" altLang="en-US" sz="1300">
              <a:solidFill>
                <a:sysClr val="windowText" lastClr="000000"/>
              </a:solidFill>
              <a:effectLst/>
              <a:latin typeface="ＭＳ ゴシック"/>
              <a:ea typeface="ＭＳ ゴシック"/>
              <a:cs typeface="+mn-cs"/>
            </a:rPr>
            <a:t>万円（当該年度利子－経過利子）の積立を行った。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地方債の発行抑制に努め、経済事情の急激な変動等により基金の処分を必要とする状況にない限り、現状を維持する。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73025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70560" y="403225"/>
          <a:ext cx="1161542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60960</xdr:rowOff>
    </xdr:from>
    <xdr:to xmlns:xdr="http://schemas.openxmlformats.org/drawingml/2006/spreadsheetDrawing">
      <xdr:col>115</xdr:col>
      <xdr:colOff>25400</xdr:colOff>
      <xdr:row>5</xdr:row>
      <xdr:rowOff>104140</xdr:rowOff>
    </xdr:to>
    <xdr:sp macro="" textlink="">
      <xdr:nvSpPr>
        <xdr:cNvPr id="3" name="正方形/長方形 2"/>
        <xdr:cNvSpPr/>
      </xdr:nvSpPr>
      <xdr:spPr>
        <a:xfrm>
          <a:off x="18486120" y="391160"/>
          <a:ext cx="359283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85725</xdr:rowOff>
    </xdr:from>
    <xdr:to xmlns:xdr="http://schemas.openxmlformats.org/drawingml/2006/spreadsheetDrawing">
      <xdr:col>115</xdr:col>
      <xdr:colOff>6350</xdr:colOff>
      <xdr:row>5</xdr:row>
      <xdr:rowOff>79375</xdr:rowOff>
    </xdr:to>
    <xdr:sp macro="" textlink="">
      <xdr:nvSpPr>
        <xdr:cNvPr id="4" name="正方形/長方形 3"/>
        <xdr:cNvSpPr/>
      </xdr:nvSpPr>
      <xdr:spPr>
        <a:xfrm>
          <a:off x="18511520" y="415925"/>
          <a:ext cx="354838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109855</xdr:rowOff>
    </xdr:from>
    <xdr:to xmlns:xdr="http://schemas.openxmlformats.org/drawingml/2006/spreadsheetDrawing">
      <xdr:col>114</xdr:col>
      <xdr:colOff>184150</xdr:colOff>
      <xdr:row>5</xdr:row>
      <xdr:rowOff>55245</xdr:rowOff>
    </xdr:to>
    <xdr:sp macro="" textlink="">
      <xdr:nvSpPr>
        <xdr:cNvPr id="5" name="正方形/長方形 4"/>
        <xdr:cNvSpPr/>
      </xdr:nvSpPr>
      <xdr:spPr>
        <a:xfrm>
          <a:off x="18536920" y="440055"/>
          <a:ext cx="350901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83</xdr:col>
      <xdr:colOff>6350</xdr:colOff>
      <xdr:row>2</xdr:row>
      <xdr:rowOff>60960</xdr:rowOff>
    </xdr:from>
    <xdr:to xmlns:xdr="http://schemas.openxmlformats.org/drawingml/2006/spreadsheetDrawing">
      <xdr:col>95</xdr:col>
      <xdr:colOff>152400</xdr:colOff>
      <xdr:row>5</xdr:row>
      <xdr:rowOff>104140</xdr:rowOff>
    </xdr:to>
    <xdr:sp macro="" textlink="">
      <xdr:nvSpPr>
        <xdr:cNvPr id="6" name="正方形/長方形 5"/>
        <xdr:cNvSpPr/>
      </xdr:nvSpPr>
      <xdr:spPr>
        <a:xfrm>
          <a:off x="15923260" y="391160"/>
          <a:ext cx="244729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85725</xdr:rowOff>
    </xdr:from>
    <xdr:to xmlns:xdr="http://schemas.openxmlformats.org/drawingml/2006/spreadsheetDrawing">
      <xdr:col>95</xdr:col>
      <xdr:colOff>133350</xdr:colOff>
      <xdr:row>5</xdr:row>
      <xdr:rowOff>79375</xdr:rowOff>
    </xdr:to>
    <xdr:sp macro="" textlink="">
      <xdr:nvSpPr>
        <xdr:cNvPr id="7" name="正方形/長方形 6"/>
        <xdr:cNvSpPr/>
      </xdr:nvSpPr>
      <xdr:spPr>
        <a:xfrm>
          <a:off x="15948660" y="415925"/>
          <a:ext cx="240284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109855</xdr:rowOff>
    </xdr:from>
    <xdr:to xmlns:xdr="http://schemas.openxmlformats.org/drawingml/2006/spreadsheetDrawing">
      <xdr:col>95</xdr:col>
      <xdr:colOff>101600</xdr:colOff>
      <xdr:row>5</xdr:row>
      <xdr:rowOff>55245</xdr:rowOff>
    </xdr:to>
    <xdr:sp macro="" textlink="">
      <xdr:nvSpPr>
        <xdr:cNvPr id="8" name="正方形/長方形 7"/>
        <xdr:cNvSpPr/>
      </xdr:nvSpPr>
      <xdr:spPr>
        <a:xfrm>
          <a:off x="15974060" y="440055"/>
          <a:ext cx="234569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5715</xdr:rowOff>
    </xdr:from>
    <xdr:to xmlns:xdr="http://schemas.openxmlformats.org/drawingml/2006/spreadsheetDrawing">
      <xdr:col>50</xdr:col>
      <xdr:colOff>0</xdr:colOff>
      <xdr:row>17</xdr:row>
      <xdr:rowOff>48895</xdr:rowOff>
    </xdr:to>
    <xdr:sp macro="" textlink="">
      <xdr:nvSpPr>
        <xdr:cNvPr id="9" name="正方形/長方形 8"/>
        <xdr:cNvSpPr/>
      </xdr:nvSpPr>
      <xdr:spPr>
        <a:xfrm>
          <a:off x="767080" y="1161415"/>
          <a:ext cx="8821420" cy="16941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36830</xdr:rowOff>
    </xdr:from>
    <xdr:to xmlns:xdr="http://schemas.openxmlformats.org/drawingml/2006/spreadsheetDrawing">
      <xdr:col>11</xdr:col>
      <xdr:colOff>44450</xdr:colOff>
      <xdr:row>17</xdr:row>
      <xdr:rowOff>36830</xdr:rowOff>
    </xdr:to>
    <xdr:sp macro="" textlink="">
      <xdr:nvSpPr>
        <xdr:cNvPr id="10" name="正方形/長方形 9"/>
        <xdr:cNvSpPr/>
      </xdr:nvSpPr>
      <xdr:spPr>
        <a:xfrm>
          <a:off x="881380" y="1192530"/>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36830</xdr:rowOff>
    </xdr:from>
    <xdr:to xmlns:xdr="http://schemas.openxmlformats.org/drawingml/2006/spreadsheetDrawing">
      <xdr:col>16</xdr:col>
      <xdr:colOff>191770</xdr:colOff>
      <xdr:row>17</xdr:row>
      <xdr:rowOff>36830</xdr:rowOff>
    </xdr:to>
    <xdr:sp macro="" textlink="">
      <xdr:nvSpPr>
        <xdr:cNvPr id="11" name="正方形/長方形 10"/>
        <xdr:cNvSpPr/>
      </xdr:nvSpPr>
      <xdr:spPr>
        <a:xfrm>
          <a:off x="2108200" y="1192530"/>
          <a:ext cx="115189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25,381
25,000
537.86
19,868,767
19,482,974
266,012
10,109,390
14,996,272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36830</xdr:rowOff>
    </xdr:from>
    <xdr:to xmlns:xdr="http://schemas.openxmlformats.org/drawingml/2006/spreadsheetDrawing">
      <xdr:col>24</xdr:col>
      <xdr:colOff>114300</xdr:colOff>
      <xdr:row>17</xdr:row>
      <xdr:rowOff>36830</xdr:rowOff>
    </xdr:to>
    <xdr:sp macro="" textlink="">
      <xdr:nvSpPr>
        <xdr:cNvPr id="12" name="正方形/長方形 11"/>
        <xdr:cNvSpPr/>
      </xdr:nvSpPr>
      <xdr:spPr>
        <a:xfrm>
          <a:off x="3317240" y="1192530"/>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55245</xdr:rowOff>
    </xdr:from>
    <xdr:to xmlns:xdr="http://schemas.openxmlformats.org/drawingml/2006/spreadsheetDrawing">
      <xdr:col>34</xdr:col>
      <xdr:colOff>50800</xdr:colOff>
      <xdr:row>13</xdr:row>
      <xdr:rowOff>42545</xdr:rowOff>
    </xdr:to>
    <xdr:sp macro="" textlink="">
      <xdr:nvSpPr>
        <xdr:cNvPr id="13" name="正方形/長方形 12"/>
        <xdr:cNvSpPr/>
      </xdr:nvSpPr>
      <xdr:spPr>
        <a:xfrm>
          <a:off x="4716780" y="1210945"/>
          <a:ext cx="185420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55245</xdr:rowOff>
    </xdr:from>
    <xdr:to xmlns:xdr="http://schemas.openxmlformats.org/drawingml/2006/spreadsheetDrawing">
      <xdr:col>40</xdr:col>
      <xdr:colOff>63500</xdr:colOff>
      <xdr:row>13</xdr:row>
      <xdr:rowOff>42545</xdr:rowOff>
    </xdr:to>
    <xdr:sp macro="" textlink="">
      <xdr:nvSpPr>
        <xdr:cNvPr id="14" name="正方形/長方形 13"/>
        <xdr:cNvSpPr/>
      </xdr:nvSpPr>
      <xdr:spPr>
        <a:xfrm>
          <a:off x="6570980" y="1210945"/>
          <a:ext cx="116332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55245</xdr:rowOff>
    </xdr:from>
    <xdr:to xmlns:xdr="http://schemas.openxmlformats.org/drawingml/2006/spreadsheetDrawing">
      <xdr:col>43</xdr:col>
      <xdr:colOff>133350</xdr:colOff>
      <xdr:row>13</xdr:row>
      <xdr:rowOff>42545</xdr:rowOff>
    </xdr:to>
    <xdr:sp macro="" textlink="">
      <xdr:nvSpPr>
        <xdr:cNvPr id="15" name="正方形/長方形 14"/>
        <xdr:cNvSpPr/>
      </xdr:nvSpPr>
      <xdr:spPr>
        <a:xfrm>
          <a:off x="7797800" y="1210945"/>
          <a:ext cx="58166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36830</xdr:rowOff>
    </xdr:from>
    <xdr:to xmlns:xdr="http://schemas.openxmlformats.org/drawingml/2006/spreadsheetDrawing">
      <xdr:col>34</xdr:col>
      <xdr:colOff>50800</xdr:colOff>
      <xdr:row>15</xdr:row>
      <xdr:rowOff>153035</xdr:rowOff>
    </xdr:to>
    <xdr:sp macro="" textlink="">
      <xdr:nvSpPr>
        <xdr:cNvPr id="16" name="正方形/長方形 15"/>
        <xdr:cNvSpPr/>
      </xdr:nvSpPr>
      <xdr:spPr>
        <a:xfrm>
          <a:off x="4716780" y="2018030"/>
          <a:ext cx="18542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36830</xdr:rowOff>
    </xdr:from>
    <xdr:to xmlns:xdr="http://schemas.openxmlformats.org/drawingml/2006/spreadsheetDrawing">
      <xdr:col>50</xdr:col>
      <xdr:colOff>190500</xdr:colOff>
      <xdr:row>15</xdr:row>
      <xdr:rowOff>153035</xdr:rowOff>
    </xdr:to>
    <xdr:sp macro="" textlink="">
      <xdr:nvSpPr>
        <xdr:cNvPr id="17" name="正方形/長方形 16"/>
        <xdr:cNvSpPr/>
      </xdr:nvSpPr>
      <xdr:spPr>
        <a:xfrm>
          <a:off x="6634480" y="2018030"/>
          <a:ext cx="31445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116205</xdr:rowOff>
    </xdr:to>
    <xdr:sp macro="" textlink="">
      <xdr:nvSpPr>
        <xdr:cNvPr id="18" name="角丸四角形 17"/>
        <xdr:cNvSpPr/>
      </xdr:nvSpPr>
      <xdr:spPr>
        <a:xfrm>
          <a:off x="9812020" y="1161415"/>
          <a:ext cx="1310640" cy="11010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67310</xdr:rowOff>
    </xdr:from>
    <xdr:to xmlns:xdr="http://schemas.openxmlformats.org/drawingml/2006/spreadsheetDrawing">
      <xdr:col>58</xdr:col>
      <xdr:colOff>69850</xdr:colOff>
      <xdr:row>8</xdr:row>
      <xdr:rowOff>146685</xdr:rowOff>
    </xdr:to>
    <xdr:sp macro="" textlink="">
      <xdr:nvSpPr>
        <xdr:cNvPr id="19" name="正方形/長方形 18"/>
        <xdr:cNvSpPr/>
      </xdr:nvSpPr>
      <xdr:spPr>
        <a:xfrm>
          <a:off x="10029190" y="122301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159385</xdr:rowOff>
    </xdr:from>
    <xdr:to xmlns:xdr="http://schemas.openxmlformats.org/drawingml/2006/spreadsheetDrawing">
      <xdr:col>58</xdr:col>
      <xdr:colOff>69850</xdr:colOff>
      <xdr:row>10</xdr:row>
      <xdr:rowOff>73025</xdr:rowOff>
    </xdr:to>
    <xdr:sp macro="" textlink="">
      <xdr:nvSpPr>
        <xdr:cNvPr id="20" name="正方形/長方形 19"/>
        <xdr:cNvSpPr/>
      </xdr:nvSpPr>
      <xdr:spPr>
        <a:xfrm>
          <a:off x="10029190" y="14801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146685</xdr:rowOff>
    </xdr:from>
    <xdr:to xmlns:xdr="http://schemas.openxmlformats.org/drawingml/2006/spreadsheetDrawing">
      <xdr:col>58</xdr:col>
      <xdr:colOff>69850</xdr:colOff>
      <xdr:row>14</xdr:row>
      <xdr:rowOff>97790</xdr:rowOff>
    </xdr:to>
    <xdr:sp macro="" textlink="">
      <xdr:nvSpPr>
        <xdr:cNvPr id="21" name="正方形/長方形 20"/>
        <xdr:cNvSpPr/>
      </xdr:nvSpPr>
      <xdr:spPr>
        <a:xfrm>
          <a:off x="10029190" y="1797685"/>
          <a:ext cx="11633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153035</xdr:rowOff>
    </xdr:from>
    <xdr:to xmlns:xdr="http://schemas.openxmlformats.org/drawingml/2006/spreadsheetDrawing">
      <xdr:col>52</xdr:col>
      <xdr:colOff>69850</xdr:colOff>
      <xdr:row>7</xdr:row>
      <xdr:rowOff>153035</xdr:rowOff>
    </xdr:to>
    <xdr:cxnSp macro="">
      <xdr:nvCxnSpPr>
        <xdr:cNvPr id="22" name="直線コネクタ 21"/>
        <xdr:cNvCxnSpPr/>
      </xdr:nvCxnSpPr>
      <xdr:spPr>
        <a:xfrm>
          <a:off x="9888220" y="130873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122555</xdr:rowOff>
    </xdr:from>
    <xdr:to xmlns:xdr="http://schemas.openxmlformats.org/drawingml/2006/spreadsheetDrawing">
      <xdr:col>51</xdr:col>
      <xdr:colOff>190500</xdr:colOff>
      <xdr:row>11</xdr:row>
      <xdr:rowOff>92075</xdr:rowOff>
    </xdr:to>
    <xdr:cxnSp macro="">
      <xdr:nvCxnSpPr>
        <xdr:cNvPr id="23" name="直線コネクタ 22"/>
        <xdr:cNvCxnSpPr/>
      </xdr:nvCxnSpPr>
      <xdr:spPr>
        <a:xfrm>
          <a:off x="9970770" y="177355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122555</xdr:rowOff>
    </xdr:from>
    <xdr:to xmlns:xdr="http://schemas.openxmlformats.org/drawingml/2006/spreadsheetDrawing">
      <xdr:col>52</xdr:col>
      <xdr:colOff>69850</xdr:colOff>
      <xdr:row>10</xdr:row>
      <xdr:rowOff>122555</xdr:rowOff>
    </xdr:to>
    <xdr:cxnSp macro="">
      <xdr:nvCxnSpPr>
        <xdr:cNvPr id="24" name="直線コネクタ 23"/>
        <xdr:cNvCxnSpPr/>
      </xdr:nvCxnSpPr>
      <xdr:spPr>
        <a:xfrm>
          <a:off x="9888220" y="177355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21590</xdr:rowOff>
    </xdr:from>
    <xdr:to xmlns:xdr="http://schemas.openxmlformats.org/drawingml/2006/spreadsheetDrawing">
      <xdr:col>51</xdr:col>
      <xdr:colOff>190500</xdr:colOff>
      <xdr:row>12</xdr:row>
      <xdr:rowOff>156210</xdr:rowOff>
    </xdr:to>
    <xdr:cxnSp macro="">
      <xdr:nvCxnSpPr>
        <xdr:cNvPr id="25" name="直線コネクタ 24"/>
        <xdr:cNvCxnSpPr/>
      </xdr:nvCxnSpPr>
      <xdr:spPr>
        <a:xfrm flipV="1">
          <a:off x="9970770" y="200279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159385</xdr:rowOff>
    </xdr:from>
    <xdr:to xmlns:xdr="http://schemas.openxmlformats.org/drawingml/2006/spreadsheetDrawing">
      <xdr:col>52</xdr:col>
      <xdr:colOff>69850</xdr:colOff>
      <xdr:row>12</xdr:row>
      <xdr:rowOff>159385</xdr:rowOff>
    </xdr:to>
    <xdr:cxnSp macro="">
      <xdr:nvCxnSpPr>
        <xdr:cNvPr id="26" name="直線コネクタ 25"/>
        <xdr:cNvCxnSpPr/>
      </xdr:nvCxnSpPr>
      <xdr:spPr>
        <a:xfrm>
          <a:off x="9888220" y="214058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104140</xdr:rowOff>
    </xdr:from>
    <xdr:to xmlns:xdr="http://schemas.openxmlformats.org/drawingml/2006/spreadsheetDrawing">
      <xdr:col>52</xdr:col>
      <xdr:colOff>34925</xdr:colOff>
      <xdr:row>8</xdr:row>
      <xdr:rowOff>36830</xdr:rowOff>
    </xdr:to>
    <xdr:sp macro="" textlink="">
      <xdr:nvSpPr>
        <xdr:cNvPr id="27" name="楕円 26"/>
        <xdr:cNvSpPr/>
      </xdr:nvSpPr>
      <xdr:spPr>
        <a:xfrm>
          <a:off x="9923145" y="12598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30480</xdr:rowOff>
    </xdr:from>
    <xdr:to xmlns:xdr="http://schemas.openxmlformats.org/drawingml/2006/spreadsheetDrawing">
      <xdr:col>52</xdr:col>
      <xdr:colOff>34925</xdr:colOff>
      <xdr:row>9</xdr:row>
      <xdr:rowOff>128270</xdr:rowOff>
    </xdr:to>
    <xdr:sp macro="" textlink="">
      <xdr:nvSpPr>
        <xdr:cNvPr id="28" name="フローチャート: 判断 27"/>
        <xdr:cNvSpPr/>
      </xdr:nvSpPr>
      <xdr:spPr>
        <a:xfrm>
          <a:off x="9923145" y="15163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92075</xdr:rowOff>
    </xdr:from>
    <xdr:ext cx="8810625" cy="248920"/>
    <xdr:sp macro="" textlink="">
      <xdr:nvSpPr>
        <xdr:cNvPr id="29" name="テキスト ボックス 28"/>
        <xdr:cNvSpPr txBox="1"/>
      </xdr:nvSpPr>
      <xdr:spPr>
        <a:xfrm>
          <a:off x="708660" y="2898775"/>
          <a:ext cx="88106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8450" cy="249555"/>
    <xdr:sp macro="" textlink="">
      <xdr:nvSpPr>
        <xdr:cNvPr id="30" name="テキスト ボックス 29"/>
        <xdr:cNvSpPr txBox="1"/>
      </xdr:nvSpPr>
      <xdr:spPr>
        <a:xfrm>
          <a:off x="708660" y="3142615"/>
          <a:ext cx="91884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85725</xdr:rowOff>
    </xdr:from>
    <xdr:ext cx="5758180" cy="248920"/>
    <xdr:sp macro="" textlink="">
      <xdr:nvSpPr>
        <xdr:cNvPr id="31" name="テキスト ボックス 30"/>
        <xdr:cNvSpPr txBox="1"/>
      </xdr:nvSpPr>
      <xdr:spPr>
        <a:xfrm>
          <a:off x="708660" y="3387725"/>
          <a:ext cx="57581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49555"/>
    <xdr:sp macro="" textlink="">
      <xdr:nvSpPr>
        <xdr:cNvPr id="32" name="テキスト ボックス 31"/>
        <xdr:cNvSpPr txBox="1"/>
      </xdr:nvSpPr>
      <xdr:spPr>
        <a:xfrm>
          <a:off x="708660" y="3632200"/>
          <a:ext cx="8724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79375</xdr:rowOff>
    </xdr:from>
    <xdr:ext cx="5960745" cy="249555"/>
    <xdr:sp macro="" textlink="">
      <xdr:nvSpPr>
        <xdr:cNvPr id="33" name="テキスト ボックス 32"/>
        <xdr:cNvSpPr txBox="1"/>
      </xdr:nvSpPr>
      <xdr:spPr>
        <a:xfrm>
          <a:off x="708660" y="3876675"/>
          <a:ext cx="5960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159385</xdr:rowOff>
    </xdr:from>
    <xdr:ext cx="8145780" cy="248920"/>
    <xdr:sp macro="" textlink="">
      <xdr:nvSpPr>
        <xdr:cNvPr id="34" name="テキスト ボックス 33"/>
        <xdr:cNvSpPr txBox="1"/>
      </xdr:nvSpPr>
      <xdr:spPr>
        <a:xfrm>
          <a:off x="708660" y="4121785"/>
          <a:ext cx="814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73025</xdr:rowOff>
    </xdr:from>
    <xdr:ext cx="8759190" cy="409575"/>
    <xdr:sp macro="" textlink="">
      <xdr:nvSpPr>
        <xdr:cNvPr id="35" name="テキスト ボックス 34"/>
        <xdr:cNvSpPr txBox="1"/>
      </xdr:nvSpPr>
      <xdr:spPr>
        <a:xfrm>
          <a:off x="708660" y="4365625"/>
          <a:ext cx="8759190" cy="4095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42545</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0866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60960</xdr:rowOff>
    </xdr:from>
    <xdr:ext cx="1271905" cy="297180"/>
    <xdr:sp macro="" textlink="">
      <xdr:nvSpPr>
        <xdr:cNvPr id="37" name="テキスト ボックス 36"/>
        <xdr:cNvSpPr txBox="1"/>
      </xdr:nvSpPr>
      <xdr:spPr>
        <a:xfrm>
          <a:off x="1634490" y="5179060"/>
          <a:ext cx="127190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36830</xdr:rowOff>
    </xdr:from>
    <xdr:ext cx="1650365" cy="345440"/>
    <xdr:sp macro="" textlink="">
      <xdr:nvSpPr>
        <xdr:cNvPr id="38" name="テキスト ボックス 37"/>
        <xdr:cNvSpPr txBox="1"/>
      </xdr:nvSpPr>
      <xdr:spPr>
        <a:xfrm>
          <a:off x="2909570" y="5154930"/>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122555</xdr:rowOff>
    </xdr:from>
    <xdr:to xmlns:xdr="http://schemas.openxmlformats.org/drawingml/2006/spreadsheetDrawing">
      <xdr:col>35</xdr:col>
      <xdr:colOff>95250</xdr:colOff>
      <xdr:row>32</xdr:row>
      <xdr:rowOff>36830</xdr:rowOff>
    </xdr:to>
    <xdr:sp macro="" textlink="">
      <xdr:nvSpPr>
        <xdr:cNvPr id="39" name="正方形/長方形 38"/>
        <xdr:cNvSpPr/>
      </xdr:nvSpPr>
      <xdr:spPr>
        <a:xfrm>
          <a:off x="5407660" y="507555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140335</xdr:rowOff>
    </xdr:from>
    <xdr:to xmlns:xdr="http://schemas.openxmlformats.org/drawingml/2006/spreadsheetDrawing">
      <xdr:col>35</xdr:col>
      <xdr:colOff>95250</xdr:colOff>
      <xdr:row>33</xdr:row>
      <xdr:rowOff>55245</xdr:rowOff>
    </xdr:to>
    <xdr:sp macro="" textlink="">
      <xdr:nvSpPr>
        <xdr:cNvPr id="40" name="正方形/長方形 39"/>
        <xdr:cNvSpPr/>
      </xdr:nvSpPr>
      <xdr:spPr>
        <a:xfrm>
          <a:off x="5407660" y="525843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122555</xdr:rowOff>
    </xdr:from>
    <xdr:to xmlns:xdr="http://schemas.openxmlformats.org/drawingml/2006/spreadsheetDrawing">
      <xdr:col>42</xdr:col>
      <xdr:colOff>25400</xdr:colOff>
      <xdr:row>32</xdr:row>
      <xdr:rowOff>36830</xdr:rowOff>
    </xdr:to>
    <xdr:sp macro="" textlink="">
      <xdr:nvSpPr>
        <xdr:cNvPr id="41" name="正方形/長方形 40"/>
        <xdr:cNvSpPr/>
      </xdr:nvSpPr>
      <xdr:spPr>
        <a:xfrm>
          <a:off x="691642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140335</xdr:rowOff>
    </xdr:from>
    <xdr:to xmlns:xdr="http://schemas.openxmlformats.org/drawingml/2006/spreadsheetDrawing">
      <xdr:col>42</xdr:col>
      <xdr:colOff>25400</xdr:colOff>
      <xdr:row>33</xdr:row>
      <xdr:rowOff>55245</xdr:rowOff>
    </xdr:to>
    <xdr:sp macro="" textlink="">
      <xdr:nvSpPr>
        <xdr:cNvPr id="42" name="正方形/長方形 41"/>
        <xdr:cNvSpPr/>
      </xdr:nvSpPr>
      <xdr:spPr>
        <a:xfrm>
          <a:off x="691642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122555</xdr:rowOff>
    </xdr:from>
    <xdr:to xmlns:xdr="http://schemas.openxmlformats.org/drawingml/2006/spreadsheetDrawing">
      <xdr:col>49</xdr:col>
      <xdr:colOff>19050</xdr:colOff>
      <xdr:row>32</xdr:row>
      <xdr:rowOff>36830</xdr:rowOff>
    </xdr:to>
    <xdr:sp macro="" textlink="">
      <xdr:nvSpPr>
        <xdr:cNvPr id="43" name="正方形/長方形 42"/>
        <xdr:cNvSpPr/>
      </xdr:nvSpPr>
      <xdr:spPr>
        <a:xfrm>
          <a:off x="82524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140335</xdr:rowOff>
    </xdr:from>
    <xdr:to xmlns:xdr="http://schemas.openxmlformats.org/drawingml/2006/spreadsheetDrawing">
      <xdr:col>49</xdr:col>
      <xdr:colOff>19050</xdr:colOff>
      <xdr:row>33</xdr:row>
      <xdr:rowOff>55245</xdr:rowOff>
    </xdr:to>
    <xdr:sp macro="" textlink="">
      <xdr:nvSpPr>
        <xdr:cNvPr id="44" name="正方形/長方形 43"/>
        <xdr:cNvSpPr/>
      </xdr:nvSpPr>
      <xdr:spPr>
        <a:xfrm>
          <a:off x="82524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45" name="正方形/長方形 44"/>
        <xdr:cNvSpPr/>
      </xdr:nvSpPr>
      <xdr:spPr>
        <a:xfrm>
          <a:off x="70866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57</xdr:col>
      <xdr:colOff>120650</xdr:colOff>
      <xdr:row>47</xdr:row>
      <xdr:rowOff>128270</xdr:rowOff>
    </xdr:to>
    <xdr:sp macro="" textlink="">
      <xdr:nvSpPr>
        <xdr:cNvPr id="46" name="正方形/長方形 45"/>
        <xdr:cNvSpPr/>
      </xdr:nvSpPr>
      <xdr:spPr>
        <a:xfrm>
          <a:off x="553466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46</xdr:col>
      <xdr:colOff>191770</xdr:colOff>
      <xdr:row>35</xdr:row>
      <xdr:rowOff>30480</xdr:rowOff>
    </xdr:to>
    <xdr:sp macro="" textlink="">
      <xdr:nvSpPr>
        <xdr:cNvPr id="47" name="正方形/長方形 46"/>
        <xdr:cNvSpPr/>
      </xdr:nvSpPr>
      <xdr:spPr>
        <a:xfrm>
          <a:off x="5534660" y="556450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92075</xdr:rowOff>
    </xdr:from>
    <xdr:to xmlns:xdr="http://schemas.openxmlformats.org/drawingml/2006/spreadsheetDrawing">
      <xdr:col>56</xdr:col>
      <xdr:colOff>191770</xdr:colOff>
      <xdr:row>47</xdr:row>
      <xdr:rowOff>67310</xdr:rowOff>
    </xdr:to>
    <xdr:sp macro="" textlink="" fLocksText="0">
      <xdr:nvSpPr>
        <xdr:cNvPr id="48" name="テキスト ボックス 47"/>
        <xdr:cNvSpPr txBox="1"/>
      </xdr:nvSpPr>
      <xdr:spPr>
        <a:xfrm>
          <a:off x="5643880" y="5870575"/>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財政力指数については、単年度は上昇したものの</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ヵ年平均は前年度と同数値となった。</a:t>
          </a:r>
        </a:p>
        <a:p>
          <a:r>
            <a:rPr kumimoji="1" lang="ja-JP" altLang="en-US" sz="1300">
              <a:solidFill>
                <a:sysClr val="windowText" lastClr="000000"/>
              </a:solidFill>
              <a:latin typeface="ＭＳ Ｐゴシック"/>
              <a:ea typeface="ＭＳ Ｐゴシック"/>
            </a:rPr>
            <a:t>　県内では比較的高い傾向にあるが、本市の顕著な少子高齢化等の課題に大きな変化はないため、類似団体平均を下回っている状況は変わらない。</a:t>
          </a:r>
        </a:p>
        <a:p>
          <a:r>
            <a:rPr kumimoji="1" lang="ja-JP" altLang="en-US" sz="1300">
              <a:solidFill>
                <a:sysClr val="windowText" lastClr="000000"/>
              </a:solidFill>
              <a:latin typeface="ＭＳ Ｐゴシック"/>
              <a:ea typeface="ＭＳ Ｐゴシック"/>
            </a:rPr>
            <a:t>　今後も高い市税の収納率を維持しつつ、将来の税収増につながる施策を引き続き検討、実施する必要がある。</a:t>
          </a:r>
        </a:p>
      </xdr:txBody>
    </xdr:sp>
    <xdr:clientData/>
  </xdr:twoCellAnchor>
  <xdr:twoCellAnchor>
    <xdr:from xmlns:xdr="http://schemas.openxmlformats.org/drawingml/2006/spreadsheetDrawing">
      <xdr:col>3</xdr:col>
      <xdr:colOff>133350</xdr:colOff>
      <xdr:row>47</xdr:row>
      <xdr:rowOff>128270</xdr:rowOff>
    </xdr:from>
    <xdr:to xmlns:xdr="http://schemas.openxmlformats.org/drawingml/2006/spreadsheetDrawing">
      <xdr:col>27</xdr:col>
      <xdr:colOff>184150</xdr:colOff>
      <xdr:row>47</xdr:row>
      <xdr:rowOff>128270</xdr:rowOff>
    </xdr:to>
    <xdr:cxnSp macro="">
      <xdr:nvCxnSpPr>
        <xdr:cNvPr id="49" name="直線コネクタ 48"/>
        <xdr:cNvCxnSpPr/>
      </xdr:nvCxnSpPr>
      <xdr:spPr>
        <a:xfrm>
          <a:off x="70866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156845</xdr:rowOff>
    </xdr:from>
    <xdr:ext cx="762000" cy="248920"/>
    <xdr:sp macro="" textlink="">
      <xdr:nvSpPr>
        <xdr:cNvPr id="50" name="テキスト ボックス 49"/>
        <xdr:cNvSpPr txBox="1"/>
      </xdr:nvSpPr>
      <xdr:spPr>
        <a:xfrm>
          <a:off x="0" y="77514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159385</xdr:rowOff>
    </xdr:from>
    <xdr:to xmlns:xdr="http://schemas.openxmlformats.org/drawingml/2006/spreadsheetDrawing">
      <xdr:col>27</xdr:col>
      <xdr:colOff>184150</xdr:colOff>
      <xdr:row>44</xdr:row>
      <xdr:rowOff>159385</xdr:rowOff>
    </xdr:to>
    <xdr:cxnSp macro="">
      <xdr:nvCxnSpPr>
        <xdr:cNvPr id="51" name="直線コネクタ 50"/>
        <xdr:cNvCxnSpPr/>
      </xdr:nvCxnSpPr>
      <xdr:spPr>
        <a:xfrm>
          <a:off x="708660" y="74237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22225</xdr:rowOff>
    </xdr:from>
    <xdr:ext cx="762000" cy="248920"/>
    <xdr:sp macro="" textlink="">
      <xdr:nvSpPr>
        <xdr:cNvPr id="52" name="テキスト ボックス 51"/>
        <xdr:cNvSpPr txBox="1"/>
      </xdr:nvSpPr>
      <xdr:spPr>
        <a:xfrm>
          <a:off x="0" y="72866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24765</xdr:rowOff>
    </xdr:from>
    <xdr:to xmlns:xdr="http://schemas.openxmlformats.org/drawingml/2006/spreadsheetDrawing">
      <xdr:col>27</xdr:col>
      <xdr:colOff>184150</xdr:colOff>
      <xdr:row>42</xdr:row>
      <xdr:rowOff>24765</xdr:rowOff>
    </xdr:to>
    <xdr:cxnSp macro="">
      <xdr:nvCxnSpPr>
        <xdr:cNvPr id="53" name="直線コネクタ 52"/>
        <xdr:cNvCxnSpPr/>
      </xdr:nvCxnSpPr>
      <xdr:spPr>
        <a:xfrm>
          <a:off x="708660" y="69589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52705</xdr:rowOff>
    </xdr:from>
    <xdr:ext cx="762000" cy="248920"/>
    <xdr:sp macro="" textlink="">
      <xdr:nvSpPr>
        <xdr:cNvPr id="54" name="テキスト ボックス 53"/>
        <xdr:cNvSpPr txBox="1"/>
      </xdr:nvSpPr>
      <xdr:spPr>
        <a:xfrm>
          <a:off x="0" y="6821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55245</xdr:rowOff>
    </xdr:from>
    <xdr:to xmlns:xdr="http://schemas.openxmlformats.org/drawingml/2006/spreadsheetDrawing">
      <xdr:col>27</xdr:col>
      <xdr:colOff>184150</xdr:colOff>
      <xdr:row>39</xdr:row>
      <xdr:rowOff>55245</xdr:rowOff>
    </xdr:to>
    <xdr:cxnSp macro="">
      <xdr:nvCxnSpPr>
        <xdr:cNvPr id="55" name="直線コネクタ 54"/>
        <xdr:cNvCxnSpPr/>
      </xdr:nvCxnSpPr>
      <xdr:spPr>
        <a:xfrm>
          <a:off x="708660" y="64941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83185</xdr:rowOff>
    </xdr:from>
    <xdr:ext cx="762000" cy="248920"/>
    <xdr:sp macro="" textlink="">
      <xdr:nvSpPr>
        <xdr:cNvPr id="56" name="テキスト ボックス 55"/>
        <xdr:cNvSpPr txBox="1"/>
      </xdr:nvSpPr>
      <xdr:spPr>
        <a:xfrm>
          <a:off x="0" y="6356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85725</xdr:rowOff>
    </xdr:from>
    <xdr:to xmlns:xdr="http://schemas.openxmlformats.org/drawingml/2006/spreadsheetDrawing">
      <xdr:col>27</xdr:col>
      <xdr:colOff>184150</xdr:colOff>
      <xdr:row>36</xdr:row>
      <xdr:rowOff>85725</xdr:rowOff>
    </xdr:to>
    <xdr:cxnSp macro="">
      <xdr:nvCxnSpPr>
        <xdr:cNvPr id="57" name="直線コネクタ 56"/>
        <xdr:cNvCxnSpPr/>
      </xdr:nvCxnSpPr>
      <xdr:spPr>
        <a:xfrm>
          <a:off x="708660" y="60293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113665</xdr:rowOff>
    </xdr:from>
    <xdr:ext cx="762000" cy="249555"/>
    <xdr:sp macro="" textlink="">
      <xdr:nvSpPr>
        <xdr:cNvPr id="58" name="テキスト ボックス 57"/>
        <xdr:cNvSpPr txBox="1"/>
      </xdr:nvSpPr>
      <xdr:spPr>
        <a:xfrm>
          <a:off x="0" y="58921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33</xdr:row>
      <xdr:rowOff>116205</xdr:rowOff>
    </xdr:to>
    <xdr:cxnSp macro="">
      <xdr:nvCxnSpPr>
        <xdr:cNvPr id="59" name="直線コネクタ 58"/>
        <xdr:cNvCxnSpPr/>
      </xdr:nvCxnSpPr>
      <xdr:spPr>
        <a:xfrm>
          <a:off x="70866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144145</xdr:rowOff>
    </xdr:from>
    <xdr:ext cx="762000" cy="249555"/>
    <xdr:sp macro="" textlink="">
      <xdr:nvSpPr>
        <xdr:cNvPr id="60" name="テキスト ボックス 59"/>
        <xdr:cNvSpPr txBox="1"/>
      </xdr:nvSpPr>
      <xdr:spPr>
        <a:xfrm>
          <a:off x="0" y="54273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61" name="財政力グラフ枠"/>
        <xdr:cNvSpPr/>
      </xdr:nvSpPr>
      <xdr:spPr>
        <a:xfrm>
          <a:off x="70866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13335</xdr:rowOff>
    </xdr:from>
    <xdr:to xmlns:xdr="http://schemas.openxmlformats.org/drawingml/2006/spreadsheetDrawing">
      <xdr:col>23</xdr:col>
      <xdr:colOff>133350</xdr:colOff>
      <xdr:row>44</xdr:row>
      <xdr:rowOff>159385</xdr:rowOff>
    </xdr:to>
    <xdr:cxnSp macro="">
      <xdr:nvCxnSpPr>
        <xdr:cNvPr id="62" name="直線コネクタ 61"/>
        <xdr:cNvCxnSpPr/>
      </xdr:nvCxnSpPr>
      <xdr:spPr>
        <a:xfrm flipV="1">
          <a:off x="4544060" y="6122035"/>
          <a:ext cx="0" cy="1301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132080</xdr:rowOff>
    </xdr:from>
    <xdr:ext cx="762000" cy="249555"/>
    <xdr:sp macro="" textlink="">
      <xdr:nvSpPr>
        <xdr:cNvPr id="63" name="財政力最小値テキスト"/>
        <xdr:cNvSpPr txBox="1"/>
      </xdr:nvSpPr>
      <xdr:spPr>
        <a:xfrm>
          <a:off x="4615180" y="7396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159385</xdr:rowOff>
    </xdr:from>
    <xdr:to xmlns:xdr="http://schemas.openxmlformats.org/drawingml/2006/spreadsheetDrawing">
      <xdr:col>24</xdr:col>
      <xdr:colOff>12700</xdr:colOff>
      <xdr:row>44</xdr:row>
      <xdr:rowOff>159385</xdr:rowOff>
    </xdr:to>
    <xdr:cxnSp macro="">
      <xdr:nvCxnSpPr>
        <xdr:cNvPr id="64" name="直線コネクタ 63"/>
        <xdr:cNvCxnSpPr/>
      </xdr:nvCxnSpPr>
      <xdr:spPr>
        <a:xfrm>
          <a:off x="4455160" y="74237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96520</xdr:rowOff>
    </xdr:from>
    <xdr:ext cx="762000" cy="248920"/>
    <xdr:sp macro="" textlink="">
      <xdr:nvSpPr>
        <xdr:cNvPr id="65" name="財政力最大値テキスト"/>
        <xdr:cNvSpPr txBox="1"/>
      </xdr:nvSpPr>
      <xdr:spPr>
        <a:xfrm>
          <a:off x="4615180" y="58750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13335</xdr:rowOff>
    </xdr:from>
    <xdr:to xmlns:xdr="http://schemas.openxmlformats.org/drawingml/2006/spreadsheetDrawing">
      <xdr:col>24</xdr:col>
      <xdr:colOff>12700</xdr:colOff>
      <xdr:row>37</xdr:row>
      <xdr:rowOff>13335</xdr:rowOff>
    </xdr:to>
    <xdr:cxnSp macro="">
      <xdr:nvCxnSpPr>
        <xdr:cNvPr id="66" name="直線コネクタ 65"/>
        <xdr:cNvCxnSpPr/>
      </xdr:nvCxnSpPr>
      <xdr:spPr>
        <a:xfrm>
          <a:off x="4455160" y="6122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68580</xdr:rowOff>
    </xdr:from>
    <xdr:to xmlns:xdr="http://schemas.openxmlformats.org/drawingml/2006/spreadsheetDrawing">
      <xdr:col>23</xdr:col>
      <xdr:colOff>133350</xdr:colOff>
      <xdr:row>43</xdr:row>
      <xdr:rowOff>68580</xdr:rowOff>
    </xdr:to>
    <xdr:cxnSp macro="">
      <xdr:nvCxnSpPr>
        <xdr:cNvPr id="67" name="直線コネクタ 66"/>
        <xdr:cNvCxnSpPr/>
      </xdr:nvCxnSpPr>
      <xdr:spPr>
        <a:xfrm>
          <a:off x="3776980" y="716788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38100</xdr:rowOff>
    </xdr:from>
    <xdr:ext cx="762000" cy="249555"/>
    <xdr:sp macro="" textlink="">
      <xdr:nvSpPr>
        <xdr:cNvPr id="68" name="財政力平均値テキスト"/>
        <xdr:cNvSpPr txBox="1"/>
      </xdr:nvSpPr>
      <xdr:spPr>
        <a:xfrm>
          <a:off x="4615180" y="680720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22225</xdr:rowOff>
    </xdr:from>
    <xdr:to xmlns:xdr="http://schemas.openxmlformats.org/drawingml/2006/spreadsheetDrawing">
      <xdr:col>23</xdr:col>
      <xdr:colOff>184150</xdr:colOff>
      <xdr:row>42</xdr:row>
      <xdr:rowOff>120015</xdr:rowOff>
    </xdr:to>
    <xdr:sp macro="" textlink="">
      <xdr:nvSpPr>
        <xdr:cNvPr id="69" name="フローチャート: 判断 68"/>
        <xdr:cNvSpPr/>
      </xdr:nvSpPr>
      <xdr:spPr>
        <a:xfrm>
          <a:off x="4493260" y="6956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45085</xdr:rowOff>
    </xdr:from>
    <xdr:to xmlns:xdr="http://schemas.openxmlformats.org/drawingml/2006/spreadsheetDrawing">
      <xdr:col>19</xdr:col>
      <xdr:colOff>133350</xdr:colOff>
      <xdr:row>43</xdr:row>
      <xdr:rowOff>68580</xdr:rowOff>
    </xdr:to>
    <xdr:cxnSp macro="">
      <xdr:nvCxnSpPr>
        <xdr:cNvPr id="70" name="直線コネクタ 69"/>
        <xdr:cNvCxnSpPr/>
      </xdr:nvCxnSpPr>
      <xdr:spPr>
        <a:xfrm>
          <a:off x="2959100" y="7144385"/>
          <a:ext cx="8178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22225</xdr:rowOff>
    </xdr:from>
    <xdr:to xmlns:xdr="http://schemas.openxmlformats.org/drawingml/2006/spreadsheetDrawing">
      <xdr:col>19</xdr:col>
      <xdr:colOff>184150</xdr:colOff>
      <xdr:row>42</xdr:row>
      <xdr:rowOff>120015</xdr:rowOff>
    </xdr:to>
    <xdr:sp macro="" textlink="">
      <xdr:nvSpPr>
        <xdr:cNvPr id="71" name="フローチャート: 判断 70"/>
        <xdr:cNvSpPr/>
      </xdr:nvSpPr>
      <xdr:spPr>
        <a:xfrm>
          <a:off x="3726180" y="6956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129540</xdr:rowOff>
    </xdr:from>
    <xdr:ext cx="736600" cy="248920"/>
    <xdr:sp macro="" textlink="">
      <xdr:nvSpPr>
        <xdr:cNvPr id="72" name="テキスト ボックス 71"/>
        <xdr:cNvSpPr txBox="1"/>
      </xdr:nvSpPr>
      <xdr:spPr>
        <a:xfrm>
          <a:off x="3431540" y="673354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45085</xdr:rowOff>
    </xdr:from>
    <xdr:to xmlns:xdr="http://schemas.openxmlformats.org/drawingml/2006/spreadsheetDrawing">
      <xdr:col>15</xdr:col>
      <xdr:colOff>82550</xdr:colOff>
      <xdr:row>43</xdr:row>
      <xdr:rowOff>68580</xdr:rowOff>
    </xdr:to>
    <xdr:cxnSp macro="">
      <xdr:nvCxnSpPr>
        <xdr:cNvPr id="73" name="直線コネクタ 72"/>
        <xdr:cNvCxnSpPr/>
      </xdr:nvCxnSpPr>
      <xdr:spPr>
        <a:xfrm flipV="1">
          <a:off x="2141220" y="7144385"/>
          <a:ext cx="8178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140335</xdr:rowOff>
    </xdr:from>
    <xdr:to xmlns:xdr="http://schemas.openxmlformats.org/drawingml/2006/spreadsheetDrawing">
      <xdr:col>15</xdr:col>
      <xdr:colOff>133350</xdr:colOff>
      <xdr:row>42</xdr:row>
      <xdr:rowOff>73025</xdr:rowOff>
    </xdr:to>
    <xdr:sp macro="" textlink="">
      <xdr:nvSpPr>
        <xdr:cNvPr id="74" name="フローチャート: 判断 73"/>
        <xdr:cNvSpPr/>
      </xdr:nvSpPr>
      <xdr:spPr>
        <a:xfrm>
          <a:off x="2908300" y="6909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83185</xdr:rowOff>
    </xdr:from>
    <xdr:ext cx="762000" cy="248920"/>
    <xdr:sp macro="" textlink="">
      <xdr:nvSpPr>
        <xdr:cNvPr id="75" name="テキスト ボックス 74"/>
        <xdr:cNvSpPr txBox="1"/>
      </xdr:nvSpPr>
      <xdr:spPr>
        <a:xfrm>
          <a:off x="2613660" y="66871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68580</xdr:rowOff>
    </xdr:from>
    <xdr:to xmlns:xdr="http://schemas.openxmlformats.org/drawingml/2006/spreadsheetDrawing">
      <xdr:col>11</xdr:col>
      <xdr:colOff>31750</xdr:colOff>
      <xdr:row>43</xdr:row>
      <xdr:rowOff>68580</xdr:rowOff>
    </xdr:to>
    <xdr:cxnSp macro="">
      <xdr:nvCxnSpPr>
        <xdr:cNvPr id="76" name="直線コネクタ 75"/>
        <xdr:cNvCxnSpPr/>
      </xdr:nvCxnSpPr>
      <xdr:spPr>
        <a:xfrm>
          <a:off x="1341120" y="71678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140335</xdr:rowOff>
    </xdr:from>
    <xdr:to xmlns:xdr="http://schemas.openxmlformats.org/drawingml/2006/spreadsheetDrawing">
      <xdr:col>11</xdr:col>
      <xdr:colOff>82550</xdr:colOff>
      <xdr:row>42</xdr:row>
      <xdr:rowOff>73025</xdr:rowOff>
    </xdr:to>
    <xdr:sp macro="" textlink="">
      <xdr:nvSpPr>
        <xdr:cNvPr id="77" name="フローチャート: 判断 76"/>
        <xdr:cNvSpPr/>
      </xdr:nvSpPr>
      <xdr:spPr>
        <a:xfrm>
          <a:off x="2108200" y="690943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83185</xdr:rowOff>
    </xdr:from>
    <xdr:ext cx="762000" cy="248920"/>
    <xdr:sp macro="" textlink="">
      <xdr:nvSpPr>
        <xdr:cNvPr id="78" name="テキスト ボックス 77"/>
        <xdr:cNvSpPr txBox="1"/>
      </xdr:nvSpPr>
      <xdr:spPr>
        <a:xfrm>
          <a:off x="1795780" y="66871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163830</xdr:rowOff>
    </xdr:from>
    <xdr:to xmlns:xdr="http://schemas.openxmlformats.org/drawingml/2006/spreadsheetDrawing">
      <xdr:col>7</xdr:col>
      <xdr:colOff>31750</xdr:colOff>
      <xdr:row>42</xdr:row>
      <xdr:rowOff>96520</xdr:rowOff>
    </xdr:to>
    <xdr:sp macro="" textlink="">
      <xdr:nvSpPr>
        <xdr:cNvPr id="79" name="フローチャート: 判断 78"/>
        <xdr:cNvSpPr/>
      </xdr:nvSpPr>
      <xdr:spPr>
        <a:xfrm>
          <a:off x="1290320" y="693293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106045</xdr:rowOff>
    </xdr:from>
    <xdr:ext cx="762000" cy="249555"/>
    <xdr:sp macro="" textlink="">
      <xdr:nvSpPr>
        <xdr:cNvPr id="80" name="テキスト ボックス 79"/>
        <xdr:cNvSpPr txBox="1"/>
      </xdr:nvSpPr>
      <xdr:spPr>
        <a:xfrm>
          <a:off x="977900" y="6710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126365</xdr:rowOff>
    </xdr:from>
    <xdr:ext cx="761365" cy="248920"/>
    <xdr:sp macro="" textlink="">
      <xdr:nvSpPr>
        <xdr:cNvPr id="81" name="テキスト ボックス 80"/>
        <xdr:cNvSpPr txBox="1"/>
      </xdr:nvSpPr>
      <xdr:spPr>
        <a:xfrm>
          <a:off x="434594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126365</xdr:rowOff>
    </xdr:from>
    <xdr:ext cx="761365" cy="248920"/>
    <xdr:sp macro="" textlink="">
      <xdr:nvSpPr>
        <xdr:cNvPr id="82" name="テキスト ボックス 81"/>
        <xdr:cNvSpPr txBox="1"/>
      </xdr:nvSpPr>
      <xdr:spPr>
        <a:xfrm>
          <a:off x="357886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126365</xdr:rowOff>
    </xdr:from>
    <xdr:ext cx="761365" cy="248920"/>
    <xdr:sp macro="" textlink="">
      <xdr:nvSpPr>
        <xdr:cNvPr id="83" name="テキスト ボックス 82"/>
        <xdr:cNvSpPr txBox="1"/>
      </xdr:nvSpPr>
      <xdr:spPr>
        <a:xfrm>
          <a:off x="276098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126365</xdr:rowOff>
    </xdr:from>
    <xdr:ext cx="761365" cy="248920"/>
    <xdr:sp macro="" textlink="">
      <xdr:nvSpPr>
        <xdr:cNvPr id="84" name="テキスト ボックス 83"/>
        <xdr:cNvSpPr txBox="1"/>
      </xdr:nvSpPr>
      <xdr:spPr>
        <a:xfrm>
          <a:off x="194310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126365</xdr:rowOff>
    </xdr:from>
    <xdr:ext cx="761365" cy="248920"/>
    <xdr:sp macro="" textlink="">
      <xdr:nvSpPr>
        <xdr:cNvPr id="85" name="テキスト ボックス 84"/>
        <xdr:cNvSpPr txBox="1"/>
      </xdr:nvSpPr>
      <xdr:spPr>
        <a:xfrm>
          <a:off x="114300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19685</xdr:rowOff>
    </xdr:from>
    <xdr:to xmlns:xdr="http://schemas.openxmlformats.org/drawingml/2006/spreadsheetDrawing">
      <xdr:col>23</xdr:col>
      <xdr:colOff>184150</xdr:colOff>
      <xdr:row>43</xdr:row>
      <xdr:rowOff>117475</xdr:rowOff>
    </xdr:to>
    <xdr:sp macro="" textlink="">
      <xdr:nvSpPr>
        <xdr:cNvPr id="86" name="楕円 85"/>
        <xdr:cNvSpPr/>
      </xdr:nvSpPr>
      <xdr:spPr>
        <a:xfrm>
          <a:off x="4493260" y="711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158115</xdr:rowOff>
    </xdr:from>
    <xdr:ext cx="762000" cy="248920"/>
    <xdr:sp macro="" textlink="">
      <xdr:nvSpPr>
        <xdr:cNvPr id="87" name="財政力該当値テキスト"/>
        <xdr:cNvSpPr txBox="1"/>
      </xdr:nvSpPr>
      <xdr:spPr>
        <a:xfrm>
          <a:off x="4615180" y="70923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19685</xdr:rowOff>
    </xdr:from>
    <xdr:to xmlns:xdr="http://schemas.openxmlformats.org/drawingml/2006/spreadsheetDrawing">
      <xdr:col>19</xdr:col>
      <xdr:colOff>184150</xdr:colOff>
      <xdr:row>43</xdr:row>
      <xdr:rowOff>117475</xdr:rowOff>
    </xdr:to>
    <xdr:sp macro="" textlink="">
      <xdr:nvSpPr>
        <xdr:cNvPr id="88" name="楕円 87"/>
        <xdr:cNvSpPr/>
      </xdr:nvSpPr>
      <xdr:spPr>
        <a:xfrm>
          <a:off x="3726180" y="711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102870</xdr:rowOff>
    </xdr:from>
    <xdr:ext cx="736600" cy="249555"/>
    <xdr:sp macro="" textlink="">
      <xdr:nvSpPr>
        <xdr:cNvPr id="89" name="テキスト ボックス 88"/>
        <xdr:cNvSpPr txBox="1"/>
      </xdr:nvSpPr>
      <xdr:spPr>
        <a:xfrm>
          <a:off x="3431540" y="720217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161290</xdr:rowOff>
    </xdr:from>
    <xdr:to xmlns:xdr="http://schemas.openxmlformats.org/drawingml/2006/spreadsheetDrawing">
      <xdr:col>15</xdr:col>
      <xdr:colOff>133350</xdr:colOff>
      <xdr:row>43</xdr:row>
      <xdr:rowOff>93980</xdr:rowOff>
    </xdr:to>
    <xdr:sp macro="" textlink="">
      <xdr:nvSpPr>
        <xdr:cNvPr id="90" name="楕円 89"/>
        <xdr:cNvSpPr/>
      </xdr:nvSpPr>
      <xdr:spPr>
        <a:xfrm>
          <a:off x="2908300" y="709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79375</xdr:rowOff>
    </xdr:from>
    <xdr:ext cx="762000" cy="249555"/>
    <xdr:sp macro="" textlink="">
      <xdr:nvSpPr>
        <xdr:cNvPr id="91" name="テキスト ボックス 90"/>
        <xdr:cNvSpPr txBox="1"/>
      </xdr:nvSpPr>
      <xdr:spPr>
        <a:xfrm>
          <a:off x="2613660" y="7178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19685</xdr:rowOff>
    </xdr:from>
    <xdr:to xmlns:xdr="http://schemas.openxmlformats.org/drawingml/2006/spreadsheetDrawing">
      <xdr:col>11</xdr:col>
      <xdr:colOff>82550</xdr:colOff>
      <xdr:row>43</xdr:row>
      <xdr:rowOff>117475</xdr:rowOff>
    </xdr:to>
    <xdr:sp macro="" textlink="">
      <xdr:nvSpPr>
        <xdr:cNvPr id="92" name="楕円 91"/>
        <xdr:cNvSpPr/>
      </xdr:nvSpPr>
      <xdr:spPr>
        <a:xfrm>
          <a:off x="2108200" y="711898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102870</xdr:rowOff>
    </xdr:from>
    <xdr:ext cx="762000" cy="249555"/>
    <xdr:sp macro="" textlink="">
      <xdr:nvSpPr>
        <xdr:cNvPr id="93" name="テキスト ボックス 92"/>
        <xdr:cNvSpPr txBox="1"/>
      </xdr:nvSpPr>
      <xdr:spPr>
        <a:xfrm>
          <a:off x="1795780" y="72021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19685</xdr:rowOff>
    </xdr:from>
    <xdr:to xmlns:xdr="http://schemas.openxmlformats.org/drawingml/2006/spreadsheetDrawing">
      <xdr:col>7</xdr:col>
      <xdr:colOff>31750</xdr:colOff>
      <xdr:row>43</xdr:row>
      <xdr:rowOff>117475</xdr:rowOff>
    </xdr:to>
    <xdr:sp macro="" textlink="">
      <xdr:nvSpPr>
        <xdr:cNvPr id="94" name="楕円 93"/>
        <xdr:cNvSpPr/>
      </xdr:nvSpPr>
      <xdr:spPr>
        <a:xfrm>
          <a:off x="1290320" y="711898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102870</xdr:rowOff>
    </xdr:from>
    <xdr:ext cx="762000" cy="249555"/>
    <xdr:sp macro="" textlink="">
      <xdr:nvSpPr>
        <xdr:cNvPr id="95" name="テキスト ボックス 94"/>
        <xdr:cNvSpPr txBox="1"/>
      </xdr:nvSpPr>
      <xdr:spPr>
        <a:xfrm>
          <a:off x="977900" y="72021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79375</xdr:rowOff>
    </xdr:from>
    <xdr:to xmlns:xdr="http://schemas.openxmlformats.org/drawingml/2006/spreadsheetDrawing">
      <xdr:col>27</xdr:col>
      <xdr:colOff>184150</xdr:colOff>
      <xdr:row>53</xdr:row>
      <xdr:rowOff>55245</xdr:rowOff>
    </xdr:to>
    <xdr:sp macro="" textlink="">
      <xdr:nvSpPr>
        <xdr:cNvPr id="96" name="正方形/長方形 95"/>
        <xdr:cNvSpPr/>
      </xdr:nvSpPr>
      <xdr:spPr>
        <a:xfrm>
          <a:off x="70866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97790</xdr:rowOff>
    </xdr:from>
    <xdr:ext cx="1438275" cy="297180"/>
    <xdr:sp macro="" textlink="">
      <xdr:nvSpPr>
        <xdr:cNvPr id="97" name="テキスト ボックス 96"/>
        <xdr:cNvSpPr txBox="1"/>
      </xdr:nvSpPr>
      <xdr:spPr>
        <a:xfrm>
          <a:off x="1551305" y="8848090"/>
          <a:ext cx="143827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73025</xdr:rowOff>
    </xdr:from>
    <xdr:ext cx="1651000" cy="345440"/>
    <xdr:sp macro="" textlink="">
      <xdr:nvSpPr>
        <xdr:cNvPr id="98" name="テキスト ボックス 97"/>
        <xdr:cNvSpPr txBox="1"/>
      </xdr:nvSpPr>
      <xdr:spPr>
        <a:xfrm>
          <a:off x="2992755" y="8823325"/>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159385</xdr:rowOff>
    </xdr:from>
    <xdr:to xmlns:xdr="http://schemas.openxmlformats.org/drawingml/2006/spreadsheetDrawing">
      <xdr:col>35</xdr:col>
      <xdr:colOff>95250</xdr:colOff>
      <xdr:row>54</xdr:row>
      <xdr:rowOff>73025</xdr:rowOff>
    </xdr:to>
    <xdr:sp macro="" textlink="">
      <xdr:nvSpPr>
        <xdr:cNvPr id="99" name="正方形/長方形 98"/>
        <xdr:cNvSpPr/>
      </xdr:nvSpPr>
      <xdr:spPr>
        <a:xfrm>
          <a:off x="5407660" y="8744585"/>
          <a:ext cx="139954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92075</xdr:rowOff>
    </xdr:to>
    <xdr:sp macro="" textlink="">
      <xdr:nvSpPr>
        <xdr:cNvPr id="100" name="正方形/長方形 99"/>
        <xdr:cNvSpPr/>
      </xdr:nvSpPr>
      <xdr:spPr>
        <a:xfrm>
          <a:off x="5407660" y="892746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159385</xdr:rowOff>
    </xdr:from>
    <xdr:to xmlns:xdr="http://schemas.openxmlformats.org/drawingml/2006/spreadsheetDrawing">
      <xdr:col>42</xdr:col>
      <xdr:colOff>25400</xdr:colOff>
      <xdr:row>54</xdr:row>
      <xdr:rowOff>73025</xdr:rowOff>
    </xdr:to>
    <xdr:sp macro="" textlink="">
      <xdr:nvSpPr>
        <xdr:cNvPr id="101" name="正方形/長方形 100"/>
        <xdr:cNvSpPr/>
      </xdr:nvSpPr>
      <xdr:spPr>
        <a:xfrm>
          <a:off x="691642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92075</xdr:rowOff>
    </xdr:to>
    <xdr:sp macro="" textlink="">
      <xdr:nvSpPr>
        <xdr:cNvPr id="102" name="正方形/長方形 101"/>
        <xdr:cNvSpPr/>
      </xdr:nvSpPr>
      <xdr:spPr>
        <a:xfrm>
          <a:off x="691642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159385</xdr:rowOff>
    </xdr:from>
    <xdr:to xmlns:xdr="http://schemas.openxmlformats.org/drawingml/2006/spreadsheetDrawing">
      <xdr:col>49</xdr:col>
      <xdr:colOff>19050</xdr:colOff>
      <xdr:row>54</xdr:row>
      <xdr:rowOff>73025</xdr:rowOff>
    </xdr:to>
    <xdr:sp macro="" textlink="">
      <xdr:nvSpPr>
        <xdr:cNvPr id="103" name="正方形/長方形 102"/>
        <xdr:cNvSpPr/>
      </xdr:nvSpPr>
      <xdr:spPr>
        <a:xfrm>
          <a:off x="82524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92075</xdr:rowOff>
    </xdr:to>
    <xdr:sp macro="" textlink="">
      <xdr:nvSpPr>
        <xdr:cNvPr id="104" name="正方形/長方形 103"/>
        <xdr:cNvSpPr/>
      </xdr:nvSpPr>
      <xdr:spPr>
        <a:xfrm>
          <a:off x="82524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46</xdr:col>
      <xdr:colOff>191770</xdr:colOff>
      <xdr:row>57</xdr:row>
      <xdr:rowOff>67310</xdr:rowOff>
    </xdr:to>
    <xdr:sp macro="" textlink="">
      <xdr:nvSpPr>
        <xdr:cNvPr id="107" name="正方形/長方形 106"/>
        <xdr:cNvSpPr/>
      </xdr:nvSpPr>
      <xdr:spPr>
        <a:xfrm>
          <a:off x="5534660" y="923353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128270</xdr:rowOff>
    </xdr:from>
    <xdr:to xmlns:xdr="http://schemas.openxmlformats.org/drawingml/2006/spreadsheetDrawing">
      <xdr:col>56</xdr:col>
      <xdr:colOff>191770</xdr:colOff>
      <xdr:row>69</xdr:row>
      <xdr:rowOff>104140</xdr:rowOff>
    </xdr:to>
    <xdr:sp macro="" textlink="" fLocksText="0">
      <xdr:nvSpPr>
        <xdr:cNvPr id="108" name="テキスト ボックス 107"/>
        <xdr:cNvSpPr txBox="1"/>
      </xdr:nvSpPr>
      <xdr:spPr>
        <a:xfrm>
          <a:off x="5643880" y="9538970"/>
          <a:ext cx="528701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前年度から</a:t>
          </a:r>
          <a:r>
            <a:rPr kumimoji="1" lang="en-US" altLang="ja-JP" sz="1200">
              <a:solidFill>
                <a:sysClr val="windowText" lastClr="000000"/>
              </a:solidFill>
              <a:latin typeface="ＭＳ Ｐゴシック"/>
              <a:ea typeface="ＭＳ Ｐゴシック"/>
            </a:rPr>
            <a:t>2.3</a:t>
          </a:r>
          <a:r>
            <a:rPr kumimoji="1" lang="ja-JP" altLang="en-US" sz="1200">
              <a:solidFill>
                <a:sysClr val="windowText" lastClr="000000"/>
              </a:solidFill>
              <a:latin typeface="ＭＳ Ｐゴシック"/>
              <a:ea typeface="ＭＳ Ｐゴシック"/>
            </a:rPr>
            <a:t>ポイント増加し、</a:t>
          </a:r>
          <a:r>
            <a:rPr kumimoji="1" lang="en-US" altLang="ja-JP" sz="1200">
              <a:solidFill>
                <a:sysClr val="windowText" lastClr="000000"/>
              </a:solidFill>
              <a:latin typeface="ＭＳ Ｐゴシック"/>
              <a:ea typeface="ＭＳ Ｐゴシック"/>
            </a:rPr>
            <a:t>94.6</a:t>
          </a:r>
          <a:r>
            <a:rPr kumimoji="1" lang="ja-JP" altLang="en-US" sz="1200">
              <a:solidFill>
                <a:sysClr val="windowText" lastClr="000000"/>
              </a:solidFill>
              <a:latin typeface="ＭＳ Ｐゴシック"/>
              <a:ea typeface="ＭＳ Ｐゴシック"/>
            </a:rPr>
            <a:t>となった。</a:t>
          </a:r>
        </a:p>
        <a:p>
          <a:r>
            <a:rPr kumimoji="1" lang="ja-JP" altLang="en-US" sz="1200">
              <a:solidFill>
                <a:sysClr val="windowText" lastClr="000000"/>
              </a:solidFill>
              <a:latin typeface="ＭＳ Ｐゴシック"/>
              <a:ea typeface="ＭＳ Ｐゴシック"/>
            </a:rPr>
            <a:t>　主な要因は、歳入経常一般財源において普通交付税と臨時財政対策債が減少したことと経常経費充当一般財源において補助費等が増加したことによる。</a:t>
          </a:r>
        </a:p>
        <a:p>
          <a:r>
            <a:rPr kumimoji="1" lang="ja-JP" altLang="en-US" sz="1200">
              <a:solidFill>
                <a:sysClr val="windowText" lastClr="000000"/>
              </a:solidFill>
              <a:latin typeface="ＭＳ Ｐゴシック"/>
              <a:ea typeface="ＭＳ Ｐゴシック"/>
            </a:rPr>
            <a:t>　地方債の償還額は、今後も高止まりの状況が続き、令和</a:t>
          </a:r>
          <a:r>
            <a:rPr kumimoji="1" lang="en-US" altLang="ja-JP" sz="1200">
              <a:solidFill>
                <a:sysClr val="windowText" lastClr="000000"/>
              </a:solidFill>
              <a:latin typeface="ＭＳ Ｐゴシック"/>
              <a:ea typeface="ＭＳ Ｐゴシック"/>
            </a:rPr>
            <a:t>7</a:t>
          </a:r>
          <a:r>
            <a:rPr kumimoji="1" lang="ja-JP" altLang="en-US" sz="1200">
              <a:solidFill>
                <a:sysClr val="windowText" lastClr="000000"/>
              </a:solidFill>
              <a:latin typeface="ＭＳ Ｐゴシック"/>
              <a:ea typeface="ＭＳ Ｐゴシック"/>
            </a:rPr>
            <a:t>年度からは緩やかに減少の見込みだが、現在進行中の大型普通建設事業を受けて、令和</a:t>
          </a:r>
          <a:r>
            <a:rPr kumimoji="1" lang="en-US" altLang="ja-JP" sz="1200">
              <a:solidFill>
                <a:sysClr val="windowText" lastClr="000000"/>
              </a:solidFill>
              <a:latin typeface="ＭＳ Ｐゴシック"/>
              <a:ea typeface="ＭＳ Ｐゴシック"/>
            </a:rPr>
            <a:t>10</a:t>
          </a:r>
          <a:r>
            <a:rPr kumimoji="1" lang="ja-JP" altLang="en-US" sz="1200">
              <a:solidFill>
                <a:sysClr val="windowText" lastClr="000000"/>
              </a:solidFill>
              <a:latin typeface="ＭＳ Ｐゴシック"/>
              <a:ea typeface="ＭＳ Ｐゴシック"/>
            </a:rPr>
            <a:t>年度以降には再度上昇が見込まれている。</a:t>
          </a:r>
        </a:p>
        <a:p>
          <a:r>
            <a:rPr kumimoji="1" lang="ja-JP" altLang="en-US" sz="1200">
              <a:solidFill>
                <a:sysClr val="windowText" lastClr="000000"/>
              </a:solidFill>
              <a:latin typeface="ＭＳ Ｐゴシック"/>
              <a:ea typeface="ＭＳ Ｐゴシック"/>
            </a:rPr>
            <a:t>　今後も市税等の徴収率の維持向上はもとより、使用料や手数料等の見直しを継続して行う。また、歳出についても経常経費の削減に努める。</a:t>
          </a:r>
        </a:p>
      </xdr:txBody>
    </xdr:sp>
    <xdr:clientData/>
  </xdr:twoCellAnchor>
  <xdr:oneCellAnchor>
    <xdr:from xmlns:xdr="http://schemas.openxmlformats.org/drawingml/2006/spreadsheetDrawing">
      <xdr:col>3</xdr:col>
      <xdr:colOff>95250</xdr:colOff>
      <xdr:row>54</xdr:row>
      <xdr:rowOff>134620</xdr:rowOff>
    </xdr:from>
    <xdr:ext cx="297815" cy="217170"/>
    <xdr:sp macro="" textlink="">
      <xdr:nvSpPr>
        <xdr:cNvPr id="109" name="テキスト ボックス 108"/>
        <xdr:cNvSpPr txBox="1"/>
      </xdr:nvSpPr>
      <xdr:spPr>
        <a:xfrm>
          <a:off x="670560" y="905002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27940</xdr:rowOff>
    </xdr:from>
    <xdr:ext cx="762000" cy="248920"/>
    <xdr:sp macro="" textlink="">
      <xdr:nvSpPr>
        <xdr:cNvPr id="111" name="テキスト ボックス 110"/>
        <xdr:cNvSpPr txBox="1"/>
      </xdr:nvSpPr>
      <xdr:spPr>
        <a:xfrm>
          <a:off x="0" y="114198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163195</xdr:rowOff>
    </xdr:from>
    <xdr:to xmlns:xdr="http://schemas.openxmlformats.org/drawingml/2006/spreadsheetDrawing">
      <xdr:col>27</xdr:col>
      <xdr:colOff>184150</xdr:colOff>
      <xdr:row>67</xdr:row>
      <xdr:rowOff>163195</xdr:rowOff>
    </xdr:to>
    <xdr:cxnSp macro="">
      <xdr:nvCxnSpPr>
        <xdr:cNvPr id="112" name="直線コネクタ 111"/>
        <xdr:cNvCxnSpPr/>
      </xdr:nvCxnSpPr>
      <xdr:spPr>
        <a:xfrm>
          <a:off x="708660" y="112248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26670</xdr:rowOff>
    </xdr:from>
    <xdr:ext cx="762000" cy="248920"/>
    <xdr:sp macro="" textlink="">
      <xdr:nvSpPr>
        <xdr:cNvPr id="113" name="テキスト ボックス 112"/>
        <xdr:cNvSpPr txBox="1"/>
      </xdr:nvSpPr>
      <xdr:spPr>
        <a:xfrm>
          <a:off x="0" y="11088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161290</xdr:rowOff>
    </xdr:from>
    <xdr:to xmlns:xdr="http://schemas.openxmlformats.org/drawingml/2006/spreadsheetDrawing">
      <xdr:col>27</xdr:col>
      <xdr:colOff>184150</xdr:colOff>
      <xdr:row>65</xdr:row>
      <xdr:rowOff>161290</xdr:rowOff>
    </xdr:to>
    <xdr:cxnSp macro="">
      <xdr:nvCxnSpPr>
        <xdr:cNvPr id="114" name="直線コネクタ 113"/>
        <xdr:cNvCxnSpPr/>
      </xdr:nvCxnSpPr>
      <xdr:spPr>
        <a:xfrm>
          <a:off x="708660" y="108927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24765</xdr:rowOff>
    </xdr:from>
    <xdr:ext cx="762000" cy="248920"/>
    <xdr:sp macro="" textlink="">
      <xdr:nvSpPr>
        <xdr:cNvPr id="115" name="テキスト ボックス 114"/>
        <xdr:cNvSpPr txBox="1"/>
      </xdr:nvSpPr>
      <xdr:spPr>
        <a:xfrm>
          <a:off x="0" y="10756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160020</xdr:rowOff>
    </xdr:from>
    <xdr:to xmlns:xdr="http://schemas.openxmlformats.org/drawingml/2006/spreadsheetDrawing">
      <xdr:col>27</xdr:col>
      <xdr:colOff>184150</xdr:colOff>
      <xdr:row>63</xdr:row>
      <xdr:rowOff>160020</xdr:rowOff>
    </xdr:to>
    <xdr:cxnSp macro="">
      <xdr:nvCxnSpPr>
        <xdr:cNvPr id="116" name="直線コネクタ 115"/>
        <xdr:cNvCxnSpPr/>
      </xdr:nvCxnSpPr>
      <xdr:spPr>
        <a:xfrm>
          <a:off x="708660" y="105613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22860</xdr:rowOff>
    </xdr:from>
    <xdr:ext cx="762000" cy="248920"/>
    <xdr:sp macro="" textlink="">
      <xdr:nvSpPr>
        <xdr:cNvPr id="117" name="テキスト ボックス 116"/>
        <xdr:cNvSpPr txBox="1"/>
      </xdr:nvSpPr>
      <xdr:spPr>
        <a:xfrm>
          <a:off x="0" y="10424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158750</xdr:rowOff>
    </xdr:from>
    <xdr:to xmlns:xdr="http://schemas.openxmlformats.org/drawingml/2006/spreadsheetDrawing">
      <xdr:col>27</xdr:col>
      <xdr:colOff>184150</xdr:colOff>
      <xdr:row>61</xdr:row>
      <xdr:rowOff>158750</xdr:rowOff>
    </xdr:to>
    <xdr:cxnSp macro="">
      <xdr:nvCxnSpPr>
        <xdr:cNvPr id="118" name="直線コネクタ 117"/>
        <xdr:cNvCxnSpPr/>
      </xdr:nvCxnSpPr>
      <xdr:spPr>
        <a:xfrm>
          <a:off x="708660" y="102298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21590</xdr:rowOff>
    </xdr:from>
    <xdr:ext cx="762000" cy="248285"/>
    <xdr:sp macro="" textlink="">
      <xdr:nvSpPr>
        <xdr:cNvPr id="119" name="テキスト ボックス 118"/>
        <xdr:cNvSpPr txBox="1"/>
      </xdr:nvSpPr>
      <xdr:spPr>
        <a:xfrm>
          <a:off x="0" y="100926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156845</xdr:rowOff>
    </xdr:from>
    <xdr:to xmlns:xdr="http://schemas.openxmlformats.org/drawingml/2006/spreadsheetDrawing">
      <xdr:col>27</xdr:col>
      <xdr:colOff>184150</xdr:colOff>
      <xdr:row>59</xdr:row>
      <xdr:rowOff>156845</xdr:rowOff>
    </xdr:to>
    <xdr:cxnSp macro="">
      <xdr:nvCxnSpPr>
        <xdr:cNvPr id="120" name="直線コネクタ 119"/>
        <xdr:cNvCxnSpPr/>
      </xdr:nvCxnSpPr>
      <xdr:spPr>
        <a:xfrm>
          <a:off x="708660" y="98977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19685</xdr:rowOff>
    </xdr:from>
    <xdr:ext cx="762000" cy="248920"/>
    <xdr:sp macro="" textlink="">
      <xdr:nvSpPr>
        <xdr:cNvPr id="121" name="テキスト ボックス 120"/>
        <xdr:cNvSpPr txBox="1"/>
      </xdr:nvSpPr>
      <xdr:spPr>
        <a:xfrm>
          <a:off x="0" y="97605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154940</xdr:rowOff>
    </xdr:from>
    <xdr:to xmlns:xdr="http://schemas.openxmlformats.org/drawingml/2006/spreadsheetDrawing">
      <xdr:col>27</xdr:col>
      <xdr:colOff>184150</xdr:colOff>
      <xdr:row>57</xdr:row>
      <xdr:rowOff>154940</xdr:rowOff>
    </xdr:to>
    <xdr:cxnSp macro="">
      <xdr:nvCxnSpPr>
        <xdr:cNvPr id="122" name="直線コネクタ 121"/>
        <xdr:cNvCxnSpPr/>
      </xdr:nvCxnSpPr>
      <xdr:spPr>
        <a:xfrm>
          <a:off x="708660" y="95656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17780</xdr:rowOff>
    </xdr:from>
    <xdr:ext cx="762000" cy="248920"/>
    <xdr:sp macro="" textlink="">
      <xdr:nvSpPr>
        <xdr:cNvPr id="123" name="テキスト ボックス 122"/>
        <xdr:cNvSpPr txBox="1"/>
      </xdr:nvSpPr>
      <xdr:spPr>
        <a:xfrm>
          <a:off x="0" y="9428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55</xdr:row>
      <xdr:rowOff>153035</xdr:rowOff>
    </xdr:to>
    <xdr:cxnSp macro="">
      <xdr:nvCxnSpPr>
        <xdr:cNvPr id="124" name="直線コネクタ 123"/>
        <xdr:cNvCxnSpPr/>
      </xdr:nvCxnSpPr>
      <xdr:spPr>
        <a:xfrm>
          <a:off x="70866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49555"/>
    <xdr:sp macro="" textlink="">
      <xdr:nvSpPr>
        <xdr:cNvPr id="125" name="テキスト ボックス 124"/>
        <xdr:cNvSpPr txBox="1"/>
      </xdr:nvSpPr>
      <xdr:spPr>
        <a:xfrm>
          <a:off x="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0866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75565</xdr:rowOff>
    </xdr:from>
    <xdr:to xmlns:xdr="http://schemas.openxmlformats.org/drawingml/2006/spreadsheetDrawing">
      <xdr:col>23</xdr:col>
      <xdr:colOff>133350</xdr:colOff>
      <xdr:row>66</xdr:row>
      <xdr:rowOff>112395</xdr:rowOff>
    </xdr:to>
    <xdr:cxnSp macro="">
      <xdr:nvCxnSpPr>
        <xdr:cNvPr id="127" name="直線コネクタ 126"/>
        <xdr:cNvCxnSpPr/>
      </xdr:nvCxnSpPr>
      <xdr:spPr>
        <a:xfrm flipV="1">
          <a:off x="4544060" y="9651365"/>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85725</xdr:rowOff>
    </xdr:from>
    <xdr:ext cx="762000" cy="248920"/>
    <xdr:sp macro="" textlink="">
      <xdr:nvSpPr>
        <xdr:cNvPr id="128" name="財政構造の弾力性最小値テキスト"/>
        <xdr:cNvSpPr txBox="1"/>
      </xdr:nvSpPr>
      <xdr:spPr>
        <a:xfrm>
          <a:off x="4615180" y="109823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112395</xdr:rowOff>
    </xdr:from>
    <xdr:to xmlns:xdr="http://schemas.openxmlformats.org/drawingml/2006/spreadsheetDrawing">
      <xdr:col>24</xdr:col>
      <xdr:colOff>12700</xdr:colOff>
      <xdr:row>66</xdr:row>
      <xdr:rowOff>112395</xdr:rowOff>
    </xdr:to>
    <xdr:cxnSp macro="">
      <xdr:nvCxnSpPr>
        <xdr:cNvPr id="129" name="直線コネクタ 128"/>
        <xdr:cNvCxnSpPr/>
      </xdr:nvCxnSpPr>
      <xdr:spPr>
        <a:xfrm>
          <a:off x="4455160" y="110089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159385</xdr:rowOff>
    </xdr:from>
    <xdr:ext cx="762000" cy="248920"/>
    <xdr:sp macro="" textlink="">
      <xdr:nvSpPr>
        <xdr:cNvPr id="130" name="財政構造の弾力性最大値テキスト"/>
        <xdr:cNvSpPr txBox="1"/>
      </xdr:nvSpPr>
      <xdr:spPr>
        <a:xfrm>
          <a:off x="4615180" y="9404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75565</xdr:rowOff>
    </xdr:from>
    <xdr:to xmlns:xdr="http://schemas.openxmlformats.org/drawingml/2006/spreadsheetDrawing">
      <xdr:col>24</xdr:col>
      <xdr:colOff>12700</xdr:colOff>
      <xdr:row>58</xdr:row>
      <xdr:rowOff>75565</xdr:rowOff>
    </xdr:to>
    <xdr:cxnSp macro="">
      <xdr:nvCxnSpPr>
        <xdr:cNvPr id="131" name="直線コネクタ 130"/>
        <xdr:cNvCxnSpPr/>
      </xdr:nvCxnSpPr>
      <xdr:spPr>
        <a:xfrm>
          <a:off x="4455160" y="96513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67945</xdr:rowOff>
    </xdr:from>
    <xdr:to xmlns:xdr="http://schemas.openxmlformats.org/drawingml/2006/spreadsheetDrawing">
      <xdr:col>23</xdr:col>
      <xdr:colOff>133350</xdr:colOff>
      <xdr:row>60</xdr:row>
      <xdr:rowOff>143510</xdr:rowOff>
    </xdr:to>
    <xdr:cxnSp macro="">
      <xdr:nvCxnSpPr>
        <xdr:cNvPr id="132" name="直線コネクタ 131"/>
        <xdr:cNvCxnSpPr/>
      </xdr:nvCxnSpPr>
      <xdr:spPr>
        <a:xfrm>
          <a:off x="3776980" y="9973945"/>
          <a:ext cx="76708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34925</xdr:rowOff>
    </xdr:from>
    <xdr:ext cx="762000" cy="249555"/>
    <xdr:sp macro="" textlink="">
      <xdr:nvSpPr>
        <xdr:cNvPr id="133" name="財政構造の弾力性平均値テキスト"/>
        <xdr:cNvSpPr txBox="1"/>
      </xdr:nvSpPr>
      <xdr:spPr>
        <a:xfrm>
          <a:off x="4615180" y="977582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19050</xdr:rowOff>
    </xdr:from>
    <xdr:to xmlns:xdr="http://schemas.openxmlformats.org/drawingml/2006/spreadsheetDrawing">
      <xdr:col>23</xdr:col>
      <xdr:colOff>184150</xdr:colOff>
      <xdr:row>60</xdr:row>
      <xdr:rowOff>116840</xdr:rowOff>
    </xdr:to>
    <xdr:sp macro="" textlink="">
      <xdr:nvSpPr>
        <xdr:cNvPr id="134" name="フローチャート: 判断 133"/>
        <xdr:cNvSpPr/>
      </xdr:nvSpPr>
      <xdr:spPr>
        <a:xfrm>
          <a:off x="4493260" y="9925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67945</xdr:rowOff>
    </xdr:from>
    <xdr:to xmlns:xdr="http://schemas.openxmlformats.org/drawingml/2006/spreadsheetDrawing">
      <xdr:col>19</xdr:col>
      <xdr:colOff>133350</xdr:colOff>
      <xdr:row>61</xdr:row>
      <xdr:rowOff>118110</xdr:rowOff>
    </xdr:to>
    <xdr:cxnSp macro="">
      <xdr:nvCxnSpPr>
        <xdr:cNvPr id="135" name="直線コネクタ 134"/>
        <xdr:cNvCxnSpPr/>
      </xdr:nvCxnSpPr>
      <xdr:spPr>
        <a:xfrm flipV="1">
          <a:off x="2959100" y="9973945"/>
          <a:ext cx="81788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57785</xdr:rowOff>
    </xdr:from>
    <xdr:to xmlns:xdr="http://schemas.openxmlformats.org/drawingml/2006/spreadsheetDrawing">
      <xdr:col>19</xdr:col>
      <xdr:colOff>184150</xdr:colOff>
      <xdr:row>59</xdr:row>
      <xdr:rowOff>155575</xdr:rowOff>
    </xdr:to>
    <xdr:sp macro="" textlink="">
      <xdr:nvSpPr>
        <xdr:cNvPr id="136" name="フローチャート: 判断 135"/>
        <xdr:cNvSpPr/>
      </xdr:nvSpPr>
      <xdr:spPr>
        <a:xfrm>
          <a:off x="3726180" y="9798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0</xdr:rowOff>
    </xdr:from>
    <xdr:ext cx="736600" cy="249555"/>
    <xdr:sp macro="" textlink="">
      <xdr:nvSpPr>
        <xdr:cNvPr id="137" name="テキスト ボックス 136"/>
        <xdr:cNvSpPr txBox="1"/>
      </xdr:nvSpPr>
      <xdr:spPr>
        <a:xfrm>
          <a:off x="3431540" y="95758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118110</xdr:rowOff>
    </xdr:from>
    <xdr:to xmlns:xdr="http://schemas.openxmlformats.org/drawingml/2006/spreadsheetDrawing">
      <xdr:col>15</xdr:col>
      <xdr:colOff>82550</xdr:colOff>
      <xdr:row>62</xdr:row>
      <xdr:rowOff>22860</xdr:rowOff>
    </xdr:to>
    <xdr:cxnSp macro="">
      <xdr:nvCxnSpPr>
        <xdr:cNvPr id="138" name="直線コネクタ 137"/>
        <xdr:cNvCxnSpPr/>
      </xdr:nvCxnSpPr>
      <xdr:spPr>
        <a:xfrm flipV="1">
          <a:off x="2141220" y="10189210"/>
          <a:ext cx="8178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25400</xdr:rowOff>
    </xdr:from>
    <xdr:to xmlns:xdr="http://schemas.openxmlformats.org/drawingml/2006/spreadsheetDrawing">
      <xdr:col>15</xdr:col>
      <xdr:colOff>133350</xdr:colOff>
      <xdr:row>60</xdr:row>
      <xdr:rowOff>123190</xdr:rowOff>
    </xdr:to>
    <xdr:sp macro="" textlink="">
      <xdr:nvSpPr>
        <xdr:cNvPr id="139" name="フローチャート: 判断 138"/>
        <xdr:cNvSpPr/>
      </xdr:nvSpPr>
      <xdr:spPr>
        <a:xfrm>
          <a:off x="2908300" y="9931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132715</xdr:rowOff>
    </xdr:from>
    <xdr:ext cx="762000" cy="249555"/>
    <xdr:sp macro="" textlink="">
      <xdr:nvSpPr>
        <xdr:cNvPr id="140" name="テキスト ボックス 139"/>
        <xdr:cNvSpPr txBox="1"/>
      </xdr:nvSpPr>
      <xdr:spPr>
        <a:xfrm>
          <a:off x="2613660" y="97085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22860</xdr:rowOff>
    </xdr:from>
    <xdr:to xmlns:xdr="http://schemas.openxmlformats.org/drawingml/2006/spreadsheetDrawing">
      <xdr:col>11</xdr:col>
      <xdr:colOff>31750</xdr:colOff>
      <xdr:row>62</xdr:row>
      <xdr:rowOff>42545</xdr:rowOff>
    </xdr:to>
    <xdr:cxnSp macro="">
      <xdr:nvCxnSpPr>
        <xdr:cNvPr id="141" name="直線コネクタ 140"/>
        <xdr:cNvCxnSpPr/>
      </xdr:nvCxnSpPr>
      <xdr:spPr>
        <a:xfrm flipV="1">
          <a:off x="1341120" y="1025906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65405</xdr:rowOff>
    </xdr:from>
    <xdr:to xmlns:xdr="http://schemas.openxmlformats.org/drawingml/2006/spreadsheetDrawing">
      <xdr:col>11</xdr:col>
      <xdr:colOff>82550</xdr:colOff>
      <xdr:row>60</xdr:row>
      <xdr:rowOff>163195</xdr:rowOff>
    </xdr:to>
    <xdr:sp macro="" textlink="">
      <xdr:nvSpPr>
        <xdr:cNvPr id="142" name="フローチャート: 判断 141"/>
        <xdr:cNvSpPr/>
      </xdr:nvSpPr>
      <xdr:spPr>
        <a:xfrm>
          <a:off x="2108200" y="997140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7620</xdr:rowOff>
    </xdr:from>
    <xdr:ext cx="762000" cy="249555"/>
    <xdr:sp macro="" textlink="">
      <xdr:nvSpPr>
        <xdr:cNvPr id="143" name="テキスト ボックス 142"/>
        <xdr:cNvSpPr txBox="1"/>
      </xdr:nvSpPr>
      <xdr:spPr>
        <a:xfrm>
          <a:off x="1795780" y="9748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41910</xdr:rowOff>
    </xdr:from>
    <xdr:to xmlns:xdr="http://schemas.openxmlformats.org/drawingml/2006/spreadsheetDrawing">
      <xdr:col>7</xdr:col>
      <xdr:colOff>31750</xdr:colOff>
      <xdr:row>60</xdr:row>
      <xdr:rowOff>139700</xdr:rowOff>
    </xdr:to>
    <xdr:sp macro="" textlink="">
      <xdr:nvSpPr>
        <xdr:cNvPr id="144" name="フローチャート: 判断 143"/>
        <xdr:cNvSpPr/>
      </xdr:nvSpPr>
      <xdr:spPr>
        <a:xfrm>
          <a:off x="1290320" y="994791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149860</xdr:rowOff>
    </xdr:from>
    <xdr:ext cx="762000" cy="248920"/>
    <xdr:sp macro="" textlink="">
      <xdr:nvSpPr>
        <xdr:cNvPr id="145" name="テキスト ボックス 144"/>
        <xdr:cNvSpPr txBox="1"/>
      </xdr:nvSpPr>
      <xdr:spPr>
        <a:xfrm>
          <a:off x="977900" y="9725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162560</xdr:rowOff>
    </xdr:from>
    <xdr:ext cx="761365" cy="248920"/>
    <xdr:sp macro="" textlink="">
      <xdr:nvSpPr>
        <xdr:cNvPr id="146" name="テキスト ボックス 145"/>
        <xdr:cNvSpPr txBox="1"/>
      </xdr:nvSpPr>
      <xdr:spPr>
        <a:xfrm>
          <a:off x="434594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162560</xdr:rowOff>
    </xdr:from>
    <xdr:ext cx="761365" cy="248920"/>
    <xdr:sp macro="" textlink="">
      <xdr:nvSpPr>
        <xdr:cNvPr id="147" name="テキスト ボックス 146"/>
        <xdr:cNvSpPr txBox="1"/>
      </xdr:nvSpPr>
      <xdr:spPr>
        <a:xfrm>
          <a:off x="357886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162560</xdr:rowOff>
    </xdr:from>
    <xdr:ext cx="761365" cy="248920"/>
    <xdr:sp macro="" textlink="">
      <xdr:nvSpPr>
        <xdr:cNvPr id="148" name="テキスト ボックス 147"/>
        <xdr:cNvSpPr txBox="1"/>
      </xdr:nvSpPr>
      <xdr:spPr>
        <a:xfrm>
          <a:off x="276098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162560</xdr:rowOff>
    </xdr:from>
    <xdr:ext cx="761365" cy="248920"/>
    <xdr:sp macro="" textlink="">
      <xdr:nvSpPr>
        <xdr:cNvPr id="149" name="テキスト ボックス 148"/>
        <xdr:cNvSpPr txBox="1"/>
      </xdr:nvSpPr>
      <xdr:spPr>
        <a:xfrm>
          <a:off x="19431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162560</xdr:rowOff>
    </xdr:from>
    <xdr:ext cx="761365" cy="248920"/>
    <xdr:sp macro="" textlink="">
      <xdr:nvSpPr>
        <xdr:cNvPr id="150" name="テキスト ボックス 149"/>
        <xdr:cNvSpPr txBox="1"/>
      </xdr:nvSpPr>
      <xdr:spPr>
        <a:xfrm>
          <a:off x="11430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94615</xdr:rowOff>
    </xdr:from>
    <xdr:to xmlns:xdr="http://schemas.openxmlformats.org/drawingml/2006/spreadsheetDrawing">
      <xdr:col>23</xdr:col>
      <xdr:colOff>184150</xdr:colOff>
      <xdr:row>61</xdr:row>
      <xdr:rowOff>27940</xdr:rowOff>
    </xdr:to>
    <xdr:sp macro="" textlink="">
      <xdr:nvSpPr>
        <xdr:cNvPr id="151" name="楕円 150"/>
        <xdr:cNvSpPr/>
      </xdr:nvSpPr>
      <xdr:spPr>
        <a:xfrm>
          <a:off x="4493260" y="100006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67945</xdr:rowOff>
    </xdr:from>
    <xdr:ext cx="762000" cy="249555"/>
    <xdr:sp macro="" textlink="">
      <xdr:nvSpPr>
        <xdr:cNvPr id="152" name="財政構造の弾力性該当値テキスト"/>
        <xdr:cNvSpPr txBox="1"/>
      </xdr:nvSpPr>
      <xdr:spPr>
        <a:xfrm>
          <a:off x="4615180" y="99739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19050</xdr:rowOff>
    </xdr:from>
    <xdr:to xmlns:xdr="http://schemas.openxmlformats.org/drawingml/2006/spreadsheetDrawing">
      <xdr:col>19</xdr:col>
      <xdr:colOff>184150</xdr:colOff>
      <xdr:row>60</xdr:row>
      <xdr:rowOff>116840</xdr:rowOff>
    </xdr:to>
    <xdr:sp macro="" textlink="">
      <xdr:nvSpPr>
        <xdr:cNvPr id="153" name="楕円 152"/>
        <xdr:cNvSpPr/>
      </xdr:nvSpPr>
      <xdr:spPr>
        <a:xfrm>
          <a:off x="3726180" y="9925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102235</xdr:rowOff>
    </xdr:from>
    <xdr:ext cx="736600" cy="249555"/>
    <xdr:sp macro="" textlink="">
      <xdr:nvSpPr>
        <xdr:cNvPr id="154" name="テキスト ボックス 153"/>
        <xdr:cNvSpPr txBox="1"/>
      </xdr:nvSpPr>
      <xdr:spPr>
        <a:xfrm>
          <a:off x="3431540" y="100082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69215</xdr:rowOff>
    </xdr:from>
    <xdr:to xmlns:xdr="http://schemas.openxmlformats.org/drawingml/2006/spreadsheetDrawing">
      <xdr:col>15</xdr:col>
      <xdr:colOff>133350</xdr:colOff>
      <xdr:row>62</xdr:row>
      <xdr:rowOff>1905</xdr:rowOff>
    </xdr:to>
    <xdr:sp macro="" textlink="">
      <xdr:nvSpPr>
        <xdr:cNvPr id="155" name="楕円 154"/>
        <xdr:cNvSpPr/>
      </xdr:nvSpPr>
      <xdr:spPr>
        <a:xfrm>
          <a:off x="2908300" y="10140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152400</xdr:rowOff>
    </xdr:from>
    <xdr:ext cx="762000" cy="248920"/>
    <xdr:sp macro="" textlink="">
      <xdr:nvSpPr>
        <xdr:cNvPr id="156" name="テキスト ボックス 155"/>
        <xdr:cNvSpPr txBox="1"/>
      </xdr:nvSpPr>
      <xdr:spPr>
        <a:xfrm>
          <a:off x="2613660" y="10223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138430</xdr:rowOff>
    </xdr:from>
    <xdr:to xmlns:xdr="http://schemas.openxmlformats.org/drawingml/2006/spreadsheetDrawing">
      <xdr:col>11</xdr:col>
      <xdr:colOff>82550</xdr:colOff>
      <xdr:row>62</xdr:row>
      <xdr:rowOff>71755</xdr:rowOff>
    </xdr:to>
    <xdr:sp macro="" textlink="">
      <xdr:nvSpPr>
        <xdr:cNvPr id="157" name="楕円 156"/>
        <xdr:cNvSpPr/>
      </xdr:nvSpPr>
      <xdr:spPr>
        <a:xfrm>
          <a:off x="2108200" y="10209530"/>
          <a:ext cx="838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57150</xdr:rowOff>
    </xdr:from>
    <xdr:ext cx="762000" cy="248920"/>
    <xdr:sp macro="" textlink="">
      <xdr:nvSpPr>
        <xdr:cNvPr id="158" name="テキスト ボックス 157"/>
        <xdr:cNvSpPr txBox="1"/>
      </xdr:nvSpPr>
      <xdr:spPr>
        <a:xfrm>
          <a:off x="1795780" y="102933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159385</xdr:rowOff>
    </xdr:from>
    <xdr:to xmlns:xdr="http://schemas.openxmlformats.org/drawingml/2006/spreadsheetDrawing">
      <xdr:col>7</xdr:col>
      <xdr:colOff>31750</xdr:colOff>
      <xdr:row>62</xdr:row>
      <xdr:rowOff>92075</xdr:rowOff>
    </xdr:to>
    <xdr:sp macro="" textlink="">
      <xdr:nvSpPr>
        <xdr:cNvPr id="159" name="楕円 158"/>
        <xdr:cNvSpPr/>
      </xdr:nvSpPr>
      <xdr:spPr>
        <a:xfrm>
          <a:off x="1290320" y="1023048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76835</xdr:rowOff>
    </xdr:from>
    <xdr:ext cx="762000" cy="249555"/>
    <xdr:sp macro="" textlink="">
      <xdr:nvSpPr>
        <xdr:cNvPr id="160" name="テキスト ボックス 159"/>
        <xdr:cNvSpPr txBox="1"/>
      </xdr:nvSpPr>
      <xdr:spPr>
        <a:xfrm>
          <a:off x="977900" y="103130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116205</xdr:rowOff>
    </xdr:from>
    <xdr:to xmlns:xdr="http://schemas.openxmlformats.org/drawingml/2006/spreadsheetDrawing">
      <xdr:col>27</xdr:col>
      <xdr:colOff>184150</xdr:colOff>
      <xdr:row>75</xdr:row>
      <xdr:rowOff>92075</xdr:rowOff>
    </xdr:to>
    <xdr:sp macro="" textlink="">
      <xdr:nvSpPr>
        <xdr:cNvPr id="161" name="正方形/長方形 160"/>
        <xdr:cNvSpPr/>
      </xdr:nvSpPr>
      <xdr:spPr>
        <a:xfrm>
          <a:off x="70866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134620</xdr:rowOff>
    </xdr:from>
    <xdr:ext cx="3218815" cy="297815"/>
    <xdr:sp macro="" textlink="">
      <xdr:nvSpPr>
        <xdr:cNvPr id="162" name="テキスト ボックス 161"/>
        <xdr:cNvSpPr txBox="1"/>
      </xdr:nvSpPr>
      <xdr:spPr>
        <a:xfrm>
          <a:off x="750570" y="12517120"/>
          <a:ext cx="321881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109855</xdr:rowOff>
    </xdr:from>
    <xdr:ext cx="1650365" cy="346075"/>
    <xdr:sp macro="" textlink="">
      <xdr:nvSpPr>
        <xdr:cNvPr id="163" name="テキスト ボックス 162"/>
        <xdr:cNvSpPr txBox="1"/>
      </xdr:nvSpPr>
      <xdr:spPr>
        <a:xfrm>
          <a:off x="3811270" y="12492355"/>
          <a:ext cx="165036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[237,505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30480</xdr:rowOff>
    </xdr:from>
    <xdr:to xmlns:xdr="http://schemas.openxmlformats.org/drawingml/2006/spreadsheetDrawing">
      <xdr:col>35</xdr:col>
      <xdr:colOff>95250</xdr:colOff>
      <xdr:row>76</xdr:row>
      <xdr:rowOff>109855</xdr:rowOff>
    </xdr:to>
    <xdr:sp macro="" textlink="">
      <xdr:nvSpPr>
        <xdr:cNvPr id="164" name="正方形/長方形 163"/>
        <xdr:cNvSpPr/>
      </xdr:nvSpPr>
      <xdr:spPr>
        <a:xfrm>
          <a:off x="5407660" y="12412980"/>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48895</xdr:rowOff>
    </xdr:from>
    <xdr:to xmlns:xdr="http://schemas.openxmlformats.org/drawingml/2006/spreadsheetDrawing">
      <xdr:col>35</xdr:col>
      <xdr:colOff>95250</xdr:colOff>
      <xdr:row>77</xdr:row>
      <xdr:rowOff>128270</xdr:rowOff>
    </xdr:to>
    <xdr:sp macro="" textlink="">
      <xdr:nvSpPr>
        <xdr:cNvPr id="165" name="正方形/長方形 164"/>
        <xdr:cNvSpPr/>
      </xdr:nvSpPr>
      <xdr:spPr>
        <a:xfrm>
          <a:off x="5407660" y="1259649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30480</xdr:rowOff>
    </xdr:from>
    <xdr:to xmlns:xdr="http://schemas.openxmlformats.org/drawingml/2006/spreadsheetDrawing">
      <xdr:col>42</xdr:col>
      <xdr:colOff>25400</xdr:colOff>
      <xdr:row>76</xdr:row>
      <xdr:rowOff>109855</xdr:rowOff>
    </xdr:to>
    <xdr:sp macro="" textlink="">
      <xdr:nvSpPr>
        <xdr:cNvPr id="166" name="正方形/長方形 165"/>
        <xdr:cNvSpPr/>
      </xdr:nvSpPr>
      <xdr:spPr>
        <a:xfrm>
          <a:off x="691642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48895</xdr:rowOff>
    </xdr:from>
    <xdr:to xmlns:xdr="http://schemas.openxmlformats.org/drawingml/2006/spreadsheetDrawing">
      <xdr:col>42</xdr:col>
      <xdr:colOff>25400</xdr:colOff>
      <xdr:row>77</xdr:row>
      <xdr:rowOff>128270</xdr:rowOff>
    </xdr:to>
    <xdr:sp macro="" textlink="">
      <xdr:nvSpPr>
        <xdr:cNvPr id="167" name="正方形/長方形 166"/>
        <xdr:cNvSpPr/>
      </xdr:nvSpPr>
      <xdr:spPr>
        <a:xfrm>
          <a:off x="691642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30480</xdr:rowOff>
    </xdr:from>
    <xdr:to xmlns:xdr="http://schemas.openxmlformats.org/drawingml/2006/spreadsheetDrawing">
      <xdr:col>49</xdr:col>
      <xdr:colOff>19050</xdr:colOff>
      <xdr:row>76</xdr:row>
      <xdr:rowOff>109855</xdr:rowOff>
    </xdr:to>
    <xdr:sp macro="" textlink="">
      <xdr:nvSpPr>
        <xdr:cNvPr id="168" name="正方形/長方形 167"/>
        <xdr:cNvSpPr/>
      </xdr:nvSpPr>
      <xdr:spPr>
        <a:xfrm>
          <a:off x="82524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48895</xdr:rowOff>
    </xdr:from>
    <xdr:to xmlns:xdr="http://schemas.openxmlformats.org/drawingml/2006/spreadsheetDrawing">
      <xdr:col>49</xdr:col>
      <xdr:colOff>19050</xdr:colOff>
      <xdr:row>77</xdr:row>
      <xdr:rowOff>128270</xdr:rowOff>
    </xdr:to>
    <xdr:sp macro="" textlink="">
      <xdr:nvSpPr>
        <xdr:cNvPr id="169" name="正方形/長方形 168"/>
        <xdr:cNvSpPr/>
      </xdr:nvSpPr>
      <xdr:spPr>
        <a:xfrm>
          <a:off x="82524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70" name="正方形/長方形 169"/>
        <xdr:cNvSpPr/>
      </xdr:nvSpPr>
      <xdr:spPr>
        <a:xfrm>
          <a:off x="70866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36830</xdr:rowOff>
    </xdr:to>
    <xdr:sp macro="" textlink="">
      <xdr:nvSpPr>
        <xdr:cNvPr id="171" name="正方形/長方形 170"/>
        <xdr:cNvSpPr/>
      </xdr:nvSpPr>
      <xdr:spPr>
        <a:xfrm>
          <a:off x="553466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191770</xdr:colOff>
      <xdr:row>79</xdr:row>
      <xdr:rowOff>104140</xdr:rowOff>
    </xdr:to>
    <xdr:sp macro="" textlink="">
      <xdr:nvSpPr>
        <xdr:cNvPr id="172" name="正方形/長方形 171"/>
        <xdr:cNvSpPr/>
      </xdr:nvSpPr>
      <xdr:spPr>
        <a:xfrm>
          <a:off x="5534660" y="1290256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140335</xdr:rowOff>
    </xdr:to>
    <xdr:sp macro="" textlink="" fLocksText="0">
      <xdr:nvSpPr>
        <xdr:cNvPr id="173" name="テキスト ボックス 172"/>
        <xdr:cNvSpPr txBox="1"/>
      </xdr:nvSpPr>
      <xdr:spPr>
        <a:xfrm>
          <a:off x="5643880" y="13208000"/>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人件費、物件費及び維持補修費の合計額の人口１人あたりの金額は、県平均及び類似団体平均を上回っている。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広大な行政面積を有する合併市として、分署や支所機能の充実等から施設の統廃合が進まず、職員や会計年度任用職員を削減できていないことが原因として挙げられる。</a:t>
          </a:r>
        </a:p>
        <a:p>
          <a:r>
            <a:rPr kumimoji="1" lang="ja-JP" altLang="en-US" sz="1200">
              <a:solidFill>
                <a:sysClr val="windowText" lastClr="000000"/>
              </a:solidFill>
              <a:latin typeface="ＭＳ Ｐゴシック"/>
              <a:ea typeface="ＭＳ Ｐゴシック"/>
            </a:rPr>
            <a:t>　令和</a:t>
          </a:r>
          <a:r>
            <a:rPr kumimoji="1" lang="en-US" altLang="ja-JP" sz="1200">
              <a:solidFill>
                <a:sysClr val="windowText" lastClr="000000"/>
              </a:solidFill>
              <a:latin typeface="ＭＳ Ｐゴシック"/>
              <a:ea typeface="ＭＳ Ｐゴシック"/>
            </a:rPr>
            <a:t>2</a:t>
          </a:r>
          <a:r>
            <a:rPr kumimoji="1" lang="ja-JP" altLang="en-US" sz="1200">
              <a:solidFill>
                <a:sysClr val="windowText" lastClr="000000"/>
              </a:solidFill>
              <a:latin typeface="ＭＳ Ｐゴシック"/>
              <a:ea typeface="ＭＳ Ｐゴシック"/>
            </a:rPr>
            <a:t>年度以降は会計年度任用職員制度開始により人件費が増加し、標準財政規模に占める人件費の割合は高い状況が続いているが、一方で外部委託費（物件費）等の抑制も出来ておらず、今後の大きな課題となっている。</a:t>
          </a:r>
        </a:p>
      </xdr:txBody>
    </xdr:sp>
    <xdr:clientData/>
  </xdr:twoCellAnchor>
  <xdr:oneCellAnchor>
    <xdr:from xmlns:xdr="http://schemas.openxmlformats.org/drawingml/2006/spreadsheetDrawing">
      <xdr:col>3</xdr:col>
      <xdr:colOff>95250</xdr:colOff>
      <xdr:row>77</xdr:row>
      <xdr:rowOff>5715</xdr:rowOff>
    </xdr:from>
    <xdr:ext cx="349250" cy="217170"/>
    <xdr:sp macro="" textlink="">
      <xdr:nvSpPr>
        <xdr:cNvPr id="174" name="テキスト ボックス 173"/>
        <xdr:cNvSpPr txBox="1"/>
      </xdr:nvSpPr>
      <xdr:spPr>
        <a:xfrm>
          <a:off x="670560" y="12718415"/>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36830</xdr:rowOff>
    </xdr:from>
    <xdr:to xmlns:xdr="http://schemas.openxmlformats.org/drawingml/2006/spreadsheetDrawing">
      <xdr:col>27</xdr:col>
      <xdr:colOff>184150</xdr:colOff>
      <xdr:row>92</xdr:row>
      <xdr:rowOff>36830</xdr:rowOff>
    </xdr:to>
    <xdr:cxnSp macro="">
      <xdr:nvCxnSpPr>
        <xdr:cNvPr id="175" name="直線コネクタ 174"/>
        <xdr:cNvCxnSpPr/>
      </xdr:nvCxnSpPr>
      <xdr:spPr>
        <a:xfrm>
          <a:off x="70866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64770</xdr:rowOff>
    </xdr:from>
    <xdr:ext cx="762000" cy="249555"/>
    <xdr:sp macro="" textlink="">
      <xdr:nvSpPr>
        <xdr:cNvPr id="176" name="テキスト ボックス 175"/>
        <xdr:cNvSpPr txBox="1"/>
      </xdr:nvSpPr>
      <xdr:spPr>
        <a:xfrm>
          <a:off x="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34925</xdr:rowOff>
    </xdr:from>
    <xdr:to xmlns:xdr="http://schemas.openxmlformats.org/drawingml/2006/spreadsheetDrawing">
      <xdr:col>27</xdr:col>
      <xdr:colOff>184150</xdr:colOff>
      <xdr:row>90</xdr:row>
      <xdr:rowOff>34925</xdr:rowOff>
    </xdr:to>
    <xdr:cxnSp macro="">
      <xdr:nvCxnSpPr>
        <xdr:cNvPr id="177" name="直線コネクタ 176"/>
        <xdr:cNvCxnSpPr/>
      </xdr:nvCxnSpPr>
      <xdr:spPr>
        <a:xfrm>
          <a:off x="708660" y="148939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62865</xdr:rowOff>
    </xdr:from>
    <xdr:ext cx="762000" cy="248920"/>
    <xdr:sp macro="" textlink="">
      <xdr:nvSpPr>
        <xdr:cNvPr id="178" name="テキスト ボックス 177"/>
        <xdr:cNvSpPr txBox="1"/>
      </xdr:nvSpPr>
      <xdr:spPr>
        <a:xfrm>
          <a:off x="0" y="147567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33020</xdr:rowOff>
    </xdr:from>
    <xdr:to xmlns:xdr="http://schemas.openxmlformats.org/drawingml/2006/spreadsheetDrawing">
      <xdr:col>27</xdr:col>
      <xdr:colOff>184150</xdr:colOff>
      <xdr:row>88</xdr:row>
      <xdr:rowOff>33020</xdr:rowOff>
    </xdr:to>
    <xdr:cxnSp macro="">
      <xdr:nvCxnSpPr>
        <xdr:cNvPr id="179" name="直線コネクタ 178"/>
        <xdr:cNvCxnSpPr/>
      </xdr:nvCxnSpPr>
      <xdr:spPr>
        <a:xfrm>
          <a:off x="708660" y="14561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60960</xdr:rowOff>
    </xdr:from>
    <xdr:ext cx="762000" cy="248920"/>
    <xdr:sp macro="" textlink="">
      <xdr:nvSpPr>
        <xdr:cNvPr id="180" name="テキスト ボックス 179"/>
        <xdr:cNvSpPr txBox="1"/>
      </xdr:nvSpPr>
      <xdr:spPr>
        <a:xfrm>
          <a:off x="0" y="14424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31115</xdr:rowOff>
    </xdr:from>
    <xdr:to xmlns:xdr="http://schemas.openxmlformats.org/drawingml/2006/spreadsheetDrawing">
      <xdr:col>27</xdr:col>
      <xdr:colOff>184150</xdr:colOff>
      <xdr:row>86</xdr:row>
      <xdr:rowOff>31115</xdr:rowOff>
    </xdr:to>
    <xdr:cxnSp macro="">
      <xdr:nvCxnSpPr>
        <xdr:cNvPr id="181" name="直線コネクタ 180"/>
        <xdr:cNvCxnSpPr/>
      </xdr:nvCxnSpPr>
      <xdr:spPr>
        <a:xfrm>
          <a:off x="708660" y="14229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59690</xdr:rowOff>
    </xdr:from>
    <xdr:ext cx="762000" cy="248920"/>
    <xdr:sp macro="" textlink="">
      <xdr:nvSpPr>
        <xdr:cNvPr id="182" name="テキスト ボックス 181"/>
        <xdr:cNvSpPr txBox="1"/>
      </xdr:nvSpPr>
      <xdr:spPr>
        <a:xfrm>
          <a:off x="0" y="140931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29845</xdr:rowOff>
    </xdr:from>
    <xdr:to xmlns:xdr="http://schemas.openxmlformats.org/drawingml/2006/spreadsheetDrawing">
      <xdr:col>27</xdr:col>
      <xdr:colOff>184150</xdr:colOff>
      <xdr:row>84</xdr:row>
      <xdr:rowOff>29845</xdr:rowOff>
    </xdr:to>
    <xdr:cxnSp macro="">
      <xdr:nvCxnSpPr>
        <xdr:cNvPr id="183" name="直線コネクタ 182"/>
        <xdr:cNvCxnSpPr/>
      </xdr:nvCxnSpPr>
      <xdr:spPr>
        <a:xfrm>
          <a:off x="708660" y="138982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58420</xdr:rowOff>
    </xdr:from>
    <xdr:ext cx="762000" cy="248920"/>
    <xdr:sp macro="" textlink="">
      <xdr:nvSpPr>
        <xdr:cNvPr id="184" name="テキスト ボックス 183"/>
        <xdr:cNvSpPr txBox="1"/>
      </xdr:nvSpPr>
      <xdr:spPr>
        <a:xfrm>
          <a:off x="0" y="137617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27940</xdr:rowOff>
    </xdr:from>
    <xdr:to xmlns:xdr="http://schemas.openxmlformats.org/drawingml/2006/spreadsheetDrawing">
      <xdr:col>27</xdr:col>
      <xdr:colOff>184150</xdr:colOff>
      <xdr:row>82</xdr:row>
      <xdr:rowOff>27940</xdr:rowOff>
    </xdr:to>
    <xdr:cxnSp macro="">
      <xdr:nvCxnSpPr>
        <xdr:cNvPr id="185" name="直線コネクタ 184"/>
        <xdr:cNvCxnSpPr/>
      </xdr:nvCxnSpPr>
      <xdr:spPr>
        <a:xfrm>
          <a:off x="708660" y="135661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56515</xdr:rowOff>
    </xdr:from>
    <xdr:ext cx="762000" cy="248920"/>
    <xdr:sp macro="" textlink="">
      <xdr:nvSpPr>
        <xdr:cNvPr id="186" name="テキスト ボックス 185"/>
        <xdr:cNvSpPr txBox="1"/>
      </xdr:nvSpPr>
      <xdr:spPr>
        <a:xfrm>
          <a:off x="0" y="134296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26670</xdr:rowOff>
    </xdr:from>
    <xdr:to xmlns:xdr="http://schemas.openxmlformats.org/drawingml/2006/spreadsheetDrawing">
      <xdr:col>27</xdr:col>
      <xdr:colOff>184150</xdr:colOff>
      <xdr:row>80</xdr:row>
      <xdr:rowOff>26670</xdr:rowOff>
    </xdr:to>
    <xdr:cxnSp macro="">
      <xdr:nvCxnSpPr>
        <xdr:cNvPr id="187" name="直線コネクタ 186"/>
        <xdr:cNvCxnSpPr/>
      </xdr:nvCxnSpPr>
      <xdr:spPr>
        <a:xfrm>
          <a:off x="708660" y="132346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54610</xdr:rowOff>
    </xdr:from>
    <xdr:ext cx="762000" cy="248285"/>
    <xdr:sp macro="" textlink="">
      <xdr:nvSpPr>
        <xdr:cNvPr id="188" name="テキスト ボックス 187"/>
        <xdr:cNvSpPr txBox="1"/>
      </xdr:nvSpPr>
      <xdr:spPr>
        <a:xfrm>
          <a:off x="0" y="1309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9" name="直線コネクタ 188"/>
        <xdr:cNvCxnSpPr/>
      </xdr:nvCxnSpPr>
      <xdr:spPr>
        <a:xfrm>
          <a:off x="70866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90" name="人件費・物件費等の状況グラフ枠"/>
        <xdr:cNvSpPr/>
      </xdr:nvSpPr>
      <xdr:spPr>
        <a:xfrm>
          <a:off x="70866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59055</xdr:rowOff>
    </xdr:from>
    <xdr:to xmlns:xdr="http://schemas.openxmlformats.org/drawingml/2006/spreadsheetDrawing">
      <xdr:col>23</xdr:col>
      <xdr:colOff>133350</xdr:colOff>
      <xdr:row>88</xdr:row>
      <xdr:rowOff>128905</xdr:rowOff>
    </xdr:to>
    <xdr:cxnSp macro="">
      <xdr:nvCxnSpPr>
        <xdr:cNvPr id="191" name="直線コネクタ 190"/>
        <xdr:cNvCxnSpPr/>
      </xdr:nvCxnSpPr>
      <xdr:spPr>
        <a:xfrm flipV="1">
          <a:off x="4544060" y="13432155"/>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102235</xdr:rowOff>
    </xdr:from>
    <xdr:ext cx="762000" cy="249555"/>
    <xdr:sp macro="" textlink="">
      <xdr:nvSpPr>
        <xdr:cNvPr id="192" name="人件費・物件費等の状況最小値テキスト"/>
        <xdr:cNvSpPr txBox="1"/>
      </xdr:nvSpPr>
      <xdr:spPr>
        <a:xfrm>
          <a:off x="4615180" y="146310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128905</xdr:rowOff>
    </xdr:from>
    <xdr:to xmlns:xdr="http://schemas.openxmlformats.org/drawingml/2006/spreadsheetDrawing">
      <xdr:col>24</xdr:col>
      <xdr:colOff>12700</xdr:colOff>
      <xdr:row>88</xdr:row>
      <xdr:rowOff>128905</xdr:rowOff>
    </xdr:to>
    <xdr:cxnSp macro="">
      <xdr:nvCxnSpPr>
        <xdr:cNvPr id="193" name="直線コネクタ 192"/>
        <xdr:cNvCxnSpPr/>
      </xdr:nvCxnSpPr>
      <xdr:spPr>
        <a:xfrm>
          <a:off x="4455160" y="146577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141605</xdr:rowOff>
    </xdr:from>
    <xdr:ext cx="762000" cy="249555"/>
    <xdr:sp macro="" textlink="">
      <xdr:nvSpPr>
        <xdr:cNvPr id="194" name="人件費・物件費等の状況最大値テキスト"/>
        <xdr:cNvSpPr txBox="1"/>
      </xdr:nvSpPr>
      <xdr:spPr>
        <a:xfrm>
          <a:off x="4615180" y="13184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59055</xdr:rowOff>
    </xdr:from>
    <xdr:to xmlns:xdr="http://schemas.openxmlformats.org/drawingml/2006/spreadsheetDrawing">
      <xdr:col>24</xdr:col>
      <xdr:colOff>12700</xdr:colOff>
      <xdr:row>81</xdr:row>
      <xdr:rowOff>59055</xdr:rowOff>
    </xdr:to>
    <xdr:cxnSp macro="">
      <xdr:nvCxnSpPr>
        <xdr:cNvPr id="195" name="直線コネクタ 194"/>
        <xdr:cNvCxnSpPr/>
      </xdr:nvCxnSpPr>
      <xdr:spPr>
        <a:xfrm>
          <a:off x="4455160" y="134321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84455</xdr:rowOff>
    </xdr:from>
    <xdr:to xmlns:xdr="http://schemas.openxmlformats.org/drawingml/2006/spreadsheetDrawing">
      <xdr:col>23</xdr:col>
      <xdr:colOff>133350</xdr:colOff>
      <xdr:row>82</xdr:row>
      <xdr:rowOff>90805</xdr:rowOff>
    </xdr:to>
    <xdr:cxnSp macro="">
      <xdr:nvCxnSpPr>
        <xdr:cNvPr id="196" name="直線コネクタ 195"/>
        <xdr:cNvCxnSpPr/>
      </xdr:nvCxnSpPr>
      <xdr:spPr>
        <a:xfrm>
          <a:off x="3776980" y="13622655"/>
          <a:ext cx="7670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17145</xdr:rowOff>
    </xdr:from>
    <xdr:ext cx="762000" cy="248920"/>
    <xdr:sp macro="" textlink="">
      <xdr:nvSpPr>
        <xdr:cNvPr id="197" name="人件費・物件費等の状況平均値テキスト"/>
        <xdr:cNvSpPr txBox="1"/>
      </xdr:nvSpPr>
      <xdr:spPr>
        <a:xfrm>
          <a:off x="4615180" y="1339024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99060</xdr:rowOff>
    </xdr:to>
    <xdr:sp macro="" textlink="">
      <xdr:nvSpPr>
        <xdr:cNvPr id="198" name="フローチャート: 判断 197"/>
        <xdr:cNvSpPr/>
      </xdr:nvSpPr>
      <xdr:spPr>
        <a:xfrm>
          <a:off x="4493260" y="1353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79375</xdr:rowOff>
    </xdr:from>
    <xdr:to xmlns:xdr="http://schemas.openxmlformats.org/drawingml/2006/spreadsheetDrawing">
      <xdr:col>19</xdr:col>
      <xdr:colOff>133350</xdr:colOff>
      <xdr:row>82</xdr:row>
      <xdr:rowOff>84455</xdr:rowOff>
    </xdr:to>
    <xdr:cxnSp macro="">
      <xdr:nvCxnSpPr>
        <xdr:cNvPr id="199" name="直線コネクタ 198"/>
        <xdr:cNvCxnSpPr/>
      </xdr:nvCxnSpPr>
      <xdr:spPr>
        <a:xfrm>
          <a:off x="2959100" y="13617575"/>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155575</xdr:rowOff>
    </xdr:from>
    <xdr:to xmlns:xdr="http://schemas.openxmlformats.org/drawingml/2006/spreadsheetDrawing">
      <xdr:col>19</xdr:col>
      <xdr:colOff>184150</xdr:colOff>
      <xdr:row>82</xdr:row>
      <xdr:rowOff>88265</xdr:rowOff>
    </xdr:to>
    <xdr:sp macro="" textlink="">
      <xdr:nvSpPr>
        <xdr:cNvPr id="200" name="フローチャート: 判断 199"/>
        <xdr:cNvSpPr/>
      </xdr:nvSpPr>
      <xdr:spPr>
        <a:xfrm>
          <a:off x="3726180" y="13528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97790</xdr:rowOff>
    </xdr:from>
    <xdr:ext cx="736600" cy="249555"/>
    <xdr:sp macro="" textlink="">
      <xdr:nvSpPr>
        <xdr:cNvPr id="201" name="テキスト ボックス 200"/>
        <xdr:cNvSpPr txBox="1"/>
      </xdr:nvSpPr>
      <xdr:spPr>
        <a:xfrm>
          <a:off x="3431540" y="1330579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62865</xdr:rowOff>
    </xdr:from>
    <xdr:to xmlns:xdr="http://schemas.openxmlformats.org/drawingml/2006/spreadsheetDrawing">
      <xdr:col>15</xdr:col>
      <xdr:colOff>82550</xdr:colOff>
      <xdr:row>82</xdr:row>
      <xdr:rowOff>79375</xdr:rowOff>
    </xdr:to>
    <xdr:cxnSp macro="">
      <xdr:nvCxnSpPr>
        <xdr:cNvPr id="202" name="直線コネクタ 201"/>
        <xdr:cNvCxnSpPr/>
      </xdr:nvCxnSpPr>
      <xdr:spPr>
        <a:xfrm>
          <a:off x="2141220" y="13601065"/>
          <a:ext cx="8178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68580</xdr:rowOff>
    </xdr:to>
    <xdr:sp macro="" textlink="">
      <xdr:nvSpPr>
        <xdr:cNvPr id="203" name="フローチャート: 判断 202"/>
        <xdr:cNvSpPr/>
      </xdr:nvSpPr>
      <xdr:spPr>
        <a:xfrm>
          <a:off x="2908300" y="13508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78105</xdr:rowOff>
    </xdr:from>
    <xdr:ext cx="762000" cy="249555"/>
    <xdr:sp macro="" textlink="">
      <xdr:nvSpPr>
        <xdr:cNvPr id="204" name="テキスト ボックス 203"/>
        <xdr:cNvSpPr txBox="1"/>
      </xdr:nvSpPr>
      <xdr:spPr>
        <a:xfrm>
          <a:off x="2613660" y="13286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62865</xdr:rowOff>
    </xdr:from>
    <xdr:to xmlns:xdr="http://schemas.openxmlformats.org/drawingml/2006/spreadsheetDrawing">
      <xdr:col>11</xdr:col>
      <xdr:colOff>31750</xdr:colOff>
      <xdr:row>82</xdr:row>
      <xdr:rowOff>66040</xdr:rowOff>
    </xdr:to>
    <xdr:cxnSp macro="">
      <xdr:nvCxnSpPr>
        <xdr:cNvPr id="205" name="直線コネクタ 204"/>
        <xdr:cNvCxnSpPr/>
      </xdr:nvCxnSpPr>
      <xdr:spPr>
        <a:xfrm flipV="1">
          <a:off x="1341120" y="1360106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108585</xdr:rowOff>
    </xdr:from>
    <xdr:to xmlns:xdr="http://schemas.openxmlformats.org/drawingml/2006/spreadsheetDrawing">
      <xdr:col>11</xdr:col>
      <xdr:colOff>82550</xdr:colOff>
      <xdr:row>82</xdr:row>
      <xdr:rowOff>41275</xdr:rowOff>
    </xdr:to>
    <xdr:sp macro="" textlink="">
      <xdr:nvSpPr>
        <xdr:cNvPr id="206" name="フローチャート: 判断 205"/>
        <xdr:cNvSpPr/>
      </xdr:nvSpPr>
      <xdr:spPr>
        <a:xfrm>
          <a:off x="2108200" y="1348168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51435</xdr:rowOff>
    </xdr:from>
    <xdr:ext cx="762000" cy="248920"/>
    <xdr:sp macro="" textlink="">
      <xdr:nvSpPr>
        <xdr:cNvPr id="207" name="テキスト ボックス 206"/>
        <xdr:cNvSpPr txBox="1"/>
      </xdr:nvSpPr>
      <xdr:spPr>
        <a:xfrm>
          <a:off x="1795780" y="132594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98425</xdr:rowOff>
    </xdr:from>
    <xdr:to xmlns:xdr="http://schemas.openxmlformats.org/drawingml/2006/spreadsheetDrawing">
      <xdr:col>7</xdr:col>
      <xdr:colOff>31750</xdr:colOff>
      <xdr:row>82</xdr:row>
      <xdr:rowOff>31115</xdr:rowOff>
    </xdr:to>
    <xdr:sp macro="" textlink="">
      <xdr:nvSpPr>
        <xdr:cNvPr id="208" name="フローチャート: 判断 207"/>
        <xdr:cNvSpPr/>
      </xdr:nvSpPr>
      <xdr:spPr>
        <a:xfrm>
          <a:off x="1290320" y="1347152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40640</xdr:rowOff>
    </xdr:from>
    <xdr:ext cx="762000" cy="249555"/>
    <xdr:sp macro="" textlink="">
      <xdr:nvSpPr>
        <xdr:cNvPr id="209" name="テキスト ボックス 208"/>
        <xdr:cNvSpPr txBox="1"/>
      </xdr:nvSpPr>
      <xdr:spPr>
        <a:xfrm>
          <a:off x="977900" y="132486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34290</xdr:rowOff>
    </xdr:from>
    <xdr:ext cx="761365" cy="249555"/>
    <xdr:sp macro="" textlink="">
      <xdr:nvSpPr>
        <xdr:cNvPr id="210" name="テキスト ボックス 209"/>
        <xdr:cNvSpPr txBox="1"/>
      </xdr:nvSpPr>
      <xdr:spPr>
        <a:xfrm>
          <a:off x="434594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34290</xdr:rowOff>
    </xdr:from>
    <xdr:ext cx="761365" cy="249555"/>
    <xdr:sp macro="" textlink="">
      <xdr:nvSpPr>
        <xdr:cNvPr id="211" name="テキスト ボックス 210"/>
        <xdr:cNvSpPr txBox="1"/>
      </xdr:nvSpPr>
      <xdr:spPr>
        <a:xfrm>
          <a:off x="357886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34290</xdr:rowOff>
    </xdr:from>
    <xdr:ext cx="761365" cy="249555"/>
    <xdr:sp macro="" textlink="">
      <xdr:nvSpPr>
        <xdr:cNvPr id="212" name="テキスト ボックス 211"/>
        <xdr:cNvSpPr txBox="1"/>
      </xdr:nvSpPr>
      <xdr:spPr>
        <a:xfrm>
          <a:off x="276098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34290</xdr:rowOff>
    </xdr:from>
    <xdr:ext cx="761365" cy="249555"/>
    <xdr:sp macro="" textlink="">
      <xdr:nvSpPr>
        <xdr:cNvPr id="213" name="テキスト ボックス 212"/>
        <xdr:cNvSpPr txBox="1"/>
      </xdr:nvSpPr>
      <xdr:spPr>
        <a:xfrm>
          <a:off x="19431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34290</xdr:rowOff>
    </xdr:from>
    <xdr:ext cx="761365" cy="249555"/>
    <xdr:sp macro="" textlink="">
      <xdr:nvSpPr>
        <xdr:cNvPr id="214" name="テキスト ボックス 213"/>
        <xdr:cNvSpPr txBox="1"/>
      </xdr:nvSpPr>
      <xdr:spPr>
        <a:xfrm>
          <a:off x="11430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41275</xdr:rowOff>
    </xdr:from>
    <xdr:to xmlns:xdr="http://schemas.openxmlformats.org/drawingml/2006/spreadsheetDrawing">
      <xdr:col>23</xdr:col>
      <xdr:colOff>184150</xdr:colOff>
      <xdr:row>82</xdr:row>
      <xdr:rowOff>139065</xdr:rowOff>
    </xdr:to>
    <xdr:sp macro="" textlink="">
      <xdr:nvSpPr>
        <xdr:cNvPr id="215" name="楕円 214"/>
        <xdr:cNvSpPr/>
      </xdr:nvSpPr>
      <xdr:spPr>
        <a:xfrm>
          <a:off x="4493260" y="1357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14605</xdr:rowOff>
    </xdr:from>
    <xdr:ext cx="762000" cy="249555"/>
    <xdr:sp macro="" textlink="">
      <xdr:nvSpPr>
        <xdr:cNvPr id="216" name="人件費・物件費等の状況該当値テキスト"/>
        <xdr:cNvSpPr txBox="1"/>
      </xdr:nvSpPr>
      <xdr:spPr>
        <a:xfrm>
          <a:off x="4615180" y="13552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35560</xdr:rowOff>
    </xdr:from>
    <xdr:to xmlns:xdr="http://schemas.openxmlformats.org/drawingml/2006/spreadsheetDrawing">
      <xdr:col>19</xdr:col>
      <xdr:colOff>184150</xdr:colOff>
      <xdr:row>82</xdr:row>
      <xdr:rowOff>133350</xdr:rowOff>
    </xdr:to>
    <xdr:sp macro="" textlink="">
      <xdr:nvSpPr>
        <xdr:cNvPr id="217" name="楕円 216"/>
        <xdr:cNvSpPr/>
      </xdr:nvSpPr>
      <xdr:spPr>
        <a:xfrm>
          <a:off x="3726180" y="1357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118745</xdr:rowOff>
    </xdr:from>
    <xdr:ext cx="736600" cy="248920"/>
    <xdr:sp macro="" textlink="">
      <xdr:nvSpPr>
        <xdr:cNvPr id="218" name="テキスト ボックス 217"/>
        <xdr:cNvSpPr txBox="1"/>
      </xdr:nvSpPr>
      <xdr:spPr>
        <a:xfrm>
          <a:off x="3431540" y="1365694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30480</xdr:rowOff>
    </xdr:from>
    <xdr:to xmlns:xdr="http://schemas.openxmlformats.org/drawingml/2006/spreadsheetDrawing">
      <xdr:col>15</xdr:col>
      <xdr:colOff>133350</xdr:colOff>
      <xdr:row>82</xdr:row>
      <xdr:rowOff>128270</xdr:rowOff>
    </xdr:to>
    <xdr:sp macro="" textlink="">
      <xdr:nvSpPr>
        <xdr:cNvPr id="219" name="楕円 218"/>
        <xdr:cNvSpPr/>
      </xdr:nvSpPr>
      <xdr:spPr>
        <a:xfrm>
          <a:off x="2908300" y="13568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114300</xdr:rowOff>
    </xdr:from>
    <xdr:ext cx="762000" cy="249555"/>
    <xdr:sp macro="" textlink="">
      <xdr:nvSpPr>
        <xdr:cNvPr id="220" name="テキスト ボックス 219"/>
        <xdr:cNvSpPr txBox="1"/>
      </xdr:nvSpPr>
      <xdr:spPr>
        <a:xfrm>
          <a:off x="2613660" y="136525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13970</xdr:rowOff>
    </xdr:from>
    <xdr:to xmlns:xdr="http://schemas.openxmlformats.org/drawingml/2006/spreadsheetDrawing">
      <xdr:col>11</xdr:col>
      <xdr:colOff>82550</xdr:colOff>
      <xdr:row>82</xdr:row>
      <xdr:rowOff>111760</xdr:rowOff>
    </xdr:to>
    <xdr:sp macro="" textlink="">
      <xdr:nvSpPr>
        <xdr:cNvPr id="221" name="楕円 220"/>
        <xdr:cNvSpPr/>
      </xdr:nvSpPr>
      <xdr:spPr>
        <a:xfrm>
          <a:off x="2108200" y="1355217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97155</xdr:rowOff>
    </xdr:from>
    <xdr:ext cx="762000" cy="248920"/>
    <xdr:sp macro="" textlink="">
      <xdr:nvSpPr>
        <xdr:cNvPr id="222" name="テキスト ボックス 221"/>
        <xdr:cNvSpPr txBox="1"/>
      </xdr:nvSpPr>
      <xdr:spPr>
        <a:xfrm>
          <a:off x="1795780" y="136353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17145</xdr:rowOff>
    </xdr:from>
    <xdr:to xmlns:xdr="http://schemas.openxmlformats.org/drawingml/2006/spreadsheetDrawing">
      <xdr:col>7</xdr:col>
      <xdr:colOff>31750</xdr:colOff>
      <xdr:row>82</xdr:row>
      <xdr:rowOff>114935</xdr:rowOff>
    </xdr:to>
    <xdr:sp macro="" textlink="">
      <xdr:nvSpPr>
        <xdr:cNvPr id="223" name="楕円 222"/>
        <xdr:cNvSpPr/>
      </xdr:nvSpPr>
      <xdr:spPr>
        <a:xfrm>
          <a:off x="1290320" y="1355534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100330</xdr:rowOff>
    </xdr:from>
    <xdr:ext cx="762000" cy="249555"/>
    <xdr:sp macro="" textlink="">
      <xdr:nvSpPr>
        <xdr:cNvPr id="224" name="テキスト ボックス 223"/>
        <xdr:cNvSpPr txBox="1"/>
      </xdr:nvSpPr>
      <xdr:spPr>
        <a:xfrm>
          <a:off x="977900" y="136385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116205</xdr:rowOff>
    </xdr:from>
    <xdr:to xmlns:xdr="http://schemas.openxmlformats.org/drawingml/2006/spreadsheetDrawing">
      <xdr:col>85</xdr:col>
      <xdr:colOff>95250</xdr:colOff>
      <xdr:row>75</xdr:row>
      <xdr:rowOff>92075</xdr:rowOff>
    </xdr:to>
    <xdr:sp macro="" textlink="">
      <xdr:nvSpPr>
        <xdr:cNvPr id="225" name="正方形/長方形 224"/>
        <xdr:cNvSpPr/>
      </xdr:nvSpPr>
      <xdr:spPr>
        <a:xfrm>
          <a:off x="1174242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134620</xdr:rowOff>
    </xdr:from>
    <xdr:ext cx="1653540" cy="297815"/>
    <xdr:sp macro="" textlink="">
      <xdr:nvSpPr>
        <xdr:cNvPr id="226" name="テキスト ボックス 225"/>
        <xdr:cNvSpPr txBox="1"/>
      </xdr:nvSpPr>
      <xdr:spPr>
        <a:xfrm>
          <a:off x="12495530" y="12517120"/>
          <a:ext cx="16535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109855</xdr:rowOff>
    </xdr:from>
    <xdr:ext cx="1650365" cy="346075"/>
    <xdr:sp macro="" textlink="">
      <xdr:nvSpPr>
        <xdr:cNvPr id="227" name="テキスト ボックス 226"/>
        <xdr:cNvSpPr txBox="1"/>
      </xdr:nvSpPr>
      <xdr:spPr>
        <a:xfrm>
          <a:off x="14133830" y="12492355"/>
          <a:ext cx="165036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30480</xdr:rowOff>
    </xdr:from>
    <xdr:to xmlns:xdr="http://schemas.openxmlformats.org/drawingml/2006/spreadsheetDrawing">
      <xdr:col>93</xdr:col>
      <xdr:colOff>6350</xdr:colOff>
      <xdr:row>76</xdr:row>
      <xdr:rowOff>109855</xdr:rowOff>
    </xdr:to>
    <xdr:sp macro="" textlink="">
      <xdr:nvSpPr>
        <xdr:cNvPr id="228" name="正方形/長方形 227"/>
        <xdr:cNvSpPr/>
      </xdr:nvSpPr>
      <xdr:spPr>
        <a:xfrm>
          <a:off x="16459200" y="1241298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48895</xdr:rowOff>
    </xdr:from>
    <xdr:to xmlns:xdr="http://schemas.openxmlformats.org/drawingml/2006/spreadsheetDrawing">
      <xdr:col>93</xdr:col>
      <xdr:colOff>6350</xdr:colOff>
      <xdr:row>77</xdr:row>
      <xdr:rowOff>128270</xdr:rowOff>
    </xdr:to>
    <xdr:sp macro="" textlink="">
      <xdr:nvSpPr>
        <xdr:cNvPr id="229" name="正方形/長方形 228"/>
        <xdr:cNvSpPr/>
      </xdr:nvSpPr>
      <xdr:spPr>
        <a:xfrm>
          <a:off x="16459200" y="1259649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30480</xdr:rowOff>
    </xdr:from>
    <xdr:to xmlns:xdr="http://schemas.openxmlformats.org/drawingml/2006/spreadsheetDrawing">
      <xdr:col>99</xdr:col>
      <xdr:colOff>146050</xdr:colOff>
      <xdr:row>76</xdr:row>
      <xdr:rowOff>109855</xdr:rowOff>
    </xdr:to>
    <xdr:sp macro="" textlink="">
      <xdr:nvSpPr>
        <xdr:cNvPr id="230" name="正方形/長方形 229"/>
        <xdr:cNvSpPr/>
      </xdr:nvSpPr>
      <xdr:spPr>
        <a:xfrm>
          <a:off x="179679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48895</xdr:rowOff>
    </xdr:from>
    <xdr:to xmlns:xdr="http://schemas.openxmlformats.org/drawingml/2006/spreadsheetDrawing">
      <xdr:col>99</xdr:col>
      <xdr:colOff>146050</xdr:colOff>
      <xdr:row>77</xdr:row>
      <xdr:rowOff>128270</xdr:rowOff>
    </xdr:to>
    <xdr:sp macro="" textlink="">
      <xdr:nvSpPr>
        <xdr:cNvPr id="231" name="正方形/長方形 230"/>
        <xdr:cNvSpPr/>
      </xdr:nvSpPr>
      <xdr:spPr>
        <a:xfrm>
          <a:off x="179679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30480</xdr:rowOff>
    </xdr:from>
    <xdr:to xmlns:xdr="http://schemas.openxmlformats.org/drawingml/2006/spreadsheetDrawing">
      <xdr:col>106</xdr:col>
      <xdr:colOff>139700</xdr:colOff>
      <xdr:row>76</xdr:row>
      <xdr:rowOff>109855</xdr:rowOff>
    </xdr:to>
    <xdr:sp macro="" textlink="">
      <xdr:nvSpPr>
        <xdr:cNvPr id="232" name="正方形/長方形 231"/>
        <xdr:cNvSpPr/>
      </xdr:nvSpPr>
      <xdr:spPr>
        <a:xfrm>
          <a:off x="1930400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48895</xdr:rowOff>
    </xdr:from>
    <xdr:to xmlns:xdr="http://schemas.openxmlformats.org/drawingml/2006/spreadsheetDrawing">
      <xdr:col>106</xdr:col>
      <xdr:colOff>139700</xdr:colOff>
      <xdr:row>77</xdr:row>
      <xdr:rowOff>128270</xdr:rowOff>
    </xdr:to>
    <xdr:sp macro="" textlink="">
      <xdr:nvSpPr>
        <xdr:cNvPr id="233" name="正方形/長方形 232"/>
        <xdr:cNvSpPr/>
      </xdr:nvSpPr>
      <xdr:spPr>
        <a:xfrm>
          <a:off x="1930400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34" name="正方形/長方形 233"/>
        <xdr:cNvSpPr/>
      </xdr:nvSpPr>
      <xdr:spPr>
        <a:xfrm>
          <a:off x="1174242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36830</xdr:rowOff>
    </xdr:to>
    <xdr:sp macro="" textlink="">
      <xdr:nvSpPr>
        <xdr:cNvPr id="235" name="正方形/長方形 234"/>
        <xdr:cNvSpPr/>
      </xdr:nvSpPr>
      <xdr:spPr>
        <a:xfrm>
          <a:off x="1656842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104140</xdr:rowOff>
    </xdr:to>
    <xdr:sp macro="" textlink="">
      <xdr:nvSpPr>
        <xdr:cNvPr id="236" name="正方形/長方形 235"/>
        <xdr:cNvSpPr/>
      </xdr:nvSpPr>
      <xdr:spPr>
        <a:xfrm>
          <a:off x="16568420" y="1290256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140335</xdr:rowOff>
    </xdr:to>
    <xdr:sp macro="" textlink="" fLocksText="0">
      <xdr:nvSpPr>
        <xdr:cNvPr id="237" name="テキスト ボックス 236"/>
        <xdr:cNvSpPr txBox="1"/>
      </xdr:nvSpPr>
      <xdr:spPr>
        <a:xfrm>
          <a:off x="16683990" y="13208000"/>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ラスパイレス指数は、類似団体や全国市平均を下回っている。 </a:t>
          </a:r>
        </a:p>
        <a:p>
          <a:r>
            <a:rPr kumimoji="1" lang="ja-JP" altLang="en-US" sz="1300">
              <a:solidFill>
                <a:sysClr val="windowText" lastClr="000000"/>
              </a:solidFill>
              <a:latin typeface="ＭＳ Ｐゴシック"/>
              <a:ea typeface="ＭＳ Ｐゴシック"/>
            </a:rPr>
            <a:t>　今後も特段の変化する要因がないため、しばらく横ばいと見込んでいる。</a:t>
          </a:r>
        </a:p>
      </xdr:txBody>
    </xdr:sp>
    <xdr:clientData/>
  </xdr:twoCellAnchor>
  <xdr:twoCellAnchor>
    <xdr:from xmlns:xdr="http://schemas.openxmlformats.org/drawingml/2006/spreadsheetDrawing">
      <xdr:col>61</xdr:col>
      <xdr:colOff>44450</xdr:colOff>
      <xdr:row>92</xdr:row>
      <xdr:rowOff>36830</xdr:rowOff>
    </xdr:from>
    <xdr:to xmlns:xdr="http://schemas.openxmlformats.org/drawingml/2006/spreadsheetDrawing">
      <xdr:col>85</xdr:col>
      <xdr:colOff>95250</xdr:colOff>
      <xdr:row>92</xdr:row>
      <xdr:rowOff>36830</xdr:rowOff>
    </xdr:to>
    <xdr:cxnSp macro="">
      <xdr:nvCxnSpPr>
        <xdr:cNvPr id="238" name="直線コネクタ 237"/>
        <xdr:cNvCxnSpPr/>
      </xdr:nvCxnSpPr>
      <xdr:spPr>
        <a:xfrm>
          <a:off x="1174242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64770</xdr:rowOff>
    </xdr:from>
    <xdr:ext cx="762000" cy="249555"/>
    <xdr:sp macro="" textlink="">
      <xdr:nvSpPr>
        <xdr:cNvPr id="239" name="テキスト ボックス 238"/>
        <xdr:cNvSpPr txBox="1"/>
      </xdr:nvSpPr>
      <xdr:spPr>
        <a:xfrm>
          <a:off x="1105154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144780</xdr:rowOff>
    </xdr:from>
    <xdr:to xmlns:xdr="http://schemas.openxmlformats.org/drawingml/2006/spreadsheetDrawing">
      <xdr:col>85</xdr:col>
      <xdr:colOff>95250</xdr:colOff>
      <xdr:row>89</xdr:row>
      <xdr:rowOff>144780</xdr:rowOff>
    </xdr:to>
    <xdr:cxnSp macro="">
      <xdr:nvCxnSpPr>
        <xdr:cNvPr id="240" name="直線コネクタ 239"/>
        <xdr:cNvCxnSpPr/>
      </xdr:nvCxnSpPr>
      <xdr:spPr>
        <a:xfrm>
          <a:off x="11742420" y="148386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2000" cy="249555"/>
    <xdr:sp macro="" textlink="">
      <xdr:nvSpPr>
        <xdr:cNvPr id="241" name="テキスト ボックス 240"/>
        <xdr:cNvSpPr txBox="1"/>
      </xdr:nvSpPr>
      <xdr:spPr>
        <a:xfrm>
          <a:off x="11051540" y="14701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87630</xdr:rowOff>
    </xdr:from>
    <xdr:to xmlns:xdr="http://schemas.openxmlformats.org/drawingml/2006/spreadsheetDrawing">
      <xdr:col>85</xdr:col>
      <xdr:colOff>95250</xdr:colOff>
      <xdr:row>87</xdr:row>
      <xdr:rowOff>87630</xdr:rowOff>
    </xdr:to>
    <xdr:cxnSp macro="">
      <xdr:nvCxnSpPr>
        <xdr:cNvPr id="242" name="直線コネクタ 241"/>
        <xdr:cNvCxnSpPr/>
      </xdr:nvCxnSpPr>
      <xdr:spPr>
        <a:xfrm>
          <a:off x="11742420" y="14451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116205</xdr:rowOff>
    </xdr:from>
    <xdr:ext cx="762000" cy="248920"/>
    <xdr:sp macro="" textlink="">
      <xdr:nvSpPr>
        <xdr:cNvPr id="243" name="テキスト ボックス 242"/>
        <xdr:cNvSpPr txBox="1"/>
      </xdr:nvSpPr>
      <xdr:spPr>
        <a:xfrm>
          <a:off x="11051540" y="14314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30480</xdr:rowOff>
    </xdr:from>
    <xdr:to xmlns:xdr="http://schemas.openxmlformats.org/drawingml/2006/spreadsheetDrawing">
      <xdr:col>85</xdr:col>
      <xdr:colOff>95250</xdr:colOff>
      <xdr:row>85</xdr:row>
      <xdr:rowOff>30480</xdr:rowOff>
    </xdr:to>
    <xdr:cxnSp macro="">
      <xdr:nvCxnSpPr>
        <xdr:cNvPr id="244" name="直線コネクタ 243"/>
        <xdr:cNvCxnSpPr/>
      </xdr:nvCxnSpPr>
      <xdr:spPr>
        <a:xfrm>
          <a:off x="1174242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59055</xdr:rowOff>
    </xdr:from>
    <xdr:ext cx="762000" cy="248920"/>
    <xdr:sp macro="" textlink="">
      <xdr:nvSpPr>
        <xdr:cNvPr id="245" name="テキスト ボックス 244"/>
        <xdr:cNvSpPr txBox="1"/>
      </xdr:nvSpPr>
      <xdr:spPr>
        <a:xfrm>
          <a:off x="11051540" y="13927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138430</xdr:rowOff>
    </xdr:from>
    <xdr:to xmlns:xdr="http://schemas.openxmlformats.org/drawingml/2006/spreadsheetDrawing">
      <xdr:col>85</xdr:col>
      <xdr:colOff>95250</xdr:colOff>
      <xdr:row>82</xdr:row>
      <xdr:rowOff>138430</xdr:rowOff>
    </xdr:to>
    <xdr:cxnSp macro="">
      <xdr:nvCxnSpPr>
        <xdr:cNvPr id="246" name="直線コネクタ 245"/>
        <xdr:cNvCxnSpPr/>
      </xdr:nvCxnSpPr>
      <xdr:spPr>
        <a:xfrm>
          <a:off x="11742420" y="136766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49555"/>
    <xdr:sp macro="" textlink="">
      <xdr:nvSpPr>
        <xdr:cNvPr id="247" name="テキスト ボックス 246"/>
        <xdr:cNvSpPr txBox="1"/>
      </xdr:nvSpPr>
      <xdr:spPr>
        <a:xfrm>
          <a:off x="11051540" y="13540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81280</xdr:rowOff>
    </xdr:from>
    <xdr:to xmlns:xdr="http://schemas.openxmlformats.org/drawingml/2006/spreadsheetDrawing">
      <xdr:col>85</xdr:col>
      <xdr:colOff>95250</xdr:colOff>
      <xdr:row>80</xdr:row>
      <xdr:rowOff>81280</xdr:rowOff>
    </xdr:to>
    <xdr:cxnSp macro="">
      <xdr:nvCxnSpPr>
        <xdr:cNvPr id="248" name="直線コネクタ 247"/>
        <xdr:cNvCxnSpPr/>
      </xdr:nvCxnSpPr>
      <xdr:spPr>
        <a:xfrm>
          <a:off x="11742420" y="13289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109220</xdr:rowOff>
    </xdr:from>
    <xdr:ext cx="762000" cy="248920"/>
    <xdr:sp macro="" textlink="">
      <xdr:nvSpPr>
        <xdr:cNvPr id="249" name="テキスト ボックス 248"/>
        <xdr:cNvSpPr txBox="1"/>
      </xdr:nvSpPr>
      <xdr:spPr>
        <a:xfrm>
          <a:off x="11051540" y="131521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50" name="直線コネクタ 249"/>
        <xdr:cNvCxnSpPr/>
      </xdr:nvCxnSpPr>
      <xdr:spPr>
        <a:xfrm>
          <a:off x="1174242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52705</xdr:rowOff>
    </xdr:from>
    <xdr:ext cx="762000" cy="248920"/>
    <xdr:sp macro="" textlink="">
      <xdr:nvSpPr>
        <xdr:cNvPr id="251" name="テキスト ボックス 250"/>
        <xdr:cNvSpPr txBox="1"/>
      </xdr:nvSpPr>
      <xdr:spPr>
        <a:xfrm>
          <a:off x="11051540" y="127654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52" name="給与水準   （国との比較）グラフ枠"/>
        <xdr:cNvSpPr/>
      </xdr:nvSpPr>
      <xdr:spPr>
        <a:xfrm>
          <a:off x="1174242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144780</xdr:rowOff>
    </xdr:to>
    <xdr:cxnSp macro="">
      <xdr:nvCxnSpPr>
        <xdr:cNvPr id="253" name="直線コネクタ 252"/>
        <xdr:cNvCxnSpPr/>
      </xdr:nvCxnSpPr>
      <xdr:spPr>
        <a:xfrm flipV="1">
          <a:off x="15577820" y="13212445"/>
          <a:ext cx="0" cy="1626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118110</xdr:rowOff>
    </xdr:from>
    <xdr:ext cx="761365" cy="248920"/>
    <xdr:sp macro="" textlink="">
      <xdr:nvSpPr>
        <xdr:cNvPr id="254" name="給与水準   （国との比較）最小値テキスト"/>
        <xdr:cNvSpPr txBox="1"/>
      </xdr:nvSpPr>
      <xdr:spPr>
        <a:xfrm>
          <a:off x="15666720" y="1481201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144780</xdr:rowOff>
    </xdr:from>
    <xdr:to xmlns:xdr="http://schemas.openxmlformats.org/drawingml/2006/spreadsheetDrawing">
      <xdr:col>81</xdr:col>
      <xdr:colOff>133350</xdr:colOff>
      <xdr:row>89</xdr:row>
      <xdr:rowOff>144780</xdr:rowOff>
    </xdr:to>
    <xdr:cxnSp macro="">
      <xdr:nvCxnSpPr>
        <xdr:cNvPr id="255" name="直線コネクタ 254"/>
        <xdr:cNvCxnSpPr/>
      </xdr:nvCxnSpPr>
      <xdr:spPr>
        <a:xfrm>
          <a:off x="15506700" y="14838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87630</xdr:rowOff>
    </xdr:from>
    <xdr:ext cx="761365" cy="248285"/>
    <xdr:sp macro="" textlink="">
      <xdr:nvSpPr>
        <xdr:cNvPr id="256" name="給与水準   （国との比較）最大値テキスト"/>
        <xdr:cNvSpPr txBox="1"/>
      </xdr:nvSpPr>
      <xdr:spPr>
        <a:xfrm>
          <a:off x="15666720" y="1296543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5506700" y="132124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128270</xdr:rowOff>
    </xdr:from>
    <xdr:to xmlns:xdr="http://schemas.openxmlformats.org/drawingml/2006/spreadsheetDrawing">
      <xdr:col>81</xdr:col>
      <xdr:colOff>44450</xdr:colOff>
      <xdr:row>83</xdr:row>
      <xdr:rowOff>154305</xdr:rowOff>
    </xdr:to>
    <xdr:cxnSp macro="">
      <xdr:nvCxnSpPr>
        <xdr:cNvPr id="258" name="直線コネクタ 257"/>
        <xdr:cNvCxnSpPr/>
      </xdr:nvCxnSpPr>
      <xdr:spPr>
        <a:xfrm flipV="1">
          <a:off x="14810740" y="13831570"/>
          <a:ext cx="7670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135890</xdr:rowOff>
    </xdr:from>
    <xdr:ext cx="761365" cy="249555"/>
    <xdr:sp macro="" textlink="">
      <xdr:nvSpPr>
        <xdr:cNvPr id="259" name="給与水準   （国との比較）平均値テキスト"/>
        <xdr:cNvSpPr txBox="1"/>
      </xdr:nvSpPr>
      <xdr:spPr>
        <a:xfrm>
          <a:off x="15666720" y="14169390"/>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162560</xdr:rowOff>
    </xdr:from>
    <xdr:to xmlns:xdr="http://schemas.openxmlformats.org/drawingml/2006/spreadsheetDrawing">
      <xdr:col>81</xdr:col>
      <xdr:colOff>95250</xdr:colOff>
      <xdr:row>86</xdr:row>
      <xdr:rowOff>95250</xdr:rowOff>
    </xdr:to>
    <xdr:sp macro="" textlink="">
      <xdr:nvSpPr>
        <xdr:cNvPr id="260" name="フローチャート: 判断 259"/>
        <xdr:cNvSpPr/>
      </xdr:nvSpPr>
      <xdr:spPr>
        <a:xfrm>
          <a:off x="15533370" y="1419606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83</xdr:row>
      <xdr:rowOff>154305</xdr:rowOff>
    </xdr:from>
    <xdr:to xmlns:xdr="http://schemas.openxmlformats.org/drawingml/2006/spreadsheetDrawing">
      <xdr:col>77</xdr:col>
      <xdr:colOff>44450</xdr:colOff>
      <xdr:row>84</xdr:row>
      <xdr:rowOff>1905</xdr:rowOff>
    </xdr:to>
    <xdr:cxnSp macro="">
      <xdr:nvCxnSpPr>
        <xdr:cNvPr id="261" name="直線コネクタ 260"/>
        <xdr:cNvCxnSpPr/>
      </xdr:nvCxnSpPr>
      <xdr:spPr>
        <a:xfrm flipV="1">
          <a:off x="13999210" y="13857605"/>
          <a:ext cx="81153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10160</xdr:rowOff>
    </xdr:from>
    <xdr:to xmlns:xdr="http://schemas.openxmlformats.org/drawingml/2006/spreadsheetDrawing">
      <xdr:col>77</xdr:col>
      <xdr:colOff>95250</xdr:colOff>
      <xdr:row>86</xdr:row>
      <xdr:rowOff>107950</xdr:rowOff>
    </xdr:to>
    <xdr:sp macro="" textlink="">
      <xdr:nvSpPr>
        <xdr:cNvPr id="262" name="フローチャート: 判断 261"/>
        <xdr:cNvSpPr/>
      </xdr:nvSpPr>
      <xdr:spPr>
        <a:xfrm>
          <a:off x="14766290" y="1420876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93980</xdr:rowOff>
    </xdr:from>
    <xdr:ext cx="735965" cy="248920"/>
    <xdr:sp macro="" textlink="">
      <xdr:nvSpPr>
        <xdr:cNvPr id="263" name="テキスト ボックス 262"/>
        <xdr:cNvSpPr txBox="1"/>
      </xdr:nvSpPr>
      <xdr:spPr>
        <a:xfrm>
          <a:off x="14465300" y="14292580"/>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102870</xdr:rowOff>
    </xdr:from>
    <xdr:to xmlns:xdr="http://schemas.openxmlformats.org/drawingml/2006/spreadsheetDrawing">
      <xdr:col>72</xdr:col>
      <xdr:colOff>191770</xdr:colOff>
      <xdr:row>84</xdr:row>
      <xdr:rowOff>1905</xdr:rowOff>
    </xdr:to>
    <xdr:cxnSp macro="">
      <xdr:nvCxnSpPr>
        <xdr:cNvPr id="264" name="直線コネクタ 263"/>
        <xdr:cNvCxnSpPr/>
      </xdr:nvCxnSpPr>
      <xdr:spPr>
        <a:xfrm>
          <a:off x="13192760" y="13806170"/>
          <a:ext cx="8064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36195</xdr:rowOff>
    </xdr:from>
    <xdr:to xmlns:xdr="http://schemas.openxmlformats.org/drawingml/2006/spreadsheetDrawing">
      <xdr:col>73</xdr:col>
      <xdr:colOff>44450</xdr:colOff>
      <xdr:row>86</xdr:row>
      <xdr:rowOff>133985</xdr:rowOff>
    </xdr:to>
    <xdr:sp macro="" textlink="">
      <xdr:nvSpPr>
        <xdr:cNvPr id="265" name="フローチャート: 判断 264"/>
        <xdr:cNvSpPr/>
      </xdr:nvSpPr>
      <xdr:spPr>
        <a:xfrm>
          <a:off x="13959840" y="1423479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119380</xdr:rowOff>
    </xdr:from>
    <xdr:ext cx="761365" cy="248920"/>
    <xdr:sp macro="" textlink="">
      <xdr:nvSpPr>
        <xdr:cNvPr id="266" name="テキスト ボックス 265"/>
        <xdr:cNvSpPr txBox="1"/>
      </xdr:nvSpPr>
      <xdr:spPr>
        <a:xfrm>
          <a:off x="13647420" y="1431798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102870</xdr:rowOff>
    </xdr:from>
    <xdr:to xmlns:xdr="http://schemas.openxmlformats.org/drawingml/2006/spreadsheetDrawing">
      <xdr:col>68</xdr:col>
      <xdr:colOff>152400</xdr:colOff>
      <xdr:row>83</xdr:row>
      <xdr:rowOff>154305</xdr:rowOff>
    </xdr:to>
    <xdr:cxnSp macro="">
      <xdr:nvCxnSpPr>
        <xdr:cNvPr id="267" name="直線コネクタ 266"/>
        <xdr:cNvCxnSpPr/>
      </xdr:nvCxnSpPr>
      <xdr:spPr>
        <a:xfrm flipV="1">
          <a:off x="12374880" y="13806170"/>
          <a:ext cx="8178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23495</xdr:rowOff>
    </xdr:from>
    <xdr:to xmlns:xdr="http://schemas.openxmlformats.org/drawingml/2006/spreadsheetDrawing">
      <xdr:col>68</xdr:col>
      <xdr:colOff>191770</xdr:colOff>
      <xdr:row>86</xdr:row>
      <xdr:rowOff>121285</xdr:rowOff>
    </xdr:to>
    <xdr:sp macro="" textlink="">
      <xdr:nvSpPr>
        <xdr:cNvPr id="268" name="フローチャート: 判断 267"/>
        <xdr:cNvSpPr/>
      </xdr:nvSpPr>
      <xdr:spPr>
        <a:xfrm>
          <a:off x="13141960" y="1422209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106045</xdr:rowOff>
    </xdr:from>
    <xdr:ext cx="761365" cy="249555"/>
    <xdr:sp macro="" textlink="">
      <xdr:nvSpPr>
        <xdr:cNvPr id="269" name="テキスト ボックス 268"/>
        <xdr:cNvSpPr txBox="1"/>
      </xdr:nvSpPr>
      <xdr:spPr>
        <a:xfrm>
          <a:off x="12847320" y="1430464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36195</xdr:rowOff>
    </xdr:from>
    <xdr:to xmlns:xdr="http://schemas.openxmlformats.org/drawingml/2006/spreadsheetDrawing">
      <xdr:col>64</xdr:col>
      <xdr:colOff>152400</xdr:colOff>
      <xdr:row>86</xdr:row>
      <xdr:rowOff>133985</xdr:rowOff>
    </xdr:to>
    <xdr:sp macro="" textlink="">
      <xdr:nvSpPr>
        <xdr:cNvPr id="270" name="フローチャート: 判断 269"/>
        <xdr:cNvSpPr/>
      </xdr:nvSpPr>
      <xdr:spPr>
        <a:xfrm>
          <a:off x="12324080" y="1423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119380</xdr:rowOff>
    </xdr:from>
    <xdr:ext cx="761365" cy="248920"/>
    <xdr:sp macro="" textlink="">
      <xdr:nvSpPr>
        <xdr:cNvPr id="271" name="テキスト ボックス 270"/>
        <xdr:cNvSpPr txBox="1"/>
      </xdr:nvSpPr>
      <xdr:spPr>
        <a:xfrm>
          <a:off x="12029440" y="1431798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34290</xdr:rowOff>
    </xdr:from>
    <xdr:ext cx="761365" cy="249555"/>
    <xdr:sp macro="" textlink="">
      <xdr:nvSpPr>
        <xdr:cNvPr id="272" name="テキスト ボックス 271"/>
        <xdr:cNvSpPr txBox="1"/>
      </xdr:nvSpPr>
      <xdr:spPr>
        <a:xfrm>
          <a:off x="153797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34290</xdr:rowOff>
    </xdr:from>
    <xdr:ext cx="761365" cy="249555"/>
    <xdr:sp macro="" textlink="">
      <xdr:nvSpPr>
        <xdr:cNvPr id="273" name="テキスト ボックス 272"/>
        <xdr:cNvSpPr txBox="1"/>
      </xdr:nvSpPr>
      <xdr:spPr>
        <a:xfrm>
          <a:off x="1461262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34290</xdr:rowOff>
    </xdr:from>
    <xdr:ext cx="762000" cy="249555"/>
    <xdr:sp macro="" textlink="">
      <xdr:nvSpPr>
        <xdr:cNvPr id="274" name="テキスト ボックス 273"/>
        <xdr:cNvSpPr txBox="1"/>
      </xdr:nvSpPr>
      <xdr:spPr>
        <a:xfrm>
          <a:off x="13807440" y="15223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34290</xdr:rowOff>
    </xdr:from>
    <xdr:ext cx="761365" cy="249555"/>
    <xdr:sp macro="" textlink="">
      <xdr:nvSpPr>
        <xdr:cNvPr id="275" name="テキスト ボックス 274"/>
        <xdr:cNvSpPr txBox="1"/>
      </xdr:nvSpPr>
      <xdr:spPr>
        <a:xfrm>
          <a:off x="1299464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34290</xdr:rowOff>
    </xdr:from>
    <xdr:ext cx="761365" cy="249555"/>
    <xdr:sp macro="" textlink="">
      <xdr:nvSpPr>
        <xdr:cNvPr id="276" name="テキスト ボックス 275"/>
        <xdr:cNvSpPr txBox="1"/>
      </xdr:nvSpPr>
      <xdr:spPr>
        <a:xfrm>
          <a:off x="1217676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83</xdr:row>
      <xdr:rowOff>79375</xdr:rowOff>
    </xdr:from>
    <xdr:to xmlns:xdr="http://schemas.openxmlformats.org/drawingml/2006/spreadsheetDrawing">
      <xdr:col>81</xdr:col>
      <xdr:colOff>95250</xdr:colOff>
      <xdr:row>84</xdr:row>
      <xdr:rowOff>12065</xdr:rowOff>
    </xdr:to>
    <xdr:sp macro="" textlink="">
      <xdr:nvSpPr>
        <xdr:cNvPr id="277" name="楕円 276"/>
        <xdr:cNvSpPr/>
      </xdr:nvSpPr>
      <xdr:spPr>
        <a:xfrm>
          <a:off x="15533370" y="1378267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95250</xdr:rowOff>
    </xdr:from>
    <xdr:ext cx="761365" cy="248920"/>
    <xdr:sp macro="" textlink="">
      <xdr:nvSpPr>
        <xdr:cNvPr id="278" name="給与水準   （国との比較）該当値テキスト"/>
        <xdr:cNvSpPr txBox="1"/>
      </xdr:nvSpPr>
      <xdr:spPr>
        <a:xfrm>
          <a:off x="15666720" y="1363345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83</xdr:row>
      <xdr:rowOff>104775</xdr:rowOff>
    </xdr:from>
    <xdr:to xmlns:xdr="http://schemas.openxmlformats.org/drawingml/2006/spreadsheetDrawing">
      <xdr:col>77</xdr:col>
      <xdr:colOff>95250</xdr:colOff>
      <xdr:row>84</xdr:row>
      <xdr:rowOff>38100</xdr:rowOff>
    </xdr:to>
    <xdr:sp macro="" textlink="">
      <xdr:nvSpPr>
        <xdr:cNvPr id="279" name="楕円 278"/>
        <xdr:cNvSpPr/>
      </xdr:nvSpPr>
      <xdr:spPr>
        <a:xfrm>
          <a:off x="14766290" y="1380807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47625</xdr:rowOff>
    </xdr:from>
    <xdr:ext cx="735965" cy="249555"/>
    <xdr:sp macro="" textlink="">
      <xdr:nvSpPr>
        <xdr:cNvPr id="280" name="テキスト ボックス 279"/>
        <xdr:cNvSpPr txBox="1"/>
      </xdr:nvSpPr>
      <xdr:spPr>
        <a:xfrm>
          <a:off x="14465300" y="1358582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118110</xdr:rowOff>
    </xdr:from>
    <xdr:to xmlns:xdr="http://schemas.openxmlformats.org/drawingml/2006/spreadsheetDrawing">
      <xdr:col>73</xdr:col>
      <xdr:colOff>44450</xdr:colOff>
      <xdr:row>84</xdr:row>
      <xdr:rowOff>50800</xdr:rowOff>
    </xdr:to>
    <xdr:sp macro="" textlink="">
      <xdr:nvSpPr>
        <xdr:cNvPr id="281" name="楕円 280"/>
        <xdr:cNvSpPr/>
      </xdr:nvSpPr>
      <xdr:spPr>
        <a:xfrm>
          <a:off x="13959840" y="1382141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60960</xdr:rowOff>
    </xdr:from>
    <xdr:ext cx="761365" cy="248920"/>
    <xdr:sp macro="" textlink="">
      <xdr:nvSpPr>
        <xdr:cNvPr id="282" name="テキスト ボックス 281"/>
        <xdr:cNvSpPr txBox="1"/>
      </xdr:nvSpPr>
      <xdr:spPr>
        <a:xfrm>
          <a:off x="13647420" y="135991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53975</xdr:rowOff>
    </xdr:from>
    <xdr:to xmlns:xdr="http://schemas.openxmlformats.org/drawingml/2006/spreadsheetDrawing">
      <xdr:col>68</xdr:col>
      <xdr:colOff>191770</xdr:colOff>
      <xdr:row>83</xdr:row>
      <xdr:rowOff>151765</xdr:rowOff>
    </xdr:to>
    <xdr:sp macro="" textlink="">
      <xdr:nvSpPr>
        <xdr:cNvPr id="283" name="楕円 282"/>
        <xdr:cNvSpPr/>
      </xdr:nvSpPr>
      <xdr:spPr>
        <a:xfrm>
          <a:off x="13141960" y="1375727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161290</xdr:rowOff>
    </xdr:from>
    <xdr:ext cx="761365" cy="248920"/>
    <xdr:sp macro="" textlink="">
      <xdr:nvSpPr>
        <xdr:cNvPr id="284" name="テキスト ボックス 283"/>
        <xdr:cNvSpPr txBox="1"/>
      </xdr:nvSpPr>
      <xdr:spPr>
        <a:xfrm>
          <a:off x="12847320" y="1353439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104775</xdr:rowOff>
    </xdr:from>
    <xdr:to xmlns:xdr="http://schemas.openxmlformats.org/drawingml/2006/spreadsheetDrawing">
      <xdr:col>64</xdr:col>
      <xdr:colOff>152400</xdr:colOff>
      <xdr:row>84</xdr:row>
      <xdr:rowOff>38100</xdr:rowOff>
    </xdr:to>
    <xdr:sp macro="" textlink="">
      <xdr:nvSpPr>
        <xdr:cNvPr id="285" name="楕円 284"/>
        <xdr:cNvSpPr/>
      </xdr:nvSpPr>
      <xdr:spPr>
        <a:xfrm>
          <a:off x="12324080" y="138080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47625</xdr:rowOff>
    </xdr:from>
    <xdr:ext cx="761365" cy="249555"/>
    <xdr:sp macro="" textlink="">
      <xdr:nvSpPr>
        <xdr:cNvPr id="286" name="テキスト ボックス 285"/>
        <xdr:cNvSpPr txBox="1"/>
      </xdr:nvSpPr>
      <xdr:spPr>
        <a:xfrm>
          <a:off x="12029440" y="1358582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79375</xdr:rowOff>
    </xdr:from>
    <xdr:to xmlns:xdr="http://schemas.openxmlformats.org/drawingml/2006/spreadsheetDrawing">
      <xdr:col>85</xdr:col>
      <xdr:colOff>95250</xdr:colOff>
      <xdr:row>53</xdr:row>
      <xdr:rowOff>55245</xdr:rowOff>
    </xdr:to>
    <xdr:sp macro="" textlink="">
      <xdr:nvSpPr>
        <xdr:cNvPr id="287" name="正方形/長方形 286"/>
        <xdr:cNvSpPr/>
      </xdr:nvSpPr>
      <xdr:spPr>
        <a:xfrm>
          <a:off x="1174242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97790</xdr:rowOff>
    </xdr:from>
    <xdr:ext cx="2262505" cy="297180"/>
    <xdr:sp macro="" textlink="">
      <xdr:nvSpPr>
        <xdr:cNvPr id="288" name="テキスト ボックス 287"/>
        <xdr:cNvSpPr txBox="1"/>
      </xdr:nvSpPr>
      <xdr:spPr>
        <a:xfrm>
          <a:off x="12226290" y="8848090"/>
          <a:ext cx="226250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73025</xdr:rowOff>
    </xdr:from>
    <xdr:ext cx="1650365" cy="345440"/>
    <xdr:sp macro="" textlink="">
      <xdr:nvSpPr>
        <xdr:cNvPr id="289" name="テキスト ボックス 288"/>
        <xdr:cNvSpPr txBox="1"/>
      </xdr:nvSpPr>
      <xdr:spPr>
        <a:xfrm>
          <a:off x="14403070" y="8823325"/>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159385</xdr:rowOff>
    </xdr:from>
    <xdr:to xmlns:xdr="http://schemas.openxmlformats.org/drawingml/2006/spreadsheetDrawing">
      <xdr:col>93</xdr:col>
      <xdr:colOff>6350</xdr:colOff>
      <xdr:row>54</xdr:row>
      <xdr:rowOff>73025</xdr:rowOff>
    </xdr:to>
    <xdr:sp macro="" textlink="">
      <xdr:nvSpPr>
        <xdr:cNvPr id="290" name="正方形/長方形 289"/>
        <xdr:cNvSpPr/>
      </xdr:nvSpPr>
      <xdr:spPr>
        <a:xfrm>
          <a:off x="16459200" y="8744585"/>
          <a:ext cx="138176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92075</xdr:rowOff>
    </xdr:to>
    <xdr:sp macro="" textlink="">
      <xdr:nvSpPr>
        <xdr:cNvPr id="291" name="正方形/長方形 290"/>
        <xdr:cNvSpPr/>
      </xdr:nvSpPr>
      <xdr:spPr>
        <a:xfrm>
          <a:off x="16459200" y="892746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159385</xdr:rowOff>
    </xdr:from>
    <xdr:to xmlns:xdr="http://schemas.openxmlformats.org/drawingml/2006/spreadsheetDrawing">
      <xdr:col>99</xdr:col>
      <xdr:colOff>146050</xdr:colOff>
      <xdr:row>54</xdr:row>
      <xdr:rowOff>73025</xdr:rowOff>
    </xdr:to>
    <xdr:sp macro="" textlink="">
      <xdr:nvSpPr>
        <xdr:cNvPr id="292" name="正方形/長方形 291"/>
        <xdr:cNvSpPr/>
      </xdr:nvSpPr>
      <xdr:spPr>
        <a:xfrm>
          <a:off x="179679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92075</xdr:rowOff>
    </xdr:to>
    <xdr:sp macro="" textlink="">
      <xdr:nvSpPr>
        <xdr:cNvPr id="293" name="正方形/長方形 292"/>
        <xdr:cNvSpPr/>
      </xdr:nvSpPr>
      <xdr:spPr>
        <a:xfrm>
          <a:off x="179679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159385</xdr:rowOff>
    </xdr:from>
    <xdr:to xmlns:xdr="http://schemas.openxmlformats.org/drawingml/2006/spreadsheetDrawing">
      <xdr:col>106</xdr:col>
      <xdr:colOff>139700</xdr:colOff>
      <xdr:row>54</xdr:row>
      <xdr:rowOff>73025</xdr:rowOff>
    </xdr:to>
    <xdr:sp macro="" textlink="">
      <xdr:nvSpPr>
        <xdr:cNvPr id="294" name="正方形/長方形 293"/>
        <xdr:cNvSpPr/>
      </xdr:nvSpPr>
      <xdr:spPr>
        <a:xfrm>
          <a:off x="1930400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92075</xdr:rowOff>
    </xdr:to>
    <xdr:sp macro="" textlink="">
      <xdr:nvSpPr>
        <xdr:cNvPr id="295" name="正方形/長方形 294"/>
        <xdr:cNvSpPr/>
      </xdr:nvSpPr>
      <xdr:spPr>
        <a:xfrm>
          <a:off x="1930400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74242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56842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104</xdr:col>
      <xdr:colOff>114300</xdr:colOff>
      <xdr:row>57</xdr:row>
      <xdr:rowOff>67310</xdr:rowOff>
    </xdr:to>
    <xdr:sp macro="" textlink="">
      <xdr:nvSpPr>
        <xdr:cNvPr id="298" name="正方形/長方形 297"/>
        <xdr:cNvSpPr/>
      </xdr:nvSpPr>
      <xdr:spPr>
        <a:xfrm>
          <a:off x="16568420" y="92335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128270</xdr:rowOff>
    </xdr:from>
    <xdr:to xmlns:xdr="http://schemas.openxmlformats.org/drawingml/2006/spreadsheetDrawing">
      <xdr:col>114</xdr:col>
      <xdr:colOff>114300</xdr:colOff>
      <xdr:row>69</xdr:row>
      <xdr:rowOff>104140</xdr:rowOff>
    </xdr:to>
    <xdr:sp macro="" textlink="" fLocksText="0">
      <xdr:nvSpPr>
        <xdr:cNvPr id="299" name="テキスト ボックス 298"/>
        <xdr:cNvSpPr txBox="1"/>
      </xdr:nvSpPr>
      <xdr:spPr>
        <a:xfrm>
          <a:off x="16683990" y="9538970"/>
          <a:ext cx="529209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類似団体を大きく上回っている状況が続いている。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これは、広大な行政面積を有していることから各施設の統廃合が進んでいないこと、消防分署を設置していること、各支所機能充実のため配置職員数が削減されていないこと、また保育所の運営を直営で行っていることなどが要因となっている。</a:t>
          </a:r>
        </a:p>
      </xdr:txBody>
    </xdr:sp>
    <xdr:clientData/>
  </xdr:twoCellAnchor>
  <xdr:oneCellAnchor>
    <xdr:from xmlns:xdr="http://schemas.openxmlformats.org/drawingml/2006/spreadsheetDrawing">
      <xdr:col>61</xdr:col>
      <xdr:colOff>6350</xdr:colOff>
      <xdr:row>54</xdr:row>
      <xdr:rowOff>134620</xdr:rowOff>
    </xdr:from>
    <xdr:ext cx="349885" cy="217170"/>
    <xdr:sp macro="" textlink="">
      <xdr:nvSpPr>
        <xdr:cNvPr id="300" name="テキスト ボックス 299"/>
        <xdr:cNvSpPr txBox="1"/>
      </xdr:nvSpPr>
      <xdr:spPr>
        <a:xfrm>
          <a:off x="11704320" y="905002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27940</xdr:rowOff>
    </xdr:from>
    <xdr:ext cx="762000" cy="248920"/>
    <xdr:sp macro="" textlink="">
      <xdr:nvSpPr>
        <xdr:cNvPr id="302" name="テキスト ボックス 301"/>
        <xdr:cNvSpPr txBox="1"/>
      </xdr:nvSpPr>
      <xdr:spPr>
        <a:xfrm>
          <a:off x="11051540" y="114198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163195</xdr:rowOff>
    </xdr:from>
    <xdr:to xmlns:xdr="http://schemas.openxmlformats.org/drawingml/2006/spreadsheetDrawing">
      <xdr:col>85</xdr:col>
      <xdr:colOff>95250</xdr:colOff>
      <xdr:row>67</xdr:row>
      <xdr:rowOff>163195</xdr:rowOff>
    </xdr:to>
    <xdr:cxnSp macro="">
      <xdr:nvCxnSpPr>
        <xdr:cNvPr id="303" name="直線コネクタ 302"/>
        <xdr:cNvCxnSpPr/>
      </xdr:nvCxnSpPr>
      <xdr:spPr>
        <a:xfrm>
          <a:off x="11742420" y="112248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62000" cy="248920"/>
    <xdr:sp macro="" textlink="">
      <xdr:nvSpPr>
        <xdr:cNvPr id="304" name="テキスト ボックス 303"/>
        <xdr:cNvSpPr txBox="1"/>
      </xdr:nvSpPr>
      <xdr:spPr>
        <a:xfrm>
          <a:off x="11051540" y="11088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161290</xdr:rowOff>
    </xdr:from>
    <xdr:to xmlns:xdr="http://schemas.openxmlformats.org/drawingml/2006/spreadsheetDrawing">
      <xdr:col>85</xdr:col>
      <xdr:colOff>95250</xdr:colOff>
      <xdr:row>65</xdr:row>
      <xdr:rowOff>161290</xdr:rowOff>
    </xdr:to>
    <xdr:cxnSp macro="">
      <xdr:nvCxnSpPr>
        <xdr:cNvPr id="305" name="直線コネクタ 304"/>
        <xdr:cNvCxnSpPr/>
      </xdr:nvCxnSpPr>
      <xdr:spPr>
        <a:xfrm>
          <a:off x="11742420" y="108927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62000" cy="248920"/>
    <xdr:sp macro="" textlink="">
      <xdr:nvSpPr>
        <xdr:cNvPr id="306" name="テキスト ボックス 305"/>
        <xdr:cNvSpPr txBox="1"/>
      </xdr:nvSpPr>
      <xdr:spPr>
        <a:xfrm>
          <a:off x="11051540" y="10756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160020</xdr:rowOff>
    </xdr:from>
    <xdr:to xmlns:xdr="http://schemas.openxmlformats.org/drawingml/2006/spreadsheetDrawing">
      <xdr:col>85</xdr:col>
      <xdr:colOff>95250</xdr:colOff>
      <xdr:row>63</xdr:row>
      <xdr:rowOff>160020</xdr:rowOff>
    </xdr:to>
    <xdr:cxnSp macro="">
      <xdr:nvCxnSpPr>
        <xdr:cNvPr id="307" name="直線コネクタ 306"/>
        <xdr:cNvCxnSpPr/>
      </xdr:nvCxnSpPr>
      <xdr:spPr>
        <a:xfrm>
          <a:off x="11742420" y="105613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62000" cy="248920"/>
    <xdr:sp macro="" textlink="">
      <xdr:nvSpPr>
        <xdr:cNvPr id="308" name="テキスト ボックス 307"/>
        <xdr:cNvSpPr txBox="1"/>
      </xdr:nvSpPr>
      <xdr:spPr>
        <a:xfrm>
          <a:off x="11051540" y="10424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158750</xdr:rowOff>
    </xdr:from>
    <xdr:to xmlns:xdr="http://schemas.openxmlformats.org/drawingml/2006/spreadsheetDrawing">
      <xdr:col>85</xdr:col>
      <xdr:colOff>95250</xdr:colOff>
      <xdr:row>61</xdr:row>
      <xdr:rowOff>158750</xdr:rowOff>
    </xdr:to>
    <xdr:cxnSp macro="">
      <xdr:nvCxnSpPr>
        <xdr:cNvPr id="309" name="直線コネクタ 308"/>
        <xdr:cNvCxnSpPr/>
      </xdr:nvCxnSpPr>
      <xdr:spPr>
        <a:xfrm>
          <a:off x="11742420" y="102298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62000" cy="248285"/>
    <xdr:sp macro="" textlink="">
      <xdr:nvSpPr>
        <xdr:cNvPr id="310" name="テキスト ボックス 309"/>
        <xdr:cNvSpPr txBox="1"/>
      </xdr:nvSpPr>
      <xdr:spPr>
        <a:xfrm>
          <a:off x="11051540" y="100926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156845</xdr:rowOff>
    </xdr:from>
    <xdr:to xmlns:xdr="http://schemas.openxmlformats.org/drawingml/2006/spreadsheetDrawing">
      <xdr:col>85</xdr:col>
      <xdr:colOff>95250</xdr:colOff>
      <xdr:row>59</xdr:row>
      <xdr:rowOff>156845</xdr:rowOff>
    </xdr:to>
    <xdr:cxnSp macro="">
      <xdr:nvCxnSpPr>
        <xdr:cNvPr id="311" name="直線コネクタ 310"/>
        <xdr:cNvCxnSpPr/>
      </xdr:nvCxnSpPr>
      <xdr:spPr>
        <a:xfrm>
          <a:off x="11742420" y="98977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62000" cy="248920"/>
    <xdr:sp macro="" textlink="">
      <xdr:nvSpPr>
        <xdr:cNvPr id="312" name="テキスト ボックス 311"/>
        <xdr:cNvSpPr txBox="1"/>
      </xdr:nvSpPr>
      <xdr:spPr>
        <a:xfrm>
          <a:off x="11051540" y="97605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154940</xdr:rowOff>
    </xdr:from>
    <xdr:to xmlns:xdr="http://schemas.openxmlformats.org/drawingml/2006/spreadsheetDrawing">
      <xdr:col>85</xdr:col>
      <xdr:colOff>95250</xdr:colOff>
      <xdr:row>57</xdr:row>
      <xdr:rowOff>154940</xdr:rowOff>
    </xdr:to>
    <xdr:cxnSp macro="">
      <xdr:nvCxnSpPr>
        <xdr:cNvPr id="313" name="直線コネクタ 312"/>
        <xdr:cNvCxnSpPr/>
      </xdr:nvCxnSpPr>
      <xdr:spPr>
        <a:xfrm>
          <a:off x="11742420" y="95656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62000" cy="248920"/>
    <xdr:sp macro="" textlink="">
      <xdr:nvSpPr>
        <xdr:cNvPr id="314" name="テキスト ボックス 313"/>
        <xdr:cNvSpPr txBox="1"/>
      </xdr:nvSpPr>
      <xdr:spPr>
        <a:xfrm>
          <a:off x="11051540" y="9428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55</xdr:row>
      <xdr:rowOff>153035</xdr:rowOff>
    </xdr:to>
    <xdr:cxnSp macro="">
      <xdr:nvCxnSpPr>
        <xdr:cNvPr id="315" name="直線コネクタ 314"/>
        <xdr:cNvCxnSpPr/>
      </xdr:nvCxnSpPr>
      <xdr:spPr>
        <a:xfrm>
          <a:off x="1174242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49555"/>
    <xdr:sp macro="" textlink="">
      <xdr:nvSpPr>
        <xdr:cNvPr id="316" name="テキスト ボックス 315"/>
        <xdr:cNvSpPr txBox="1"/>
      </xdr:nvSpPr>
      <xdr:spPr>
        <a:xfrm>
          <a:off x="1105154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174242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27305</xdr:rowOff>
    </xdr:from>
    <xdr:to xmlns:xdr="http://schemas.openxmlformats.org/drawingml/2006/spreadsheetDrawing">
      <xdr:col>81</xdr:col>
      <xdr:colOff>44450</xdr:colOff>
      <xdr:row>67</xdr:row>
      <xdr:rowOff>59690</xdr:rowOff>
    </xdr:to>
    <xdr:cxnSp macro="">
      <xdr:nvCxnSpPr>
        <xdr:cNvPr id="318" name="直線コネクタ 317"/>
        <xdr:cNvCxnSpPr/>
      </xdr:nvCxnSpPr>
      <xdr:spPr>
        <a:xfrm flipV="1">
          <a:off x="15577820" y="9603105"/>
          <a:ext cx="0" cy="1518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32385</xdr:rowOff>
    </xdr:from>
    <xdr:ext cx="761365" cy="248920"/>
    <xdr:sp macro="" textlink="">
      <xdr:nvSpPr>
        <xdr:cNvPr id="319" name="定員管理の状況最小値テキスト"/>
        <xdr:cNvSpPr txBox="1"/>
      </xdr:nvSpPr>
      <xdr:spPr>
        <a:xfrm>
          <a:off x="15666720" y="1109408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59690</xdr:rowOff>
    </xdr:from>
    <xdr:to xmlns:xdr="http://schemas.openxmlformats.org/drawingml/2006/spreadsheetDrawing">
      <xdr:col>81</xdr:col>
      <xdr:colOff>133350</xdr:colOff>
      <xdr:row>67</xdr:row>
      <xdr:rowOff>59690</xdr:rowOff>
    </xdr:to>
    <xdr:cxnSp macro="">
      <xdr:nvCxnSpPr>
        <xdr:cNvPr id="320" name="直線コネクタ 319"/>
        <xdr:cNvCxnSpPr/>
      </xdr:nvCxnSpPr>
      <xdr:spPr>
        <a:xfrm>
          <a:off x="15506700" y="111213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109855</xdr:rowOff>
    </xdr:from>
    <xdr:ext cx="761365" cy="249555"/>
    <xdr:sp macro="" textlink="">
      <xdr:nvSpPr>
        <xdr:cNvPr id="321" name="定員管理の状況最大値テキスト"/>
        <xdr:cNvSpPr txBox="1"/>
      </xdr:nvSpPr>
      <xdr:spPr>
        <a:xfrm>
          <a:off x="15666720" y="93554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27305</xdr:rowOff>
    </xdr:from>
    <xdr:to xmlns:xdr="http://schemas.openxmlformats.org/drawingml/2006/spreadsheetDrawing">
      <xdr:col>81</xdr:col>
      <xdr:colOff>133350</xdr:colOff>
      <xdr:row>58</xdr:row>
      <xdr:rowOff>27305</xdr:rowOff>
    </xdr:to>
    <xdr:cxnSp macro="">
      <xdr:nvCxnSpPr>
        <xdr:cNvPr id="322" name="直線コネクタ 321"/>
        <xdr:cNvCxnSpPr/>
      </xdr:nvCxnSpPr>
      <xdr:spPr>
        <a:xfrm>
          <a:off x="15506700" y="96031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85725</xdr:rowOff>
    </xdr:from>
    <xdr:to xmlns:xdr="http://schemas.openxmlformats.org/drawingml/2006/spreadsheetDrawing">
      <xdr:col>81</xdr:col>
      <xdr:colOff>44450</xdr:colOff>
      <xdr:row>63</xdr:row>
      <xdr:rowOff>91440</xdr:rowOff>
    </xdr:to>
    <xdr:cxnSp macro="">
      <xdr:nvCxnSpPr>
        <xdr:cNvPr id="323" name="直線コネクタ 322"/>
        <xdr:cNvCxnSpPr/>
      </xdr:nvCxnSpPr>
      <xdr:spPr>
        <a:xfrm>
          <a:off x="14810740" y="10487025"/>
          <a:ext cx="7670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145415</xdr:rowOff>
    </xdr:from>
    <xdr:ext cx="761365" cy="249555"/>
    <xdr:sp macro="" textlink="">
      <xdr:nvSpPr>
        <xdr:cNvPr id="324" name="定員管理の状況平均値テキスト"/>
        <xdr:cNvSpPr txBox="1"/>
      </xdr:nvSpPr>
      <xdr:spPr>
        <a:xfrm>
          <a:off x="15666720" y="9886315"/>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129540</xdr:rowOff>
    </xdr:from>
    <xdr:to xmlns:xdr="http://schemas.openxmlformats.org/drawingml/2006/spreadsheetDrawing">
      <xdr:col>81</xdr:col>
      <xdr:colOff>95250</xdr:colOff>
      <xdr:row>61</xdr:row>
      <xdr:rowOff>62230</xdr:rowOff>
    </xdr:to>
    <xdr:sp macro="" textlink="">
      <xdr:nvSpPr>
        <xdr:cNvPr id="325" name="フローチャート: 判断 324"/>
        <xdr:cNvSpPr/>
      </xdr:nvSpPr>
      <xdr:spPr>
        <a:xfrm>
          <a:off x="15533370" y="1003554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63</xdr:row>
      <xdr:rowOff>71755</xdr:rowOff>
    </xdr:from>
    <xdr:to xmlns:xdr="http://schemas.openxmlformats.org/drawingml/2006/spreadsheetDrawing">
      <xdr:col>77</xdr:col>
      <xdr:colOff>44450</xdr:colOff>
      <xdr:row>63</xdr:row>
      <xdr:rowOff>85725</xdr:rowOff>
    </xdr:to>
    <xdr:cxnSp macro="">
      <xdr:nvCxnSpPr>
        <xdr:cNvPr id="326" name="直線コネクタ 325"/>
        <xdr:cNvCxnSpPr/>
      </xdr:nvCxnSpPr>
      <xdr:spPr>
        <a:xfrm>
          <a:off x="13999210" y="10473055"/>
          <a:ext cx="81153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119380</xdr:rowOff>
    </xdr:from>
    <xdr:to xmlns:xdr="http://schemas.openxmlformats.org/drawingml/2006/spreadsheetDrawing">
      <xdr:col>77</xdr:col>
      <xdr:colOff>95250</xdr:colOff>
      <xdr:row>61</xdr:row>
      <xdr:rowOff>52070</xdr:rowOff>
    </xdr:to>
    <xdr:sp macro="" textlink="">
      <xdr:nvSpPr>
        <xdr:cNvPr id="327" name="フローチャート: 判断 326"/>
        <xdr:cNvSpPr/>
      </xdr:nvSpPr>
      <xdr:spPr>
        <a:xfrm>
          <a:off x="14766290" y="1002538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61595</xdr:rowOff>
    </xdr:from>
    <xdr:ext cx="735965" cy="248920"/>
    <xdr:sp macro="" textlink="">
      <xdr:nvSpPr>
        <xdr:cNvPr id="328" name="テキスト ボックス 327"/>
        <xdr:cNvSpPr txBox="1"/>
      </xdr:nvSpPr>
      <xdr:spPr>
        <a:xfrm>
          <a:off x="14465300" y="9802495"/>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57150</xdr:rowOff>
    </xdr:from>
    <xdr:to xmlns:xdr="http://schemas.openxmlformats.org/drawingml/2006/spreadsheetDrawing">
      <xdr:col>72</xdr:col>
      <xdr:colOff>191770</xdr:colOff>
      <xdr:row>63</xdr:row>
      <xdr:rowOff>71755</xdr:rowOff>
    </xdr:to>
    <xdr:cxnSp macro="">
      <xdr:nvCxnSpPr>
        <xdr:cNvPr id="329" name="直線コネクタ 328"/>
        <xdr:cNvCxnSpPr/>
      </xdr:nvCxnSpPr>
      <xdr:spPr>
        <a:xfrm>
          <a:off x="13192760" y="1045845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81915</xdr:rowOff>
    </xdr:from>
    <xdr:to xmlns:xdr="http://schemas.openxmlformats.org/drawingml/2006/spreadsheetDrawing">
      <xdr:col>73</xdr:col>
      <xdr:colOff>44450</xdr:colOff>
      <xdr:row>61</xdr:row>
      <xdr:rowOff>14605</xdr:rowOff>
    </xdr:to>
    <xdr:sp macro="" textlink="">
      <xdr:nvSpPr>
        <xdr:cNvPr id="330" name="フローチャート: 判断 329"/>
        <xdr:cNvSpPr/>
      </xdr:nvSpPr>
      <xdr:spPr>
        <a:xfrm>
          <a:off x="13959840" y="998791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24765</xdr:rowOff>
    </xdr:from>
    <xdr:ext cx="761365" cy="248920"/>
    <xdr:sp macro="" textlink="">
      <xdr:nvSpPr>
        <xdr:cNvPr id="331" name="テキスト ボックス 330"/>
        <xdr:cNvSpPr txBox="1"/>
      </xdr:nvSpPr>
      <xdr:spPr>
        <a:xfrm>
          <a:off x="13647420" y="97656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34925</xdr:rowOff>
    </xdr:from>
    <xdr:to xmlns:xdr="http://schemas.openxmlformats.org/drawingml/2006/spreadsheetDrawing">
      <xdr:col>68</xdr:col>
      <xdr:colOff>152400</xdr:colOff>
      <xdr:row>63</xdr:row>
      <xdr:rowOff>57150</xdr:rowOff>
    </xdr:to>
    <xdr:cxnSp macro="">
      <xdr:nvCxnSpPr>
        <xdr:cNvPr id="332" name="直線コネクタ 331"/>
        <xdr:cNvCxnSpPr/>
      </xdr:nvCxnSpPr>
      <xdr:spPr>
        <a:xfrm>
          <a:off x="12374880" y="10436225"/>
          <a:ext cx="8178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72390</xdr:rowOff>
    </xdr:from>
    <xdr:to xmlns:xdr="http://schemas.openxmlformats.org/drawingml/2006/spreadsheetDrawing">
      <xdr:col>68</xdr:col>
      <xdr:colOff>191770</xdr:colOff>
      <xdr:row>61</xdr:row>
      <xdr:rowOff>5715</xdr:rowOff>
    </xdr:to>
    <xdr:sp macro="" textlink="">
      <xdr:nvSpPr>
        <xdr:cNvPr id="333" name="フローチャート: 判断 332"/>
        <xdr:cNvSpPr/>
      </xdr:nvSpPr>
      <xdr:spPr>
        <a:xfrm>
          <a:off x="13141960" y="9978390"/>
          <a:ext cx="9017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15240</xdr:rowOff>
    </xdr:from>
    <xdr:ext cx="761365" cy="249555"/>
    <xdr:sp macro="" textlink="">
      <xdr:nvSpPr>
        <xdr:cNvPr id="334" name="テキスト ボックス 333"/>
        <xdr:cNvSpPr txBox="1"/>
      </xdr:nvSpPr>
      <xdr:spPr>
        <a:xfrm>
          <a:off x="12847320" y="97561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60960</xdr:rowOff>
    </xdr:from>
    <xdr:to xmlns:xdr="http://schemas.openxmlformats.org/drawingml/2006/spreadsheetDrawing">
      <xdr:col>64</xdr:col>
      <xdr:colOff>152400</xdr:colOff>
      <xdr:row>60</xdr:row>
      <xdr:rowOff>158750</xdr:rowOff>
    </xdr:to>
    <xdr:sp macro="" textlink="">
      <xdr:nvSpPr>
        <xdr:cNvPr id="335" name="フローチャート: 判断 334"/>
        <xdr:cNvSpPr/>
      </xdr:nvSpPr>
      <xdr:spPr>
        <a:xfrm>
          <a:off x="12324080" y="9966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xdr:rowOff>
    </xdr:from>
    <xdr:ext cx="761365" cy="249555"/>
    <xdr:sp macro="" textlink="">
      <xdr:nvSpPr>
        <xdr:cNvPr id="336" name="テキスト ボックス 335"/>
        <xdr:cNvSpPr txBox="1"/>
      </xdr:nvSpPr>
      <xdr:spPr>
        <a:xfrm>
          <a:off x="12029440" y="974407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162560</xdr:rowOff>
    </xdr:from>
    <xdr:ext cx="761365" cy="248920"/>
    <xdr:sp macro="" textlink="">
      <xdr:nvSpPr>
        <xdr:cNvPr id="337" name="テキスト ボックス 336"/>
        <xdr:cNvSpPr txBox="1"/>
      </xdr:nvSpPr>
      <xdr:spPr>
        <a:xfrm>
          <a:off x="153797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162560</xdr:rowOff>
    </xdr:from>
    <xdr:ext cx="761365" cy="248920"/>
    <xdr:sp macro="" textlink="">
      <xdr:nvSpPr>
        <xdr:cNvPr id="338" name="テキスト ボックス 337"/>
        <xdr:cNvSpPr txBox="1"/>
      </xdr:nvSpPr>
      <xdr:spPr>
        <a:xfrm>
          <a:off x="1461262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162560</xdr:rowOff>
    </xdr:from>
    <xdr:ext cx="762000" cy="248920"/>
    <xdr:sp macro="" textlink="">
      <xdr:nvSpPr>
        <xdr:cNvPr id="339" name="テキスト ボックス 338"/>
        <xdr:cNvSpPr txBox="1"/>
      </xdr:nvSpPr>
      <xdr:spPr>
        <a:xfrm>
          <a:off x="13807440" y="11554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162560</xdr:rowOff>
    </xdr:from>
    <xdr:ext cx="761365" cy="248920"/>
    <xdr:sp macro="" textlink="">
      <xdr:nvSpPr>
        <xdr:cNvPr id="340" name="テキスト ボックス 339"/>
        <xdr:cNvSpPr txBox="1"/>
      </xdr:nvSpPr>
      <xdr:spPr>
        <a:xfrm>
          <a:off x="1299464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162560</xdr:rowOff>
    </xdr:from>
    <xdr:ext cx="761365" cy="248920"/>
    <xdr:sp macro="" textlink="">
      <xdr:nvSpPr>
        <xdr:cNvPr id="341" name="テキスト ボックス 340"/>
        <xdr:cNvSpPr txBox="1"/>
      </xdr:nvSpPr>
      <xdr:spPr>
        <a:xfrm>
          <a:off x="1217676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63</xdr:row>
      <xdr:rowOff>41910</xdr:rowOff>
    </xdr:from>
    <xdr:to xmlns:xdr="http://schemas.openxmlformats.org/drawingml/2006/spreadsheetDrawing">
      <xdr:col>81</xdr:col>
      <xdr:colOff>95250</xdr:colOff>
      <xdr:row>63</xdr:row>
      <xdr:rowOff>139700</xdr:rowOff>
    </xdr:to>
    <xdr:sp macro="" textlink="">
      <xdr:nvSpPr>
        <xdr:cNvPr id="342" name="楕円 341"/>
        <xdr:cNvSpPr/>
      </xdr:nvSpPr>
      <xdr:spPr>
        <a:xfrm>
          <a:off x="15533370" y="1044321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15240</xdr:rowOff>
    </xdr:from>
    <xdr:ext cx="761365" cy="249555"/>
    <xdr:sp macro="" textlink="">
      <xdr:nvSpPr>
        <xdr:cNvPr id="343" name="定員管理の状況該当値テキスト"/>
        <xdr:cNvSpPr txBox="1"/>
      </xdr:nvSpPr>
      <xdr:spPr>
        <a:xfrm>
          <a:off x="15666720" y="104165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63</xdr:row>
      <xdr:rowOff>36830</xdr:rowOff>
    </xdr:from>
    <xdr:to xmlns:xdr="http://schemas.openxmlformats.org/drawingml/2006/spreadsheetDrawing">
      <xdr:col>77</xdr:col>
      <xdr:colOff>95250</xdr:colOff>
      <xdr:row>63</xdr:row>
      <xdr:rowOff>134620</xdr:rowOff>
    </xdr:to>
    <xdr:sp macro="" textlink="">
      <xdr:nvSpPr>
        <xdr:cNvPr id="344" name="楕円 343"/>
        <xdr:cNvSpPr/>
      </xdr:nvSpPr>
      <xdr:spPr>
        <a:xfrm>
          <a:off x="14766290" y="1043813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120015</xdr:rowOff>
    </xdr:from>
    <xdr:ext cx="735965" cy="248920"/>
    <xdr:sp macro="" textlink="">
      <xdr:nvSpPr>
        <xdr:cNvPr id="345" name="テキスト ボックス 344"/>
        <xdr:cNvSpPr txBox="1"/>
      </xdr:nvSpPr>
      <xdr:spPr>
        <a:xfrm>
          <a:off x="14465300" y="10521315"/>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22860</xdr:rowOff>
    </xdr:from>
    <xdr:to xmlns:xdr="http://schemas.openxmlformats.org/drawingml/2006/spreadsheetDrawing">
      <xdr:col>73</xdr:col>
      <xdr:colOff>44450</xdr:colOff>
      <xdr:row>63</xdr:row>
      <xdr:rowOff>120650</xdr:rowOff>
    </xdr:to>
    <xdr:sp macro="" textlink="">
      <xdr:nvSpPr>
        <xdr:cNvPr id="346" name="楕円 345"/>
        <xdr:cNvSpPr/>
      </xdr:nvSpPr>
      <xdr:spPr>
        <a:xfrm>
          <a:off x="13959840" y="1042416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105410</xdr:rowOff>
    </xdr:from>
    <xdr:ext cx="761365" cy="249555"/>
    <xdr:sp macro="" textlink="">
      <xdr:nvSpPr>
        <xdr:cNvPr id="347" name="テキスト ボックス 346"/>
        <xdr:cNvSpPr txBox="1"/>
      </xdr:nvSpPr>
      <xdr:spPr>
        <a:xfrm>
          <a:off x="13647420" y="1050671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7620</xdr:rowOff>
    </xdr:from>
    <xdr:to xmlns:xdr="http://schemas.openxmlformats.org/drawingml/2006/spreadsheetDrawing">
      <xdr:col>68</xdr:col>
      <xdr:colOff>191770</xdr:colOff>
      <xdr:row>63</xdr:row>
      <xdr:rowOff>105410</xdr:rowOff>
    </xdr:to>
    <xdr:sp macro="" textlink="">
      <xdr:nvSpPr>
        <xdr:cNvPr id="348" name="楕円 347"/>
        <xdr:cNvSpPr/>
      </xdr:nvSpPr>
      <xdr:spPr>
        <a:xfrm>
          <a:off x="13141960" y="1040892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91440</xdr:rowOff>
    </xdr:from>
    <xdr:ext cx="761365" cy="248920"/>
    <xdr:sp macro="" textlink="">
      <xdr:nvSpPr>
        <xdr:cNvPr id="349" name="テキスト ボックス 348"/>
        <xdr:cNvSpPr txBox="1"/>
      </xdr:nvSpPr>
      <xdr:spPr>
        <a:xfrm>
          <a:off x="12847320" y="1049274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151130</xdr:rowOff>
    </xdr:from>
    <xdr:to xmlns:xdr="http://schemas.openxmlformats.org/drawingml/2006/spreadsheetDrawing">
      <xdr:col>64</xdr:col>
      <xdr:colOff>152400</xdr:colOff>
      <xdr:row>63</xdr:row>
      <xdr:rowOff>83820</xdr:rowOff>
    </xdr:to>
    <xdr:sp macro="" textlink="">
      <xdr:nvSpPr>
        <xdr:cNvPr id="350" name="楕円 349"/>
        <xdr:cNvSpPr/>
      </xdr:nvSpPr>
      <xdr:spPr>
        <a:xfrm>
          <a:off x="12324080" y="10387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69215</xdr:rowOff>
    </xdr:from>
    <xdr:ext cx="761365" cy="249555"/>
    <xdr:sp macro="" textlink="">
      <xdr:nvSpPr>
        <xdr:cNvPr id="351" name="テキスト ボックス 350"/>
        <xdr:cNvSpPr txBox="1"/>
      </xdr:nvSpPr>
      <xdr:spPr>
        <a:xfrm>
          <a:off x="12029440" y="1047051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42545</xdr:rowOff>
    </xdr:from>
    <xdr:to xmlns:xdr="http://schemas.openxmlformats.org/drawingml/2006/spreadsheetDrawing">
      <xdr:col>85</xdr:col>
      <xdr:colOff>95250</xdr:colOff>
      <xdr:row>31</xdr:row>
      <xdr:rowOff>18415</xdr:rowOff>
    </xdr:to>
    <xdr:sp macro="" textlink="">
      <xdr:nvSpPr>
        <xdr:cNvPr id="352" name="正方形/長方形 351"/>
        <xdr:cNvSpPr/>
      </xdr:nvSpPr>
      <xdr:spPr>
        <a:xfrm>
          <a:off x="1174242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60960</xdr:rowOff>
    </xdr:from>
    <xdr:ext cx="1605280" cy="297180"/>
    <xdr:sp macro="" textlink="">
      <xdr:nvSpPr>
        <xdr:cNvPr id="353" name="テキスト ボックス 352"/>
        <xdr:cNvSpPr txBox="1"/>
      </xdr:nvSpPr>
      <xdr:spPr>
        <a:xfrm>
          <a:off x="12519660" y="5179060"/>
          <a:ext cx="1605280"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36830</xdr:rowOff>
    </xdr:from>
    <xdr:ext cx="1650365" cy="345440"/>
    <xdr:sp macro="" textlink="">
      <xdr:nvSpPr>
        <xdr:cNvPr id="354" name="テキスト ボックス 353"/>
        <xdr:cNvSpPr txBox="1"/>
      </xdr:nvSpPr>
      <xdr:spPr>
        <a:xfrm>
          <a:off x="14109700" y="5154930"/>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122555</xdr:rowOff>
    </xdr:from>
    <xdr:to xmlns:xdr="http://schemas.openxmlformats.org/drawingml/2006/spreadsheetDrawing">
      <xdr:col>93</xdr:col>
      <xdr:colOff>6350</xdr:colOff>
      <xdr:row>32</xdr:row>
      <xdr:rowOff>36830</xdr:rowOff>
    </xdr:to>
    <xdr:sp macro="" textlink="">
      <xdr:nvSpPr>
        <xdr:cNvPr id="355" name="正方形/長方形 354"/>
        <xdr:cNvSpPr/>
      </xdr:nvSpPr>
      <xdr:spPr>
        <a:xfrm>
          <a:off x="16459200" y="507555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140335</xdr:rowOff>
    </xdr:from>
    <xdr:to xmlns:xdr="http://schemas.openxmlformats.org/drawingml/2006/spreadsheetDrawing">
      <xdr:col>93</xdr:col>
      <xdr:colOff>6350</xdr:colOff>
      <xdr:row>33</xdr:row>
      <xdr:rowOff>55245</xdr:rowOff>
    </xdr:to>
    <xdr:sp macro="" textlink="">
      <xdr:nvSpPr>
        <xdr:cNvPr id="356" name="正方形/長方形 355"/>
        <xdr:cNvSpPr/>
      </xdr:nvSpPr>
      <xdr:spPr>
        <a:xfrm>
          <a:off x="16459200" y="525843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122555</xdr:rowOff>
    </xdr:from>
    <xdr:to xmlns:xdr="http://schemas.openxmlformats.org/drawingml/2006/spreadsheetDrawing">
      <xdr:col>99</xdr:col>
      <xdr:colOff>146050</xdr:colOff>
      <xdr:row>32</xdr:row>
      <xdr:rowOff>36830</xdr:rowOff>
    </xdr:to>
    <xdr:sp macro="" textlink="">
      <xdr:nvSpPr>
        <xdr:cNvPr id="357" name="正方形/長方形 356"/>
        <xdr:cNvSpPr/>
      </xdr:nvSpPr>
      <xdr:spPr>
        <a:xfrm>
          <a:off x="179679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140335</xdr:rowOff>
    </xdr:from>
    <xdr:to xmlns:xdr="http://schemas.openxmlformats.org/drawingml/2006/spreadsheetDrawing">
      <xdr:col>99</xdr:col>
      <xdr:colOff>146050</xdr:colOff>
      <xdr:row>33</xdr:row>
      <xdr:rowOff>55245</xdr:rowOff>
    </xdr:to>
    <xdr:sp macro="" textlink="">
      <xdr:nvSpPr>
        <xdr:cNvPr id="358" name="正方形/長方形 357"/>
        <xdr:cNvSpPr/>
      </xdr:nvSpPr>
      <xdr:spPr>
        <a:xfrm>
          <a:off x="179679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122555</xdr:rowOff>
    </xdr:from>
    <xdr:to xmlns:xdr="http://schemas.openxmlformats.org/drawingml/2006/spreadsheetDrawing">
      <xdr:col>106</xdr:col>
      <xdr:colOff>139700</xdr:colOff>
      <xdr:row>32</xdr:row>
      <xdr:rowOff>36830</xdr:rowOff>
    </xdr:to>
    <xdr:sp macro="" textlink="">
      <xdr:nvSpPr>
        <xdr:cNvPr id="359" name="正方形/長方形 358"/>
        <xdr:cNvSpPr/>
      </xdr:nvSpPr>
      <xdr:spPr>
        <a:xfrm>
          <a:off x="1930400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140335</xdr:rowOff>
    </xdr:from>
    <xdr:to xmlns:xdr="http://schemas.openxmlformats.org/drawingml/2006/spreadsheetDrawing">
      <xdr:col>106</xdr:col>
      <xdr:colOff>139700</xdr:colOff>
      <xdr:row>33</xdr:row>
      <xdr:rowOff>55245</xdr:rowOff>
    </xdr:to>
    <xdr:sp macro="" textlink="">
      <xdr:nvSpPr>
        <xdr:cNvPr id="360" name="正方形/長方形 359"/>
        <xdr:cNvSpPr/>
      </xdr:nvSpPr>
      <xdr:spPr>
        <a:xfrm>
          <a:off x="1930400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61" name="正方形/長方形 360"/>
        <xdr:cNvSpPr/>
      </xdr:nvSpPr>
      <xdr:spPr>
        <a:xfrm>
          <a:off x="1174242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115</xdr:col>
      <xdr:colOff>31750</xdr:colOff>
      <xdr:row>47</xdr:row>
      <xdr:rowOff>128270</xdr:rowOff>
    </xdr:to>
    <xdr:sp macro="" textlink="">
      <xdr:nvSpPr>
        <xdr:cNvPr id="362" name="正方形/長方形 361"/>
        <xdr:cNvSpPr/>
      </xdr:nvSpPr>
      <xdr:spPr>
        <a:xfrm>
          <a:off x="1656842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104</xdr:col>
      <xdr:colOff>114300</xdr:colOff>
      <xdr:row>35</xdr:row>
      <xdr:rowOff>30480</xdr:rowOff>
    </xdr:to>
    <xdr:sp macro="" textlink="">
      <xdr:nvSpPr>
        <xdr:cNvPr id="363" name="正方形/長方形 362"/>
        <xdr:cNvSpPr/>
      </xdr:nvSpPr>
      <xdr:spPr>
        <a:xfrm>
          <a:off x="16568420" y="556450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92075</xdr:rowOff>
    </xdr:from>
    <xdr:to xmlns:xdr="http://schemas.openxmlformats.org/drawingml/2006/spreadsheetDrawing">
      <xdr:col>114</xdr:col>
      <xdr:colOff>114300</xdr:colOff>
      <xdr:row>47</xdr:row>
      <xdr:rowOff>67310</xdr:rowOff>
    </xdr:to>
    <xdr:sp macro="" textlink="" fLocksText="0">
      <xdr:nvSpPr>
        <xdr:cNvPr id="364" name="テキスト ボックス 363"/>
        <xdr:cNvSpPr txBox="1"/>
      </xdr:nvSpPr>
      <xdr:spPr>
        <a:xfrm>
          <a:off x="16683990" y="587057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合併（平成</a:t>
          </a:r>
          <a:r>
            <a:rPr kumimoji="1" lang="en-US" altLang="ja-JP" sz="1200">
              <a:solidFill>
                <a:sysClr val="windowText" lastClr="000000"/>
              </a:solidFill>
              <a:latin typeface="ＭＳ Ｐゴシック"/>
              <a:ea typeface="ＭＳ Ｐゴシック"/>
            </a:rPr>
            <a:t>18</a:t>
          </a:r>
          <a:r>
            <a:rPr kumimoji="1" lang="ja-JP" altLang="en-US" sz="1200">
              <a:solidFill>
                <a:sysClr val="windowText" lastClr="000000"/>
              </a:solidFill>
              <a:latin typeface="ＭＳ Ｐゴシック"/>
              <a:ea typeface="ＭＳ Ｐゴシック"/>
            </a:rPr>
            <a:t>年）以降続いている大型建設事業の借入元金償還がピークにあるため、類似団体平均よりも高い比率が続いている。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前年度に比べて</a:t>
          </a:r>
          <a:r>
            <a:rPr kumimoji="1" lang="en-US" altLang="ja-JP" sz="1200">
              <a:solidFill>
                <a:sysClr val="windowText" lastClr="000000"/>
              </a:solidFill>
              <a:latin typeface="ＭＳ Ｐゴシック"/>
              <a:ea typeface="ＭＳ Ｐゴシック"/>
            </a:rPr>
            <a:t>0.8</a:t>
          </a:r>
          <a:r>
            <a:rPr kumimoji="1" lang="ja-JP" altLang="en-US" sz="1200">
              <a:solidFill>
                <a:sysClr val="windowText" lastClr="000000"/>
              </a:solidFill>
              <a:latin typeface="ＭＳ Ｐゴシック"/>
              <a:ea typeface="ＭＳ Ｐゴシック"/>
            </a:rPr>
            <a:t>ポイント減少したが、上下水道事業（元より法適用であった水道事業以外も令和</a:t>
          </a:r>
          <a:r>
            <a:rPr kumimoji="1" lang="en-US" altLang="ja-JP" sz="1200">
              <a:solidFill>
                <a:sysClr val="windowText" lastClr="000000"/>
              </a:solidFill>
              <a:latin typeface="ＭＳ Ｐゴシック"/>
              <a:ea typeface="ＭＳ Ｐゴシック"/>
            </a:rPr>
            <a:t>4</a:t>
          </a:r>
          <a:r>
            <a:rPr kumimoji="1" lang="ja-JP" altLang="en-US" sz="1200">
              <a:solidFill>
                <a:sysClr val="windowText" lastClr="000000"/>
              </a:solidFill>
              <a:latin typeface="ＭＳ Ｐゴシック"/>
              <a:ea typeface="ＭＳ Ｐゴシック"/>
            </a:rPr>
            <a:t>年度から全て法適用化）への繰出金の一部を出資金として支出したことにより準元利償還金が減少したことが原因となっている。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複数の大型普通建設事業が行われていることから、今後も公債費は高止まりの状況が続く。令和</a:t>
          </a:r>
          <a:r>
            <a:rPr kumimoji="1" lang="en-US" altLang="ja-JP" sz="1200">
              <a:solidFill>
                <a:sysClr val="windowText" lastClr="000000"/>
              </a:solidFill>
              <a:latin typeface="ＭＳ Ｐゴシック"/>
              <a:ea typeface="ＭＳ Ｐゴシック"/>
            </a:rPr>
            <a:t>7</a:t>
          </a:r>
          <a:r>
            <a:rPr kumimoji="1" lang="ja-JP" altLang="en-US" sz="1200">
              <a:solidFill>
                <a:sysClr val="windowText" lastClr="000000"/>
              </a:solidFill>
              <a:latin typeface="ＭＳ Ｐゴシック"/>
              <a:ea typeface="ＭＳ Ｐゴシック"/>
            </a:rPr>
            <a:t>年度からは緩やかに減少の見込みだが、現在進行中の大型普通建設事業を受けて、令和</a:t>
          </a:r>
          <a:r>
            <a:rPr kumimoji="1" lang="en-US" altLang="ja-JP" sz="1200">
              <a:solidFill>
                <a:sysClr val="windowText" lastClr="000000"/>
              </a:solidFill>
              <a:latin typeface="ＭＳ Ｐゴシック"/>
              <a:ea typeface="ＭＳ Ｐゴシック"/>
            </a:rPr>
            <a:t>10</a:t>
          </a:r>
          <a:r>
            <a:rPr kumimoji="1" lang="ja-JP" altLang="en-US" sz="1200">
              <a:solidFill>
                <a:sysClr val="windowText" lastClr="000000"/>
              </a:solidFill>
              <a:latin typeface="ＭＳ Ｐゴシック"/>
              <a:ea typeface="ＭＳ Ｐゴシック"/>
            </a:rPr>
            <a:t>年度以降には再度上昇が見込まれている。</a:t>
          </a:r>
        </a:p>
        <a:p>
          <a:r>
            <a:rPr kumimoji="1" lang="ja-JP" altLang="en-US" sz="1200">
              <a:solidFill>
                <a:sysClr val="windowText" lastClr="000000"/>
              </a:solidFill>
              <a:latin typeface="ＭＳ Ｐゴシック"/>
              <a:ea typeface="ＭＳ Ｐゴシック"/>
            </a:rPr>
            <a:t>　地方債の発行抑制や計画的な施設整備等により将来負担比率の維持に努める。</a:t>
          </a: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97790</xdr:rowOff>
    </xdr:from>
    <xdr:ext cx="298450" cy="216535"/>
    <xdr:sp macro="" textlink="">
      <xdr:nvSpPr>
        <xdr:cNvPr id="365" name="テキスト ボックス 364"/>
        <xdr:cNvSpPr txBox="1"/>
      </xdr:nvSpPr>
      <xdr:spPr>
        <a:xfrm>
          <a:off x="11704320" y="538099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128270</xdr:rowOff>
    </xdr:from>
    <xdr:to xmlns:xdr="http://schemas.openxmlformats.org/drawingml/2006/spreadsheetDrawing">
      <xdr:col>85</xdr:col>
      <xdr:colOff>95250</xdr:colOff>
      <xdr:row>47</xdr:row>
      <xdr:rowOff>128270</xdr:rowOff>
    </xdr:to>
    <xdr:cxnSp macro="">
      <xdr:nvCxnSpPr>
        <xdr:cNvPr id="366" name="直線コネクタ 365"/>
        <xdr:cNvCxnSpPr/>
      </xdr:nvCxnSpPr>
      <xdr:spPr>
        <a:xfrm>
          <a:off x="1174242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156845</xdr:rowOff>
    </xdr:from>
    <xdr:ext cx="762000" cy="248920"/>
    <xdr:sp macro="" textlink="">
      <xdr:nvSpPr>
        <xdr:cNvPr id="367" name="テキスト ボックス 366"/>
        <xdr:cNvSpPr txBox="1"/>
      </xdr:nvSpPr>
      <xdr:spPr>
        <a:xfrm>
          <a:off x="11051540" y="77514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71755</xdr:rowOff>
    </xdr:from>
    <xdr:to xmlns:xdr="http://schemas.openxmlformats.org/drawingml/2006/spreadsheetDrawing">
      <xdr:col>85</xdr:col>
      <xdr:colOff>95250</xdr:colOff>
      <xdr:row>45</xdr:row>
      <xdr:rowOff>71755</xdr:rowOff>
    </xdr:to>
    <xdr:cxnSp macro="">
      <xdr:nvCxnSpPr>
        <xdr:cNvPr id="368" name="直線コネクタ 367"/>
        <xdr:cNvCxnSpPr/>
      </xdr:nvCxnSpPr>
      <xdr:spPr>
        <a:xfrm>
          <a:off x="11742420" y="7501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99695</xdr:rowOff>
    </xdr:from>
    <xdr:ext cx="762000" cy="249555"/>
    <xdr:sp macro="" textlink="">
      <xdr:nvSpPr>
        <xdr:cNvPr id="369" name="テキスト ボックス 368"/>
        <xdr:cNvSpPr txBox="1"/>
      </xdr:nvSpPr>
      <xdr:spPr>
        <a:xfrm>
          <a:off x="11051540" y="7364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13970</xdr:rowOff>
    </xdr:from>
    <xdr:to xmlns:xdr="http://schemas.openxmlformats.org/drawingml/2006/spreadsheetDrawing">
      <xdr:col>85</xdr:col>
      <xdr:colOff>95250</xdr:colOff>
      <xdr:row>43</xdr:row>
      <xdr:rowOff>13970</xdr:rowOff>
    </xdr:to>
    <xdr:cxnSp macro="">
      <xdr:nvCxnSpPr>
        <xdr:cNvPr id="370" name="直線コネクタ 369"/>
        <xdr:cNvCxnSpPr/>
      </xdr:nvCxnSpPr>
      <xdr:spPr>
        <a:xfrm>
          <a:off x="1174242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41910</xdr:rowOff>
    </xdr:from>
    <xdr:ext cx="762000" cy="249555"/>
    <xdr:sp macro="" textlink="">
      <xdr:nvSpPr>
        <xdr:cNvPr id="371" name="テキスト ボックス 370"/>
        <xdr:cNvSpPr txBox="1"/>
      </xdr:nvSpPr>
      <xdr:spPr>
        <a:xfrm>
          <a:off x="11051540" y="6976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122555</xdr:rowOff>
    </xdr:from>
    <xdr:to xmlns:xdr="http://schemas.openxmlformats.org/drawingml/2006/spreadsheetDrawing">
      <xdr:col>85</xdr:col>
      <xdr:colOff>95250</xdr:colOff>
      <xdr:row>40</xdr:row>
      <xdr:rowOff>122555</xdr:rowOff>
    </xdr:to>
    <xdr:cxnSp macro="">
      <xdr:nvCxnSpPr>
        <xdr:cNvPr id="372" name="直線コネクタ 371"/>
        <xdr:cNvCxnSpPr/>
      </xdr:nvCxnSpPr>
      <xdr:spPr>
        <a:xfrm>
          <a:off x="11742420" y="67265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150495</xdr:rowOff>
    </xdr:from>
    <xdr:ext cx="762000" cy="248920"/>
    <xdr:sp macro="" textlink="">
      <xdr:nvSpPr>
        <xdr:cNvPr id="373" name="テキスト ボックス 372"/>
        <xdr:cNvSpPr txBox="1"/>
      </xdr:nvSpPr>
      <xdr:spPr>
        <a:xfrm>
          <a:off x="11051540" y="65893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65405</xdr:rowOff>
    </xdr:from>
    <xdr:to xmlns:xdr="http://schemas.openxmlformats.org/drawingml/2006/spreadsheetDrawing">
      <xdr:col>85</xdr:col>
      <xdr:colOff>95250</xdr:colOff>
      <xdr:row>38</xdr:row>
      <xdr:rowOff>65405</xdr:rowOff>
    </xdr:to>
    <xdr:cxnSp macro="">
      <xdr:nvCxnSpPr>
        <xdr:cNvPr id="374" name="直線コネクタ 373"/>
        <xdr:cNvCxnSpPr/>
      </xdr:nvCxnSpPr>
      <xdr:spPr>
        <a:xfrm>
          <a:off x="11742420" y="6339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93980</xdr:rowOff>
    </xdr:from>
    <xdr:ext cx="762000" cy="248920"/>
    <xdr:sp macro="" textlink="">
      <xdr:nvSpPr>
        <xdr:cNvPr id="375" name="テキスト ボックス 374"/>
        <xdr:cNvSpPr txBox="1"/>
      </xdr:nvSpPr>
      <xdr:spPr>
        <a:xfrm>
          <a:off x="11051540" y="62026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6" name="直線コネクタ 375"/>
        <xdr:cNvCxnSpPr/>
      </xdr:nvCxnSpPr>
      <xdr:spPr>
        <a:xfrm>
          <a:off x="1174242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36195</xdr:rowOff>
    </xdr:from>
    <xdr:ext cx="762000" cy="249555"/>
    <xdr:sp macro="" textlink="">
      <xdr:nvSpPr>
        <xdr:cNvPr id="377" name="テキスト ボックス 376"/>
        <xdr:cNvSpPr txBox="1"/>
      </xdr:nvSpPr>
      <xdr:spPr>
        <a:xfrm>
          <a:off x="11051540" y="5814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33</xdr:row>
      <xdr:rowOff>116205</xdr:rowOff>
    </xdr:to>
    <xdr:cxnSp macro="">
      <xdr:nvCxnSpPr>
        <xdr:cNvPr id="378" name="直線コネクタ 377"/>
        <xdr:cNvCxnSpPr/>
      </xdr:nvCxnSpPr>
      <xdr:spPr>
        <a:xfrm>
          <a:off x="1174242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79" name="公債費負担の状況グラフ枠"/>
        <xdr:cNvSpPr/>
      </xdr:nvSpPr>
      <xdr:spPr>
        <a:xfrm>
          <a:off x="1174242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78105</xdr:rowOff>
    </xdr:from>
    <xdr:to xmlns:xdr="http://schemas.openxmlformats.org/drawingml/2006/spreadsheetDrawing">
      <xdr:col>81</xdr:col>
      <xdr:colOff>44450</xdr:colOff>
      <xdr:row>43</xdr:row>
      <xdr:rowOff>158115</xdr:rowOff>
    </xdr:to>
    <xdr:cxnSp macro="">
      <xdr:nvCxnSpPr>
        <xdr:cNvPr id="380" name="直線コネクタ 379"/>
        <xdr:cNvCxnSpPr/>
      </xdr:nvCxnSpPr>
      <xdr:spPr>
        <a:xfrm flipV="1">
          <a:off x="15577820" y="5856605"/>
          <a:ext cx="0" cy="1400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130810</xdr:rowOff>
    </xdr:from>
    <xdr:ext cx="761365" cy="249555"/>
    <xdr:sp macro="" textlink="">
      <xdr:nvSpPr>
        <xdr:cNvPr id="381" name="公債費負担の状況最小値テキスト"/>
        <xdr:cNvSpPr txBox="1"/>
      </xdr:nvSpPr>
      <xdr:spPr>
        <a:xfrm>
          <a:off x="15666720" y="723011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158115</xdr:rowOff>
    </xdr:from>
    <xdr:to xmlns:xdr="http://schemas.openxmlformats.org/drawingml/2006/spreadsheetDrawing">
      <xdr:col>81</xdr:col>
      <xdr:colOff>133350</xdr:colOff>
      <xdr:row>43</xdr:row>
      <xdr:rowOff>158115</xdr:rowOff>
    </xdr:to>
    <xdr:cxnSp macro="">
      <xdr:nvCxnSpPr>
        <xdr:cNvPr id="382" name="直線コネクタ 381"/>
        <xdr:cNvCxnSpPr/>
      </xdr:nvCxnSpPr>
      <xdr:spPr>
        <a:xfrm>
          <a:off x="15506700" y="7257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161290</xdr:rowOff>
    </xdr:from>
    <xdr:ext cx="761365" cy="248920"/>
    <xdr:sp macro="" textlink="">
      <xdr:nvSpPr>
        <xdr:cNvPr id="383" name="公債費負担の状況最大値テキスト"/>
        <xdr:cNvSpPr txBox="1"/>
      </xdr:nvSpPr>
      <xdr:spPr>
        <a:xfrm>
          <a:off x="15666720" y="560959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78105</xdr:rowOff>
    </xdr:from>
    <xdr:to xmlns:xdr="http://schemas.openxmlformats.org/drawingml/2006/spreadsheetDrawing">
      <xdr:col>81</xdr:col>
      <xdr:colOff>133350</xdr:colOff>
      <xdr:row>35</xdr:row>
      <xdr:rowOff>78105</xdr:rowOff>
    </xdr:to>
    <xdr:cxnSp macro="">
      <xdr:nvCxnSpPr>
        <xdr:cNvPr id="384" name="直線コネクタ 383"/>
        <xdr:cNvCxnSpPr/>
      </xdr:nvCxnSpPr>
      <xdr:spPr>
        <a:xfrm>
          <a:off x="15506700" y="58566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17145</xdr:rowOff>
    </xdr:from>
    <xdr:to xmlns:xdr="http://schemas.openxmlformats.org/drawingml/2006/spreadsheetDrawing">
      <xdr:col>81</xdr:col>
      <xdr:colOff>44450</xdr:colOff>
      <xdr:row>37</xdr:row>
      <xdr:rowOff>33020</xdr:rowOff>
    </xdr:to>
    <xdr:cxnSp macro="">
      <xdr:nvCxnSpPr>
        <xdr:cNvPr id="385" name="直線コネクタ 384"/>
        <xdr:cNvCxnSpPr/>
      </xdr:nvCxnSpPr>
      <xdr:spPr>
        <a:xfrm flipV="1">
          <a:off x="14810740" y="6125845"/>
          <a:ext cx="7670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147320</xdr:rowOff>
    </xdr:from>
    <xdr:ext cx="761365" cy="249555"/>
    <xdr:sp macro="" textlink="">
      <xdr:nvSpPr>
        <xdr:cNvPr id="386" name="公債費負担の状況平均値テキスト"/>
        <xdr:cNvSpPr txBox="1"/>
      </xdr:nvSpPr>
      <xdr:spPr>
        <a:xfrm>
          <a:off x="15666720" y="5925820"/>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131445</xdr:rowOff>
    </xdr:from>
    <xdr:to xmlns:xdr="http://schemas.openxmlformats.org/drawingml/2006/spreadsheetDrawing">
      <xdr:col>81</xdr:col>
      <xdr:colOff>95250</xdr:colOff>
      <xdr:row>37</xdr:row>
      <xdr:rowOff>64135</xdr:rowOff>
    </xdr:to>
    <xdr:sp macro="" textlink="">
      <xdr:nvSpPr>
        <xdr:cNvPr id="387" name="フローチャート: 判断 386"/>
        <xdr:cNvSpPr/>
      </xdr:nvSpPr>
      <xdr:spPr>
        <a:xfrm>
          <a:off x="15533370" y="607504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37</xdr:row>
      <xdr:rowOff>33020</xdr:rowOff>
    </xdr:from>
    <xdr:to xmlns:xdr="http://schemas.openxmlformats.org/drawingml/2006/spreadsheetDrawing">
      <xdr:col>77</xdr:col>
      <xdr:colOff>44450</xdr:colOff>
      <xdr:row>37</xdr:row>
      <xdr:rowOff>34925</xdr:rowOff>
    </xdr:to>
    <xdr:cxnSp macro="">
      <xdr:nvCxnSpPr>
        <xdr:cNvPr id="388" name="直線コネクタ 387"/>
        <xdr:cNvCxnSpPr/>
      </xdr:nvCxnSpPr>
      <xdr:spPr>
        <a:xfrm flipV="1">
          <a:off x="13999210" y="6141720"/>
          <a:ext cx="81153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131445</xdr:rowOff>
    </xdr:from>
    <xdr:to xmlns:xdr="http://schemas.openxmlformats.org/drawingml/2006/spreadsheetDrawing">
      <xdr:col>77</xdr:col>
      <xdr:colOff>95250</xdr:colOff>
      <xdr:row>37</xdr:row>
      <xdr:rowOff>64135</xdr:rowOff>
    </xdr:to>
    <xdr:sp macro="" textlink="">
      <xdr:nvSpPr>
        <xdr:cNvPr id="389" name="フローチャート: 判断 388"/>
        <xdr:cNvSpPr/>
      </xdr:nvSpPr>
      <xdr:spPr>
        <a:xfrm>
          <a:off x="14766290" y="607504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73660</xdr:rowOff>
    </xdr:from>
    <xdr:ext cx="735965" cy="249555"/>
    <xdr:sp macro="" textlink="">
      <xdr:nvSpPr>
        <xdr:cNvPr id="390" name="テキスト ボックス 389"/>
        <xdr:cNvSpPr txBox="1"/>
      </xdr:nvSpPr>
      <xdr:spPr>
        <a:xfrm>
          <a:off x="14465300" y="5852160"/>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30480</xdr:rowOff>
    </xdr:from>
    <xdr:to xmlns:xdr="http://schemas.openxmlformats.org/drawingml/2006/spreadsheetDrawing">
      <xdr:col>72</xdr:col>
      <xdr:colOff>191770</xdr:colOff>
      <xdr:row>37</xdr:row>
      <xdr:rowOff>34925</xdr:rowOff>
    </xdr:to>
    <xdr:cxnSp macro="">
      <xdr:nvCxnSpPr>
        <xdr:cNvPr id="391" name="直線コネクタ 390"/>
        <xdr:cNvCxnSpPr/>
      </xdr:nvCxnSpPr>
      <xdr:spPr>
        <a:xfrm>
          <a:off x="13192760" y="613918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137795</xdr:rowOff>
    </xdr:from>
    <xdr:to xmlns:xdr="http://schemas.openxmlformats.org/drawingml/2006/spreadsheetDrawing">
      <xdr:col>73</xdr:col>
      <xdr:colOff>44450</xdr:colOff>
      <xdr:row>37</xdr:row>
      <xdr:rowOff>70485</xdr:rowOff>
    </xdr:to>
    <xdr:sp macro="" textlink="">
      <xdr:nvSpPr>
        <xdr:cNvPr id="392" name="フローチャート: 判断 391"/>
        <xdr:cNvSpPr/>
      </xdr:nvSpPr>
      <xdr:spPr>
        <a:xfrm>
          <a:off x="13959840" y="608139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80010</xdr:rowOff>
    </xdr:from>
    <xdr:ext cx="761365" cy="249555"/>
    <xdr:sp macro="" textlink="">
      <xdr:nvSpPr>
        <xdr:cNvPr id="393" name="テキスト ボックス 392"/>
        <xdr:cNvSpPr txBox="1"/>
      </xdr:nvSpPr>
      <xdr:spPr>
        <a:xfrm>
          <a:off x="13647420" y="585851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17145</xdr:rowOff>
    </xdr:from>
    <xdr:to xmlns:xdr="http://schemas.openxmlformats.org/drawingml/2006/spreadsheetDrawing">
      <xdr:col>68</xdr:col>
      <xdr:colOff>152400</xdr:colOff>
      <xdr:row>37</xdr:row>
      <xdr:rowOff>30480</xdr:rowOff>
    </xdr:to>
    <xdr:cxnSp macro="">
      <xdr:nvCxnSpPr>
        <xdr:cNvPr id="394" name="直線コネクタ 393"/>
        <xdr:cNvCxnSpPr/>
      </xdr:nvCxnSpPr>
      <xdr:spPr>
        <a:xfrm>
          <a:off x="12374880" y="6125845"/>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142875</xdr:rowOff>
    </xdr:from>
    <xdr:to xmlns:xdr="http://schemas.openxmlformats.org/drawingml/2006/spreadsheetDrawing">
      <xdr:col>68</xdr:col>
      <xdr:colOff>191770</xdr:colOff>
      <xdr:row>37</xdr:row>
      <xdr:rowOff>75565</xdr:rowOff>
    </xdr:to>
    <xdr:sp macro="" textlink="">
      <xdr:nvSpPr>
        <xdr:cNvPr id="395" name="フローチャート: 判断 394"/>
        <xdr:cNvSpPr/>
      </xdr:nvSpPr>
      <xdr:spPr>
        <a:xfrm>
          <a:off x="13141960" y="60864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85725</xdr:rowOff>
    </xdr:from>
    <xdr:ext cx="761365" cy="248920"/>
    <xdr:sp macro="" textlink="">
      <xdr:nvSpPr>
        <xdr:cNvPr id="396" name="テキスト ボックス 395"/>
        <xdr:cNvSpPr txBox="1"/>
      </xdr:nvSpPr>
      <xdr:spPr>
        <a:xfrm>
          <a:off x="12847320" y="586422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144780</xdr:rowOff>
    </xdr:from>
    <xdr:to xmlns:xdr="http://schemas.openxmlformats.org/drawingml/2006/spreadsheetDrawing">
      <xdr:col>64</xdr:col>
      <xdr:colOff>152400</xdr:colOff>
      <xdr:row>37</xdr:row>
      <xdr:rowOff>77470</xdr:rowOff>
    </xdr:to>
    <xdr:sp macro="" textlink="">
      <xdr:nvSpPr>
        <xdr:cNvPr id="397" name="フローチャート: 判断 396"/>
        <xdr:cNvSpPr/>
      </xdr:nvSpPr>
      <xdr:spPr>
        <a:xfrm>
          <a:off x="12324080" y="6088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62865</xdr:rowOff>
    </xdr:from>
    <xdr:ext cx="761365" cy="248920"/>
    <xdr:sp macro="" textlink="">
      <xdr:nvSpPr>
        <xdr:cNvPr id="398" name="テキスト ボックス 397"/>
        <xdr:cNvSpPr txBox="1"/>
      </xdr:nvSpPr>
      <xdr:spPr>
        <a:xfrm>
          <a:off x="12029440" y="61715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126365</xdr:rowOff>
    </xdr:from>
    <xdr:ext cx="761365" cy="248920"/>
    <xdr:sp macro="" textlink="">
      <xdr:nvSpPr>
        <xdr:cNvPr id="399" name="テキスト ボックス 398"/>
        <xdr:cNvSpPr txBox="1"/>
      </xdr:nvSpPr>
      <xdr:spPr>
        <a:xfrm>
          <a:off x="1537970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126365</xdr:rowOff>
    </xdr:from>
    <xdr:ext cx="761365" cy="248920"/>
    <xdr:sp macro="" textlink="">
      <xdr:nvSpPr>
        <xdr:cNvPr id="400" name="テキスト ボックス 399"/>
        <xdr:cNvSpPr txBox="1"/>
      </xdr:nvSpPr>
      <xdr:spPr>
        <a:xfrm>
          <a:off x="1461262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126365</xdr:rowOff>
    </xdr:from>
    <xdr:ext cx="762000" cy="248920"/>
    <xdr:sp macro="" textlink="">
      <xdr:nvSpPr>
        <xdr:cNvPr id="401" name="テキスト ボックス 400"/>
        <xdr:cNvSpPr txBox="1"/>
      </xdr:nvSpPr>
      <xdr:spPr>
        <a:xfrm>
          <a:off x="13807440" y="78860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126365</xdr:rowOff>
    </xdr:from>
    <xdr:ext cx="761365" cy="248920"/>
    <xdr:sp macro="" textlink="">
      <xdr:nvSpPr>
        <xdr:cNvPr id="402" name="テキスト ボックス 401"/>
        <xdr:cNvSpPr txBox="1"/>
      </xdr:nvSpPr>
      <xdr:spPr>
        <a:xfrm>
          <a:off x="1299464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126365</xdr:rowOff>
    </xdr:from>
    <xdr:ext cx="761365" cy="248920"/>
    <xdr:sp macro="" textlink="">
      <xdr:nvSpPr>
        <xdr:cNvPr id="403" name="テキスト ボックス 402"/>
        <xdr:cNvSpPr txBox="1"/>
      </xdr:nvSpPr>
      <xdr:spPr>
        <a:xfrm>
          <a:off x="1217676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133350</xdr:rowOff>
    </xdr:from>
    <xdr:to xmlns:xdr="http://schemas.openxmlformats.org/drawingml/2006/spreadsheetDrawing">
      <xdr:col>81</xdr:col>
      <xdr:colOff>95250</xdr:colOff>
      <xdr:row>37</xdr:row>
      <xdr:rowOff>66040</xdr:rowOff>
    </xdr:to>
    <xdr:sp macro="" textlink="">
      <xdr:nvSpPr>
        <xdr:cNvPr id="404" name="楕円 403"/>
        <xdr:cNvSpPr/>
      </xdr:nvSpPr>
      <xdr:spPr>
        <a:xfrm>
          <a:off x="15533370" y="607695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106045</xdr:rowOff>
    </xdr:from>
    <xdr:ext cx="761365" cy="249555"/>
    <xdr:sp macro="" textlink="">
      <xdr:nvSpPr>
        <xdr:cNvPr id="405" name="公債費負担の状況該当値テキスト"/>
        <xdr:cNvSpPr txBox="1"/>
      </xdr:nvSpPr>
      <xdr:spPr>
        <a:xfrm>
          <a:off x="15666720" y="604964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36</xdr:row>
      <xdr:rowOff>149225</xdr:rowOff>
    </xdr:from>
    <xdr:to xmlns:xdr="http://schemas.openxmlformats.org/drawingml/2006/spreadsheetDrawing">
      <xdr:col>77</xdr:col>
      <xdr:colOff>95250</xdr:colOff>
      <xdr:row>37</xdr:row>
      <xdr:rowOff>81915</xdr:rowOff>
    </xdr:to>
    <xdr:sp macro="" textlink="">
      <xdr:nvSpPr>
        <xdr:cNvPr id="406" name="楕円 405"/>
        <xdr:cNvSpPr/>
      </xdr:nvSpPr>
      <xdr:spPr>
        <a:xfrm>
          <a:off x="14766290" y="609282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67310</xdr:rowOff>
    </xdr:from>
    <xdr:ext cx="735965" cy="249555"/>
    <xdr:sp macro="" textlink="">
      <xdr:nvSpPr>
        <xdr:cNvPr id="407" name="テキスト ボックス 406"/>
        <xdr:cNvSpPr txBox="1"/>
      </xdr:nvSpPr>
      <xdr:spPr>
        <a:xfrm>
          <a:off x="14465300" y="6176010"/>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151130</xdr:rowOff>
    </xdr:from>
    <xdr:to xmlns:xdr="http://schemas.openxmlformats.org/drawingml/2006/spreadsheetDrawing">
      <xdr:col>73</xdr:col>
      <xdr:colOff>44450</xdr:colOff>
      <xdr:row>37</xdr:row>
      <xdr:rowOff>83820</xdr:rowOff>
    </xdr:to>
    <xdr:sp macro="" textlink="">
      <xdr:nvSpPr>
        <xdr:cNvPr id="408" name="楕円 407"/>
        <xdr:cNvSpPr/>
      </xdr:nvSpPr>
      <xdr:spPr>
        <a:xfrm>
          <a:off x="13959840" y="609473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69215</xdr:rowOff>
    </xdr:from>
    <xdr:ext cx="761365" cy="249555"/>
    <xdr:sp macro="" textlink="">
      <xdr:nvSpPr>
        <xdr:cNvPr id="409" name="テキスト ボックス 408"/>
        <xdr:cNvSpPr txBox="1"/>
      </xdr:nvSpPr>
      <xdr:spPr>
        <a:xfrm>
          <a:off x="13647420" y="617791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146685</xdr:rowOff>
    </xdr:from>
    <xdr:to xmlns:xdr="http://schemas.openxmlformats.org/drawingml/2006/spreadsheetDrawing">
      <xdr:col>68</xdr:col>
      <xdr:colOff>191770</xdr:colOff>
      <xdr:row>37</xdr:row>
      <xdr:rowOff>79375</xdr:rowOff>
    </xdr:to>
    <xdr:sp macro="" textlink="">
      <xdr:nvSpPr>
        <xdr:cNvPr id="410" name="楕円 409"/>
        <xdr:cNvSpPr/>
      </xdr:nvSpPr>
      <xdr:spPr>
        <a:xfrm>
          <a:off x="13141960" y="609028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65405</xdr:rowOff>
    </xdr:from>
    <xdr:ext cx="761365" cy="248920"/>
    <xdr:sp macro="" textlink="">
      <xdr:nvSpPr>
        <xdr:cNvPr id="411" name="テキスト ボックス 410"/>
        <xdr:cNvSpPr txBox="1"/>
      </xdr:nvSpPr>
      <xdr:spPr>
        <a:xfrm>
          <a:off x="12847320" y="617410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133350</xdr:rowOff>
    </xdr:from>
    <xdr:to xmlns:xdr="http://schemas.openxmlformats.org/drawingml/2006/spreadsheetDrawing">
      <xdr:col>64</xdr:col>
      <xdr:colOff>152400</xdr:colOff>
      <xdr:row>37</xdr:row>
      <xdr:rowOff>66040</xdr:rowOff>
    </xdr:to>
    <xdr:sp macro="" textlink="">
      <xdr:nvSpPr>
        <xdr:cNvPr id="412" name="楕円 411"/>
        <xdr:cNvSpPr/>
      </xdr:nvSpPr>
      <xdr:spPr>
        <a:xfrm>
          <a:off x="12324080" y="607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75565</xdr:rowOff>
    </xdr:from>
    <xdr:ext cx="761365" cy="249555"/>
    <xdr:sp macro="" textlink="">
      <xdr:nvSpPr>
        <xdr:cNvPr id="413" name="テキスト ボックス 412"/>
        <xdr:cNvSpPr txBox="1"/>
      </xdr:nvSpPr>
      <xdr:spPr>
        <a:xfrm>
          <a:off x="12029440" y="585406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146685</xdr:rowOff>
    </xdr:to>
    <xdr:sp macro="" textlink="">
      <xdr:nvSpPr>
        <xdr:cNvPr id="414" name="正方形/長方形 413"/>
        <xdr:cNvSpPr/>
      </xdr:nvSpPr>
      <xdr:spPr>
        <a:xfrm>
          <a:off x="11742420" y="116141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8275" cy="297815"/>
    <xdr:sp macro="" textlink="">
      <xdr:nvSpPr>
        <xdr:cNvPr id="415" name="テキスト ボックス 414"/>
        <xdr:cNvSpPr txBox="1"/>
      </xdr:nvSpPr>
      <xdr:spPr>
        <a:xfrm>
          <a:off x="12602845" y="1510665"/>
          <a:ext cx="143827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45440"/>
    <xdr:sp macro="" textlink="">
      <xdr:nvSpPr>
        <xdr:cNvPr id="416" name="テキスト ボックス 415"/>
        <xdr:cNvSpPr txBox="1"/>
      </xdr:nvSpPr>
      <xdr:spPr>
        <a:xfrm>
          <a:off x="14026515" y="1485900"/>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85725</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6459200" y="140652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104140</xdr:rowOff>
    </xdr:from>
    <xdr:to xmlns:xdr="http://schemas.openxmlformats.org/drawingml/2006/spreadsheetDrawing">
      <xdr:col>93</xdr:col>
      <xdr:colOff>6350</xdr:colOff>
      <xdr:row>11</xdr:row>
      <xdr:rowOff>18415</xdr:rowOff>
    </xdr:to>
    <xdr:sp macro="" textlink="">
      <xdr:nvSpPr>
        <xdr:cNvPr id="418" name="正方形/長方形 417"/>
        <xdr:cNvSpPr/>
      </xdr:nvSpPr>
      <xdr:spPr>
        <a:xfrm>
          <a:off x="16459200" y="159004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85725</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796796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104140</xdr:rowOff>
    </xdr:from>
    <xdr:to xmlns:xdr="http://schemas.openxmlformats.org/drawingml/2006/spreadsheetDrawing">
      <xdr:col>99</xdr:col>
      <xdr:colOff>146050</xdr:colOff>
      <xdr:row>11</xdr:row>
      <xdr:rowOff>18415</xdr:rowOff>
    </xdr:to>
    <xdr:sp macro="" textlink="">
      <xdr:nvSpPr>
        <xdr:cNvPr id="420" name="正方形/長方形 419"/>
        <xdr:cNvSpPr/>
      </xdr:nvSpPr>
      <xdr:spPr>
        <a:xfrm>
          <a:off x="1796796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85725</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1930400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104140</xdr:rowOff>
    </xdr:from>
    <xdr:to xmlns:xdr="http://schemas.openxmlformats.org/drawingml/2006/spreadsheetDrawing">
      <xdr:col>106</xdr:col>
      <xdr:colOff>139700</xdr:colOff>
      <xdr:row>11</xdr:row>
      <xdr:rowOff>18415</xdr:rowOff>
    </xdr:to>
    <xdr:sp macro="" textlink="">
      <xdr:nvSpPr>
        <xdr:cNvPr id="422" name="正方形/長方形 421"/>
        <xdr:cNvSpPr/>
      </xdr:nvSpPr>
      <xdr:spPr>
        <a:xfrm>
          <a:off x="1930400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23" name="正方形/長方形 422"/>
        <xdr:cNvSpPr/>
      </xdr:nvSpPr>
      <xdr:spPr>
        <a:xfrm>
          <a:off x="11742420" y="189547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115</xdr:col>
      <xdr:colOff>31750</xdr:colOff>
      <xdr:row>25</xdr:row>
      <xdr:rowOff>92075</xdr:rowOff>
    </xdr:to>
    <xdr:sp macro="" textlink="">
      <xdr:nvSpPr>
        <xdr:cNvPr id="424" name="正方形/長方形 423"/>
        <xdr:cNvSpPr/>
      </xdr:nvSpPr>
      <xdr:spPr>
        <a:xfrm>
          <a:off x="16568420" y="189547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104</xdr:col>
      <xdr:colOff>114300</xdr:colOff>
      <xdr:row>12</xdr:row>
      <xdr:rowOff>159385</xdr:rowOff>
    </xdr:to>
    <xdr:sp macro="" textlink="">
      <xdr:nvSpPr>
        <xdr:cNvPr id="425" name="正方形/長方形 424"/>
        <xdr:cNvSpPr/>
      </xdr:nvSpPr>
      <xdr:spPr>
        <a:xfrm>
          <a:off x="16568420" y="1895475"/>
          <a:ext cx="34899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55245</xdr:rowOff>
    </xdr:from>
    <xdr:to xmlns:xdr="http://schemas.openxmlformats.org/drawingml/2006/spreadsheetDrawing">
      <xdr:col>114</xdr:col>
      <xdr:colOff>114300</xdr:colOff>
      <xdr:row>25</xdr:row>
      <xdr:rowOff>30480</xdr:rowOff>
    </xdr:to>
    <xdr:sp macro="" textlink="" fLocksText="0">
      <xdr:nvSpPr>
        <xdr:cNvPr id="426" name="テキスト ボックス 425"/>
        <xdr:cNvSpPr txBox="1"/>
      </xdr:nvSpPr>
      <xdr:spPr>
        <a:xfrm>
          <a:off x="16683990" y="220154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基金残高があるため、引き続き充当可能財源等が将来負担額を上回っている状態。ただし、基金については、平成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年度から令和元年度決算においては財源不足により財政調整基金を取り崩しており、令和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年度から令和</a:t>
          </a:r>
          <a:r>
            <a:rPr kumimoji="1" lang="en-US" altLang="ja-JP" sz="1300">
              <a:solidFill>
                <a:sysClr val="windowText" lastClr="000000"/>
              </a:solidFill>
              <a:latin typeface="ＭＳ Ｐゴシック"/>
              <a:ea typeface="ＭＳ Ｐゴシック"/>
            </a:rPr>
            <a:t>4</a:t>
          </a:r>
          <a:r>
            <a:rPr kumimoji="1" lang="ja-JP" altLang="en-US" sz="1300">
              <a:solidFill>
                <a:sysClr val="windowText" lastClr="000000"/>
              </a:solidFill>
              <a:latin typeface="ＭＳ Ｐゴシック"/>
              <a:ea typeface="ＭＳ Ｐゴシック"/>
            </a:rPr>
            <a:t>年度の黒字については、収支ともに新型コロナウイルス感染症の影響が大きかったと言える。</a:t>
          </a:r>
        </a:p>
        <a:p>
          <a:r>
            <a:rPr kumimoji="1" lang="ja-JP" altLang="en-US" sz="1300">
              <a:solidFill>
                <a:sysClr val="windowText" lastClr="000000"/>
              </a:solidFill>
              <a:latin typeface="ＭＳ Ｐゴシック"/>
              <a:ea typeface="ＭＳ Ｐゴシック"/>
            </a:rPr>
            <a:t>　地方債についても、新図書館建設事業や市民グラウンド改修事業等に係る償還開始や、今後予定している新美良布保育園建設事業やシェアオフィス建設事業等にかかる借入額も考慮しなくてはならない。</a:t>
          </a:r>
        </a:p>
        <a:p>
          <a:r>
            <a:rPr kumimoji="1" lang="ja-JP" altLang="en-US" sz="1300">
              <a:solidFill>
                <a:sysClr val="windowText" lastClr="000000"/>
              </a:solidFill>
              <a:latin typeface="ＭＳ Ｐゴシック"/>
              <a:ea typeface="ＭＳ Ｐゴシック"/>
            </a:rPr>
            <a:t>　地方債の発行抑制や計画的な施設整備等により将来負担比率の維持に努める。</a:t>
          </a:r>
        </a:p>
      </xdr:txBody>
    </xdr:sp>
    <xdr:clientData/>
  </xdr:twoCellAnchor>
  <xdr:oneCellAnchor>
    <xdr:from xmlns:xdr="http://schemas.openxmlformats.org/drawingml/2006/spreadsheetDrawing">
      <xdr:col>61</xdr:col>
      <xdr:colOff>6350</xdr:colOff>
      <xdr:row>10</xdr:row>
      <xdr:rowOff>60960</xdr:rowOff>
    </xdr:from>
    <xdr:ext cx="298450" cy="216535"/>
    <xdr:sp macro="" textlink="">
      <xdr:nvSpPr>
        <xdr:cNvPr id="427" name="テキスト ボックス 426"/>
        <xdr:cNvSpPr txBox="1"/>
      </xdr:nvSpPr>
      <xdr:spPr>
        <a:xfrm>
          <a:off x="11704320" y="171196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92075</xdr:rowOff>
    </xdr:from>
    <xdr:to xmlns:xdr="http://schemas.openxmlformats.org/drawingml/2006/spreadsheetDrawing">
      <xdr:col>85</xdr:col>
      <xdr:colOff>95250</xdr:colOff>
      <xdr:row>25</xdr:row>
      <xdr:rowOff>92075</xdr:rowOff>
    </xdr:to>
    <xdr:cxnSp macro="">
      <xdr:nvCxnSpPr>
        <xdr:cNvPr id="428" name="直線コネクタ 427"/>
        <xdr:cNvCxnSpPr/>
      </xdr:nvCxnSpPr>
      <xdr:spPr>
        <a:xfrm>
          <a:off x="11742420" y="42195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120015</xdr:rowOff>
    </xdr:from>
    <xdr:ext cx="762000" cy="248920"/>
    <xdr:sp macro="" textlink="">
      <xdr:nvSpPr>
        <xdr:cNvPr id="429" name="テキスト ボックス 428"/>
        <xdr:cNvSpPr txBox="1"/>
      </xdr:nvSpPr>
      <xdr:spPr>
        <a:xfrm>
          <a:off x="11051540" y="40824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5715</xdr:rowOff>
    </xdr:from>
    <xdr:to xmlns:xdr="http://schemas.openxmlformats.org/drawingml/2006/spreadsheetDrawing">
      <xdr:col>85</xdr:col>
      <xdr:colOff>95250</xdr:colOff>
      <xdr:row>22</xdr:row>
      <xdr:rowOff>5715</xdr:rowOff>
    </xdr:to>
    <xdr:cxnSp macro="">
      <xdr:nvCxnSpPr>
        <xdr:cNvPr id="430" name="直線コネクタ 429"/>
        <xdr:cNvCxnSpPr/>
      </xdr:nvCxnSpPr>
      <xdr:spPr>
        <a:xfrm>
          <a:off x="11742420" y="3637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34290</xdr:rowOff>
    </xdr:from>
    <xdr:ext cx="762000" cy="249555"/>
    <xdr:sp macro="" textlink="">
      <xdr:nvSpPr>
        <xdr:cNvPr id="431" name="テキスト ボックス 430"/>
        <xdr:cNvSpPr txBox="1"/>
      </xdr:nvSpPr>
      <xdr:spPr>
        <a:xfrm>
          <a:off x="11051540" y="35013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85725</xdr:rowOff>
    </xdr:from>
    <xdr:to xmlns:xdr="http://schemas.openxmlformats.org/drawingml/2006/spreadsheetDrawing">
      <xdr:col>85</xdr:col>
      <xdr:colOff>95250</xdr:colOff>
      <xdr:row>18</xdr:row>
      <xdr:rowOff>85725</xdr:rowOff>
    </xdr:to>
    <xdr:cxnSp macro="">
      <xdr:nvCxnSpPr>
        <xdr:cNvPr id="432" name="直線コネクタ 431"/>
        <xdr:cNvCxnSpPr/>
      </xdr:nvCxnSpPr>
      <xdr:spPr>
        <a:xfrm>
          <a:off x="11742420" y="30575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113665</xdr:rowOff>
    </xdr:from>
    <xdr:ext cx="762000" cy="249555"/>
    <xdr:sp macro="" textlink="">
      <xdr:nvSpPr>
        <xdr:cNvPr id="433" name="テキスト ボックス 432"/>
        <xdr:cNvSpPr txBox="1"/>
      </xdr:nvSpPr>
      <xdr:spPr>
        <a:xfrm>
          <a:off x="11051540" y="2920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1742420" y="2476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27940</xdr:rowOff>
    </xdr:from>
    <xdr:ext cx="762000" cy="248920"/>
    <xdr:sp macro="" textlink="">
      <xdr:nvSpPr>
        <xdr:cNvPr id="435" name="テキスト ボックス 434"/>
        <xdr:cNvSpPr txBox="1"/>
      </xdr:nvSpPr>
      <xdr:spPr>
        <a:xfrm>
          <a:off x="11051540" y="23393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11</xdr:row>
      <xdr:rowOff>79375</xdr:rowOff>
    </xdr:to>
    <xdr:cxnSp macro="">
      <xdr:nvCxnSpPr>
        <xdr:cNvPr id="436" name="直線コネクタ 435"/>
        <xdr:cNvCxnSpPr/>
      </xdr:nvCxnSpPr>
      <xdr:spPr>
        <a:xfrm>
          <a:off x="11742420" y="18954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37" name="将来負担の状況グラフ枠"/>
        <xdr:cNvSpPr/>
      </xdr:nvSpPr>
      <xdr:spPr>
        <a:xfrm>
          <a:off x="11742420" y="189547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127000</xdr:rowOff>
    </xdr:to>
    <xdr:cxnSp macro="">
      <xdr:nvCxnSpPr>
        <xdr:cNvPr id="438" name="直線コネクタ 437"/>
        <xdr:cNvCxnSpPr/>
      </xdr:nvCxnSpPr>
      <xdr:spPr>
        <a:xfrm flipV="1">
          <a:off x="15577820" y="2476500"/>
          <a:ext cx="0" cy="1282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99695</xdr:rowOff>
    </xdr:from>
    <xdr:ext cx="761365" cy="249555"/>
    <xdr:sp macro="" textlink="">
      <xdr:nvSpPr>
        <xdr:cNvPr id="439" name="将来負担の状況最小値テキスト"/>
        <xdr:cNvSpPr txBox="1"/>
      </xdr:nvSpPr>
      <xdr:spPr>
        <a:xfrm>
          <a:off x="15666720" y="37318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127000</xdr:rowOff>
    </xdr:from>
    <xdr:to xmlns:xdr="http://schemas.openxmlformats.org/drawingml/2006/spreadsheetDrawing">
      <xdr:col>81</xdr:col>
      <xdr:colOff>133350</xdr:colOff>
      <xdr:row>22</xdr:row>
      <xdr:rowOff>127000</xdr:rowOff>
    </xdr:to>
    <xdr:cxnSp macro="">
      <xdr:nvCxnSpPr>
        <xdr:cNvPr id="440" name="直線コネクタ 439"/>
        <xdr:cNvCxnSpPr/>
      </xdr:nvCxnSpPr>
      <xdr:spPr>
        <a:xfrm>
          <a:off x="15506700" y="37592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83185</xdr:rowOff>
    </xdr:from>
    <xdr:ext cx="761365" cy="248920"/>
    <xdr:sp macro="" textlink="">
      <xdr:nvSpPr>
        <xdr:cNvPr id="441" name="将来負担の状況最大値テキスト"/>
        <xdr:cNvSpPr txBox="1"/>
      </xdr:nvSpPr>
      <xdr:spPr>
        <a:xfrm>
          <a:off x="15666720" y="222948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5506700" y="24765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15240</xdr:rowOff>
    </xdr:from>
    <xdr:ext cx="761365" cy="249555"/>
    <xdr:sp macro="" textlink="">
      <xdr:nvSpPr>
        <xdr:cNvPr id="443" name="将来負担の状況平均値テキスト"/>
        <xdr:cNvSpPr txBox="1"/>
      </xdr:nvSpPr>
      <xdr:spPr>
        <a:xfrm>
          <a:off x="15666720" y="2491740"/>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41910</xdr:rowOff>
    </xdr:from>
    <xdr:to xmlns:xdr="http://schemas.openxmlformats.org/drawingml/2006/spreadsheetDrawing">
      <xdr:col>81</xdr:col>
      <xdr:colOff>95250</xdr:colOff>
      <xdr:row>15</xdr:row>
      <xdr:rowOff>139700</xdr:rowOff>
    </xdr:to>
    <xdr:sp macro="" textlink="">
      <xdr:nvSpPr>
        <xdr:cNvPr id="444" name="フローチャート: 判断 443"/>
        <xdr:cNvSpPr/>
      </xdr:nvSpPr>
      <xdr:spPr>
        <a:xfrm>
          <a:off x="15533370" y="251841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15</xdr:row>
      <xdr:rowOff>97155</xdr:rowOff>
    </xdr:from>
    <xdr:to xmlns:xdr="http://schemas.openxmlformats.org/drawingml/2006/spreadsheetDrawing">
      <xdr:col>77</xdr:col>
      <xdr:colOff>95250</xdr:colOff>
      <xdr:row>16</xdr:row>
      <xdr:rowOff>29845</xdr:rowOff>
    </xdr:to>
    <xdr:sp macro="" textlink="">
      <xdr:nvSpPr>
        <xdr:cNvPr id="445" name="フローチャート: 判断 444"/>
        <xdr:cNvSpPr/>
      </xdr:nvSpPr>
      <xdr:spPr>
        <a:xfrm>
          <a:off x="14766290" y="257365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39370</xdr:rowOff>
    </xdr:from>
    <xdr:ext cx="735965" cy="249555"/>
    <xdr:sp macro="" textlink="">
      <xdr:nvSpPr>
        <xdr:cNvPr id="446" name="テキスト ボックス 445"/>
        <xdr:cNvSpPr txBox="1"/>
      </xdr:nvSpPr>
      <xdr:spPr>
        <a:xfrm>
          <a:off x="14465300" y="2350770"/>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27305</xdr:rowOff>
    </xdr:from>
    <xdr:to xmlns:xdr="http://schemas.openxmlformats.org/drawingml/2006/spreadsheetDrawing">
      <xdr:col>73</xdr:col>
      <xdr:colOff>44450</xdr:colOff>
      <xdr:row>16</xdr:row>
      <xdr:rowOff>125095</xdr:rowOff>
    </xdr:to>
    <xdr:sp macro="" textlink="">
      <xdr:nvSpPr>
        <xdr:cNvPr id="447" name="フローチャート: 判断 446"/>
        <xdr:cNvSpPr/>
      </xdr:nvSpPr>
      <xdr:spPr>
        <a:xfrm>
          <a:off x="13959840" y="266890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134620</xdr:rowOff>
    </xdr:from>
    <xdr:ext cx="761365" cy="249555"/>
    <xdr:sp macro="" textlink="">
      <xdr:nvSpPr>
        <xdr:cNvPr id="448" name="テキスト ボックス 447"/>
        <xdr:cNvSpPr txBox="1"/>
      </xdr:nvSpPr>
      <xdr:spPr>
        <a:xfrm>
          <a:off x="13647420" y="244602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71120</xdr:rowOff>
    </xdr:from>
    <xdr:to xmlns:xdr="http://schemas.openxmlformats.org/drawingml/2006/spreadsheetDrawing">
      <xdr:col>68</xdr:col>
      <xdr:colOff>191770</xdr:colOff>
      <xdr:row>17</xdr:row>
      <xdr:rowOff>3810</xdr:rowOff>
    </xdr:to>
    <xdr:sp macro="" textlink="">
      <xdr:nvSpPr>
        <xdr:cNvPr id="449" name="フローチャート: 判断 448"/>
        <xdr:cNvSpPr/>
      </xdr:nvSpPr>
      <xdr:spPr>
        <a:xfrm>
          <a:off x="13141960" y="271272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13335</xdr:rowOff>
    </xdr:from>
    <xdr:ext cx="761365" cy="249555"/>
    <xdr:sp macro="" textlink="">
      <xdr:nvSpPr>
        <xdr:cNvPr id="450" name="テキスト ボックス 449"/>
        <xdr:cNvSpPr txBox="1"/>
      </xdr:nvSpPr>
      <xdr:spPr>
        <a:xfrm>
          <a:off x="12847320" y="248983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64770</xdr:rowOff>
    </xdr:from>
    <xdr:to xmlns:xdr="http://schemas.openxmlformats.org/drawingml/2006/spreadsheetDrawing">
      <xdr:col>64</xdr:col>
      <xdr:colOff>152400</xdr:colOff>
      <xdr:row>16</xdr:row>
      <xdr:rowOff>162560</xdr:rowOff>
    </xdr:to>
    <xdr:sp macro="" textlink="">
      <xdr:nvSpPr>
        <xdr:cNvPr id="451" name="フローチャート: 判断 450"/>
        <xdr:cNvSpPr/>
      </xdr:nvSpPr>
      <xdr:spPr>
        <a:xfrm>
          <a:off x="12324080" y="270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6985</xdr:rowOff>
    </xdr:from>
    <xdr:ext cx="761365" cy="249555"/>
    <xdr:sp macro="" textlink="">
      <xdr:nvSpPr>
        <xdr:cNvPr id="452" name="テキスト ボックス 451"/>
        <xdr:cNvSpPr txBox="1"/>
      </xdr:nvSpPr>
      <xdr:spPr>
        <a:xfrm>
          <a:off x="12029440" y="248348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89535</xdr:rowOff>
    </xdr:from>
    <xdr:ext cx="761365" cy="248920"/>
    <xdr:sp macro="" textlink="">
      <xdr:nvSpPr>
        <xdr:cNvPr id="453" name="テキスト ボックス 452"/>
        <xdr:cNvSpPr txBox="1"/>
      </xdr:nvSpPr>
      <xdr:spPr>
        <a:xfrm>
          <a:off x="1537970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89535</xdr:rowOff>
    </xdr:from>
    <xdr:ext cx="761365" cy="248920"/>
    <xdr:sp macro="" textlink="">
      <xdr:nvSpPr>
        <xdr:cNvPr id="454" name="テキスト ボックス 453"/>
        <xdr:cNvSpPr txBox="1"/>
      </xdr:nvSpPr>
      <xdr:spPr>
        <a:xfrm>
          <a:off x="1461262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89535</xdr:rowOff>
    </xdr:from>
    <xdr:ext cx="762000" cy="248920"/>
    <xdr:sp macro="" textlink="">
      <xdr:nvSpPr>
        <xdr:cNvPr id="455" name="テキスト ボックス 454"/>
        <xdr:cNvSpPr txBox="1"/>
      </xdr:nvSpPr>
      <xdr:spPr>
        <a:xfrm>
          <a:off x="13807440" y="4217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89535</xdr:rowOff>
    </xdr:from>
    <xdr:ext cx="761365" cy="248920"/>
    <xdr:sp macro="" textlink="">
      <xdr:nvSpPr>
        <xdr:cNvPr id="456" name="テキスト ボックス 455"/>
        <xdr:cNvSpPr txBox="1"/>
      </xdr:nvSpPr>
      <xdr:spPr>
        <a:xfrm>
          <a:off x="1299464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89535</xdr:rowOff>
    </xdr:from>
    <xdr:ext cx="761365" cy="248920"/>
    <xdr:sp macro="" textlink="">
      <xdr:nvSpPr>
        <xdr:cNvPr id="457" name="テキスト ボックス 456"/>
        <xdr:cNvSpPr txBox="1"/>
      </xdr:nvSpPr>
      <xdr:spPr>
        <a:xfrm>
          <a:off x="1217676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25,381
25,000
537.86
19,868,767
19,482,974
266,012
10,109,390
14,996,272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副市長の不在及び議員定数の減により決算額は減少したが、経常収支比率は昨年と比較して</a:t>
          </a:r>
          <a:r>
            <a:rPr kumimoji="1" lang="en-US" altLang="ja-JP" sz="1300">
              <a:solidFill>
                <a:sysClr val="windowText" lastClr="000000"/>
              </a:solidFill>
              <a:latin typeface="ＭＳ Ｐゴシック"/>
              <a:ea typeface="ＭＳ Ｐゴシック"/>
            </a:rPr>
            <a:t>0.7</a:t>
          </a:r>
          <a:r>
            <a:rPr kumimoji="1" lang="ja-JP" altLang="en-US" sz="1300">
              <a:solidFill>
                <a:sysClr val="windowText" lastClr="000000"/>
              </a:solidFill>
              <a:latin typeface="ＭＳ Ｐゴシック"/>
              <a:ea typeface="ＭＳ Ｐゴシック"/>
            </a:rPr>
            <a:t>ポイント増加し、類似団体との差は</a:t>
          </a:r>
          <a:r>
            <a:rPr kumimoji="1" lang="en-US" altLang="ja-JP" sz="1300">
              <a:solidFill>
                <a:sysClr val="windowText" lastClr="000000"/>
              </a:solidFill>
              <a:latin typeface="ＭＳ Ｐゴシック"/>
              <a:ea typeface="ＭＳ Ｐゴシック"/>
            </a:rPr>
            <a:t>0.1</a:t>
          </a:r>
          <a:r>
            <a:rPr kumimoji="1" lang="ja-JP" altLang="en-US" sz="1300">
              <a:solidFill>
                <a:sysClr val="windowText" lastClr="000000"/>
              </a:solidFill>
              <a:latin typeface="ＭＳ Ｐゴシック"/>
              <a:ea typeface="ＭＳ Ｐゴシック"/>
            </a:rPr>
            <a:t>増加した。　　　</a:t>
          </a:r>
        </a:p>
        <a:p>
          <a:r>
            <a:rPr kumimoji="1" lang="ja-JP" altLang="en-US" sz="1300">
              <a:solidFill>
                <a:sysClr val="windowText" lastClr="000000"/>
              </a:solidFill>
              <a:latin typeface="ＭＳ Ｐゴシック"/>
              <a:ea typeface="ＭＳ Ｐゴシック"/>
            </a:rPr>
            <a:t>  ラスパイレス指数は類似団体平均よりも低いため、広い行政面積に対応する職員配置や保育所の運営を直営で行っていることによる職員数の多さが要因となっている。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8445"/>
    <xdr:sp macro="" textlink="">
      <xdr:nvSpPr>
        <xdr:cNvPr id="53" name="テキスト ボックス 52"/>
        <xdr:cNvSpPr txBox="1"/>
      </xdr:nvSpPr>
      <xdr:spPr>
        <a:xfrm>
          <a:off x="236855"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9" name="テキスト ボックス 58"/>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41452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1365" cy="259080"/>
    <xdr:sp macro="" textlink="">
      <xdr:nvSpPr>
        <xdr:cNvPr id="62" name="人件費最小値テキスト"/>
        <xdr:cNvSpPr txBox="1"/>
      </xdr:nvSpPr>
      <xdr:spPr>
        <a:xfrm>
          <a:off x="4503420" y="7018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342765" y="7045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1365" cy="259080"/>
    <xdr:sp macro="" textlink="">
      <xdr:nvSpPr>
        <xdr:cNvPr id="64" name="人件費最大値テキスト"/>
        <xdr:cNvSpPr txBox="1"/>
      </xdr:nvSpPr>
      <xdr:spPr>
        <a:xfrm>
          <a:off x="4503420" y="5433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342765" y="5689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40</xdr:row>
      <xdr:rowOff>20320</xdr:rowOff>
    </xdr:from>
    <xdr:to xmlns:xdr="http://schemas.openxmlformats.org/drawingml/2006/spreadsheetDrawing">
      <xdr:col>24</xdr:col>
      <xdr:colOff>25400</xdr:colOff>
      <xdr:row>40</xdr:row>
      <xdr:rowOff>73660</xdr:rowOff>
    </xdr:to>
    <xdr:cxnSp macro="">
      <xdr:nvCxnSpPr>
        <xdr:cNvPr id="66" name="直線コネクタ 65"/>
        <xdr:cNvCxnSpPr/>
      </xdr:nvCxnSpPr>
      <xdr:spPr>
        <a:xfrm>
          <a:off x="3657600" y="6878320"/>
          <a:ext cx="7569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35560</xdr:rowOff>
    </xdr:from>
    <xdr:ext cx="761365" cy="259080"/>
    <xdr:sp macro="" textlink="">
      <xdr:nvSpPr>
        <xdr:cNvPr id="67" name="人件費平均値テキスト"/>
        <xdr:cNvSpPr txBox="1"/>
      </xdr:nvSpPr>
      <xdr:spPr>
        <a:xfrm>
          <a:off x="4503420" y="6207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380865" y="6362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40</xdr:row>
      <xdr:rowOff>20320</xdr:rowOff>
    </xdr:from>
    <xdr:to xmlns:xdr="http://schemas.openxmlformats.org/drawingml/2006/spreadsheetDrawing">
      <xdr:col>19</xdr:col>
      <xdr:colOff>182880</xdr:colOff>
      <xdr:row>40</xdr:row>
      <xdr:rowOff>119380</xdr:rowOff>
    </xdr:to>
    <xdr:cxnSp macro="">
      <xdr:nvCxnSpPr>
        <xdr:cNvPr id="69" name="直線コネクタ 68"/>
        <xdr:cNvCxnSpPr/>
      </xdr:nvCxnSpPr>
      <xdr:spPr>
        <a:xfrm flipV="1">
          <a:off x="2841625" y="6878320"/>
          <a:ext cx="8159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61124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6600" cy="259080"/>
    <xdr:sp macro="" textlink="">
      <xdr:nvSpPr>
        <xdr:cNvPr id="71" name="テキスト ボックス 70"/>
        <xdr:cNvSpPr txBox="1"/>
      </xdr:nvSpPr>
      <xdr:spPr>
        <a:xfrm>
          <a:off x="329819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142240</xdr:rowOff>
    </xdr:from>
    <xdr:to xmlns:xdr="http://schemas.openxmlformats.org/drawingml/2006/spreadsheetDrawing">
      <xdr:col>15</xdr:col>
      <xdr:colOff>98425</xdr:colOff>
      <xdr:row>40</xdr:row>
      <xdr:rowOff>119380</xdr:rowOff>
    </xdr:to>
    <xdr:cxnSp macro="">
      <xdr:nvCxnSpPr>
        <xdr:cNvPr id="72" name="直線コネクタ 71"/>
        <xdr:cNvCxnSpPr/>
      </xdr:nvCxnSpPr>
      <xdr:spPr>
        <a:xfrm>
          <a:off x="2021205" y="6657340"/>
          <a:ext cx="82042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2790825"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12700</xdr:rowOff>
    </xdr:from>
    <xdr:ext cx="761365" cy="259080"/>
    <xdr:sp macro="" textlink="">
      <xdr:nvSpPr>
        <xdr:cNvPr id="74" name="テキスト ボックス 73"/>
        <xdr:cNvSpPr txBox="1"/>
      </xdr:nvSpPr>
      <xdr:spPr>
        <a:xfrm>
          <a:off x="2494915" y="618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119380</xdr:rowOff>
    </xdr:from>
    <xdr:to xmlns:xdr="http://schemas.openxmlformats.org/drawingml/2006/spreadsheetDrawing">
      <xdr:col>11</xdr:col>
      <xdr:colOff>9525</xdr:colOff>
      <xdr:row>38</xdr:row>
      <xdr:rowOff>142240</xdr:rowOff>
    </xdr:to>
    <xdr:cxnSp macro="">
      <xdr:nvCxnSpPr>
        <xdr:cNvPr id="75" name="直線コネクタ 74"/>
        <xdr:cNvCxnSpPr/>
      </xdr:nvCxnSpPr>
      <xdr:spPr>
        <a:xfrm>
          <a:off x="1217930" y="663448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1987550" y="63093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77470</xdr:rowOff>
    </xdr:from>
    <xdr:ext cx="762000" cy="258445"/>
    <xdr:sp macro="" textlink="">
      <xdr:nvSpPr>
        <xdr:cNvPr id="77" name="テキスト ボックス 76"/>
        <xdr:cNvSpPr txBox="1"/>
      </xdr:nvSpPr>
      <xdr:spPr>
        <a:xfrm>
          <a:off x="1674495" y="6078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78" name="フローチャート: 判断 77"/>
        <xdr:cNvSpPr/>
      </xdr:nvSpPr>
      <xdr:spPr>
        <a:xfrm>
          <a:off x="116713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85090</xdr:rowOff>
    </xdr:from>
    <xdr:ext cx="761365" cy="259080"/>
    <xdr:sp macro="" textlink="">
      <xdr:nvSpPr>
        <xdr:cNvPr id="79" name="テキスト ボックス 78"/>
        <xdr:cNvSpPr txBox="1"/>
      </xdr:nvSpPr>
      <xdr:spPr>
        <a:xfrm>
          <a:off x="871220" y="608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22860</xdr:rowOff>
    </xdr:from>
    <xdr:to xmlns:xdr="http://schemas.openxmlformats.org/drawingml/2006/spreadsheetDrawing">
      <xdr:col>24</xdr:col>
      <xdr:colOff>76200</xdr:colOff>
      <xdr:row>40</xdr:row>
      <xdr:rowOff>124460</xdr:rowOff>
    </xdr:to>
    <xdr:sp macro="" textlink="">
      <xdr:nvSpPr>
        <xdr:cNvPr id="85" name="楕円 84"/>
        <xdr:cNvSpPr/>
      </xdr:nvSpPr>
      <xdr:spPr>
        <a:xfrm>
          <a:off x="4380865" y="68808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102870</xdr:rowOff>
    </xdr:from>
    <xdr:ext cx="761365" cy="259080"/>
    <xdr:sp macro="" textlink="">
      <xdr:nvSpPr>
        <xdr:cNvPr id="86" name="人件費該当値テキスト"/>
        <xdr:cNvSpPr txBox="1"/>
      </xdr:nvSpPr>
      <xdr:spPr>
        <a:xfrm>
          <a:off x="4503420" y="678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140970</xdr:rowOff>
    </xdr:from>
    <xdr:to xmlns:xdr="http://schemas.openxmlformats.org/drawingml/2006/spreadsheetDrawing">
      <xdr:col>20</xdr:col>
      <xdr:colOff>38100</xdr:colOff>
      <xdr:row>40</xdr:row>
      <xdr:rowOff>71120</xdr:rowOff>
    </xdr:to>
    <xdr:sp macro="" textlink="">
      <xdr:nvSpPr>
        <xdr:cNvPr id="87" name="楕円 86"/>
        <xdr:cNvSpPr/>
      </xdr:nvSpPr>
      <xdr:spPr>
        <a:xfrm>
          <a:off x="3611245" y="6827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55880</xdr:rowOff>
    </xdr:from>
    <xdr:ext cx="736600" cy="259080"/>
    <xdr:sp macro="" textlink="">
      <xdr:nvSpPr>
        <xdr:cNvPr id="88" name="テキスト ボックス 87"/>
        <xdr:cNvSpPr txBox="1"/>
      </xdr:nvSpPr>
      <xdr:spPr>
        <a:xfrm>
          <a:off x="3298190" y="6913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68580</xdr:rowOff>
    </xdr:from>
    <xdr:to xmlns:xdr="http://schemas.openxmlformats.org/drawingml/2006/spreadsheetDrawing">
      <xdr:col>15</xdr:col>
      <xdr:colOff>149225</xdr:colOff>
      <xdr:row>40</xdr:row>
      <xdr:rowOff>170180</xdr:rowOff>
    </xdr:to>
    <xdr:sp macro="" textlink="">
      <xdr:nvSpPr>
        <xdr:cNvPr id="89" name="楕円 88"/>
        <xdr:cNvSpPr/>
      </xdr:nvSpPr>
      <xdr:spPr>
        <a:xfrm>
          <a:off x="2790825"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154940</xdr:rowOff>
    </xdr:from>
    <xdr:ext cx="761365" cy="258445"/>
    <xdr:sp macro="" textlink="">
      <xdr:nvSpPr>
        <xdr:cNvPr id="90" name="テキスト ボックス 89"/>
        <xdr:cNvSpPr txBox="1"/>
      </xdr:nvSpPr>
      <xdr:spPr>
        <a:xfrm>
          <a:off x="2494915" y="7012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91440</xdr:rowOff>
    </xdr:from>
    <xdr:to xmlns:xdr="http://schemas.openxmlformats.org/drawingml/2006/spreadsheetDrawing">
      <xdr:col>11</xdr:col>
      <xdr:colOff>60325</xdr:colOff>
      <xdr:row>39</xdr:row>
      <xdr:rowOff>21590</xdr:rowOff>
    </xdr:to>
    <xdr:sp macro="" textlink="">
      <xdr:nvSpPr>
        <xdr:cNvPr id="91" name="楕円 90"/>
        <xdr:cNvSpPr/>
      </xdr:nvSpPr>
      <xdr:spPr>
        <a:xfrm>
          <a:off x="1987550" y="66065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6350</xdr:rowOff>
    </xdr:from>
    <xdr:ext cx="762000" cy="258445"/>
    <xdr:sp macro="" textlink="">
      <xdr:nvSpPr>
        <xdr:cNvPr id="92" name="テキスト ボックス 91"/>
        <xdr:cNvSpPr txBox="1"/>
      </xdr:nvSpPr>
      <xdr:spPr>
        <a:xfrm>
          <a:off x="1674495" y="669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68580</xdr:rowOff>
    </xdr:from>
    <xdr:to xmlns:xdr="http://schemas.openxmlformats.org/drawingml/2006/spreadsheetDrawing">
      <xdr:col>6</xdr:col>
      <xdr:colOff>171450</xdr:colOff>
      <xdr:row>38</xdr:row>
      <xdr:rowOff>170180</xdr:rowOff>
    </xdr:to>
    <xdr:sp macro="" textlink="">
      <xdr:nvSpPr>
        <xdr:cNvPr id="93" name="楕円 92"/>
        <xdr:cNvSpPr/>
      </xdr:nvSpPr>
      <xdr:spPr>
        <a:xfrm>
          <a:off x="116713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154940</xdr:rowOff>
    </xdr:from>
    <xdr:ext cx="761365" cy="258445"/>
    <xdr:sp macro="" textlink="">
      <xdr:nvSpPr>
        <xdr:cNvPr id="94" name="テキスト ボックス 93"/>
        <xdr:cNvSpPr txBox="1"/>
      </xdr:nvSpPr>
      <xdr:spPr>
        <a:xfrm>
          <a:off x="871220" y="6670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前年度と比べて</a:t>
          </a:r>
          <a:r>
            <a:rPr kumimoji="1" lang="en-US" altLang="ja-JP" sz="1300">
              <a:solidFill>
                <a:sysClr val="windowText" lastClr="000000"/>
              </a:solidFill>
              <a:latin typeface="ＭＳ Ｐゴシック"/>
              <a:ea typeface="ＭＳ Ｐゴシック"/>
            </a:rPr>
            <a:t>1.2</a:t>
          </a:r>
          <a:r>
            <a:rPr kumimoji="1" lang="ja-JP" altLang="en-US" sz="1300">
              <a:solidFill>
                <a:sysClr val="windowText" lastClr="000000"/>
              </a:solidFill>
              <a:latin typeface="ＭＳ Ｐゴシック"/>
              <a:ea typeface="ＭＳ Ｐゴシック"/>
            </a:rPr>
            <a:t>ポイント増加したのは、各種計画の策定や制度見直しによる例規整備等の委託料及びコロナ下における指定管理料の増加等が原因となっている。</a:t>
          </a:r>
        </a:p>
        <a:p>
          <a:r>
            <a:rPr kumimoji="1" lang="ja-JP" altLang="en-US" sz="1300">
              <a:solidFill>
                <a:sysClr val="windowText" lastClr="000000"/>
              </a:solidFill>
              <a:latin typeface="ＭＳ Ｐゴシック"/>
              <a:ea typeface="ＭＳ Ｐゴシック"/>
            </a:rPr>
            <a:t>　物件費の縮減については今後も継続して改善を図るが、自治体が対応する業務は増加の傾向にあり、必然的に経費が増額している。</a:t>
          </a: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8" name="テキスト ボックス 107"/>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8000" cy="259080"/>
    <xdr:sp macro="" textlink="">
      <xdr:nvSpPr>
        <xdr:cNvPr id="110" name="テキスト ボックス 109"/>
        <xdr:cNvSpPr txBox="1"/>
      </xdr:nvSpPr>
      <xdr:spPr>
        <a:xfrm>
          <a:off x="10926445" y="3658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8000" cy="258445"/>
    <xdr:sp macro="" textlink="">
      <xdr:nvSpPr>
        <xdr:cNvPr id="112" name="テキスト ボックス 111"/>
        <xdr:cNvSpPr txBox="1"/>
      </xdr:nvSpPr>
      <xdr:spPr>
        <a:xfrm>
          <a:off x="10926445" y="3332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8000" cy="258445"/>
    <xdr:sp macro="" textlink="">
      <xdr:nvSpPr>
        <xdr:cNvPr id="114" name="テキスト ボックス 113"/>
        <xdr:cNvSpPr txBox="1"/>
      </xdr:nvSpPr>
      <xdr:spPr>
        <a:xfrm>
          <a:off x="10926445" y="3005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8000" cy="259080"/>
    <xdr:sp macro="" textlink="">
      <xdr:nvSpPr>
        <xdr:cNvPr id="116" name="テキスト ボックス 115"/>
        <xdr:cNvSpPr txBox="1"/>
      </xdr:nvSpPr>
      <xdr:spPr>
        <a:xfrm>
          <a:off x="10926445" y="2679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8000" cy="258445"/>
    <xdr:sp macro="" textlink="">
      <xdr:nvSpPr>
        <xdr:cNvPr id="118" name="テキスト ボックス 117"/>
        <xdr:cNvSpPr txBox="1"/>
      </xdr:nvSpPr>
      <xdr:spPr>
        <a:xfrm>
          <a:off x="10926445" y="2352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8000" cy="259080"/>
    <xdr:sp macro="" textlink="">
      <xdr:nvSpPr>
        <xdr:cNvPr id="120" name="テキスト ボックス 119"/>
        <xdr:cNvSpPr txBox="1"/>
      </xdr:nvSpPr>
      <xdr:spPr>
        <a:xfrm>
          <a:off x="10926445" y="2025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8445"/>
    <xdr:sp macro="" textlink="">
      <xdr:nvSpPr>
        <xdr:cNvPr id="122" name="テキスト ボックス 121"/>
        <xdr:cNvSpPr txBox="1"/>
      </xdr:nvSpPr>
      <xdr:spPr>
        <a:xfrm>
          <a:off x="10926445" y="169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510411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31115</xdr:rowOff>
    </xdr:from>
    <xdr:ext cx="762000" cy="258445"/>
    <xdr:sp macro="" textlink="">
      <xdr:nvSpPr>
        <xdr:cNvPr id="125" name="物件費最小値テキスト"/>
        <xdr:cNvSpPr txBox="1"/>
      </xdr:nvSpPr>
      <xdr:spPr>
        <a:xfrm>
          <a:off x="15179040" y="363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182880</xdr:colOff>
      <xdr:row>21</xdr:row>
      <xdr:rowOff>59055</xdr:rowOff>
    </xdr:to>
    <xdr:cxnSp macro="">
      <xdr:nvCxnSpPr>
        <xdr:cNvPr id="126" name="直線コネクタ 125"/>
        <xdr:cNvCxnSpPr/>
      </xdr:nvCxnSpPr>
      <xdr:spPr>
        <a:xfrm>
          <a:off x="15015210" y="36595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167005</xdr:rowOff>
    </xdr:from>
    <xdr:ext cx="762000" cy="258445"/>
    <xdr:sp macro="" textlink="">
      <xdr:nvSpPr>
        <xdr:cNvPr id="127" name="物件費最大値テキスト"/>
        <xdr:cNvSpPr txBox="1"/>
      </xdr:nvSpPr>
      <xdr:spPr>
        <a:xfrm>
          <a:off x="15179040" y="2052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182880</xdr:colOff>
      <xdr:row>13</xdr:row>
      <xdr:rowOff>80645</xdr:rowOff>
    </xdr:to>
    <xdr:cxnSp macro="">
      <xdr:nvCxnSpPr>
        <xdr:cNvPr id="128" name="直線コネクタ 127"/>
        <xdr:cNvCxnSpPr/>
      </xdr:nvCxnSpPr>
      <xdr:spPr>
        <a:xfrm>
          <a:off x="15015210" y="23094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4445</xdr:rowOff>
    </xdr:from>
    <xdr:to xmlns:xdr="http://schemas.openxmlformats.org/drawingml/2006/spreadsheetDrawing">
      <xdr:col>82</xdr:col>
      <xdr:colOff>107950</xdr:colOff>
      <xdr:row>17</xdr:row>
      <xdr:rowOff>135255</xdr:rowOff>
    </xdr:to>
    <xdr:cxnSp macro="">
      <xdr:nvCxnSpPr>
        <xdr:cNvPr id="129" name="直線コネクタ 128"/>
        <xdr:cNvCxnSpPr/>
      </xdr:nvCxnSpPr>
      <xdr:spPr>
        <a:xfrm>
          <a:off x="14334490" y="2919095"/>
          <a:ext cx="76962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13970</xdr:rowOff>
    </xdr:from>
    <xdr:ext cx="762000" cy="259080"/>
    <xdr:sp macro="" textlink="">
      <xdr:nvSpPr>
        <xdr:cNvPr id="130" name="物件費平均値テキスト"/>
        <xdr:cNvSpPr txBox="1"/>
      </xdr:nvSpPr>
      <xdr:spPr>
        <a:xfrm>
          <a:off x="15179040" y="2757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168910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505331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4445</xdr:rowOff>
    </xdr:from>
    <xdr:to xmlns:xdr="http://schemas.openxmlformats.org/drawingml/2006/spreadsheetDrawing">
      <xdr:col>78</xdr:col>
      <xdr:colOff>69850</xdr:colOff>
      <xdr:row>17</xdr:row>
      <xdr:rowOff>69850</xdr:rowOff>
    </xdr:to>
    <xdr:cxnSp macro="">
      <xdr:nvCxnSpPr>
        <xdr:cNvPr id="132" name="直線コネクタ 131"/>
        <xdr:cNvCxnSpPr/>
      </xdr:nvCxnSpPr>
      <xdr:spPr>
        <a:xfrm flipV="1">
          <a:off x="13531215" y="2919095"/>
          <a:ext cx="8032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428369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160655</xdr:rowOff>
    </xdr:from>
    <xdr:ext cx="735965" cy="259080"/>
    <xdr:sp macro="" textlink="">
      <xdr:nvSpPr>
        <xdr:cNvPr id="134" name="テキスト ボックス 133"/>
        <xdr:cNvSpPr txBox="1"/>
      </xdr:nvSpPr>
      <xdr:spPr>
        <a:xfrm>
          <a:off x="13987780" y="25609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69850</xdr:rowOff>
    </xdr:from>
    <xdr:to xmlns:xdr="http://schemas.openxmlformats.org/drawingml/2006/spreadsheetDrawing">
      <xdr:col>73</xdr:col>
      <xdr:colOff>180975</xdr:colOff>
      <xdr:row>19</xdr:row>
      <xdr:rowOff>31750</xdr:rowOff>
    </xdr:to>
    <xdr:cxnSp macro="">
      <xdr:nvCxnSpPr>
        <xdr:cNvPr id="135" name="直線コネクタ 134"/>
        <xdr:cNvCxnSpPr/>
      </xdr:nvCxnSpPr>
      <xdr:spPr>
        <a:xfrm flipV="1">
          <a:off x="12710795" y="2984500"/>
          <a:ext cx="82042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3480415" y="2857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54610</xdr:rowOff>
    </xdr:from>
    <xdr:ext cx="762000" cy="258445"/>
    <xdr:sp macro="" textlink="">
      <xdr:nvSpPr>
        <xdr:cNvPr id="137" name="テキスト ボックス 136"/>
        <xdr:cNvSpPr txBox="1"/>
      </xdr:nvSpPr>
      <xdr:spPr>
        <a:xfrm>
          <a:off x="13167360"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20955</xdr:rowOff>
    </xdr:from>
    <xdr:to xmlns:xdr="http://schemas.openxmlformats.org/drawingml/2006/spreadsheetDrawing">
      <xdr:col>69</xdr:col>
      <xdr:colOff>92075</xdr:colOff>
      <xdr:row>19</xdr:row>
      <xdr:rowOff>31750</xdr:rowOff>
    </xdr:to>
    <xdr:cxnSp macro="">
      <xdr:nvCxnSpPr>
        <xdr:cNvPr id="138" name="直線コネクタ 137"/>
        <xdr:cNvCxnSpPr/>
      </xdr:nvCxnSpPr>
      <xdr:spPr>
        <a:xfrm>
          <a:off x="11890375" y="3278505"/>
          <a:ext cx="8204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2659995"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3175</xdr:rowOff>
    </xdr:from>
    <xdr:ext cx="762000" cy="259080"/>
    <xdr:sp macro="" textlink="">
      <xdr:nvSpPr>
        <xdr:cNvPr id="140" name="テキスト ボックス 139"/>
        <xdr:cNvSpPr txBox="1"/>
      </xdr:nvSpPr>
      <xdr:spPr>
        <a:xfrm>
          <a:off x="12364085"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132080</xdr:rowOff>
    </xdr:to>
    <xdr:sp macro="" textlink="">
      <xdr:nvSpPr>
        <xdr:cNvPr id="141" name="フローチャート: 判断 140"/>
        <xdr:cNvSpPr/>
      </xdr:nvSpPr>
      <xdr:spPr>
        <a:xfrm>
          <a:off x="11856720" y="2944495"/>
          <a:ext cx="8445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141605</xdr:rowOff>
    </xdr:from>
    <xdr:ext cx="761365" cy="259080"/>
    <xdr:sp macro="" textlink="">
      <xdr:nvSpPr>
        <xdr:cNvPr id="142" name="テキスト ボックス 141"/>
        <xdr:cNvSpPr txBox="1"/>
      </xdr:nvSpPr>
      <xdr:spPr>
        <a:xfrm>
          <a:off x="11543665" y="2713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3" name="テキスト ボックス 142"/>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44" name="テキスト ボックス 143"/>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6" name="テキスト ボックス 145"/>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7" name="テキスト ボックス 146"/>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84455</xdr:rowOff>
    </xdr:from>
    <xdr:to xmlns:xdr="http://schemas.openxmlformats.org/drawingml/2006/spreadsheetDrawing">
      <xdr:col>82</xdr:col>
      <xdr:colOff>158750</xdr:colOff>
      <xdr:row>18</xdr:row>
      <xdr:rowOff>14605</xdr:rowOff>
    </xdr:to>
    <xdr:sp macro="" textlink="">
      <xdr:nvSpPr>
        <xdr:cNvPr id="148" name="楕円 147"/>
        <xdr:cNvSpPr/>
      </xdr:nvSpPr>
      <xdr:spPr>
        <a:xfrm>
          <a:off x="15053310" y="2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17</xdr:row>
      <xdr:rowOff>56515</xdr:rowOff>
    </xdr:from>
    <xdr:ext cx="762000" cy="258445"/>
    <xdr:sp macro="" textlink="">
      <xdr:nvSpPr>
        <xdr:cNvPr id="149" name="物件費該当値テキスト"/>
        <xdr:cNvSpPr txBox="1"/>
      </xdr:nvSpPr>
      <xdr:spPr>
        <a:xfrm>
          <a:off x="15179040" y="297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125095</xdr:rowOff>
    </xdr:from>
    <xdr:to xmlns:xdr="http://schemas.openxmlformats.org/drawingml/2006/spreadsheetDrawing">
      <xdr:col>78</xdr:col>
      <xdr:colOff>120650</xdr:colOff>
      <xdr:row>17</xdr:row>
      <xdr:rowOff>55245</xdr:rowOff>
    </xdr:to>
    <xdr:sp macro="" textlink="">
      <xdr:nvSpPr>
        <xdr:cNvPr id="150" name="楕円 149"/>
        <xdr:cNvSpPr/>
      </xdr:nvSpPr>
      <xdr:spPr>
        <a:xfrm>
          <a:off x="1428369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40640</xdr:rowOff>
    </xdr:from>
    <xdr:ext cx="735965" cy="258445"/>
    <xdr:sp macro="" textlink="">
      <xdr:nvSpPr>
        <xdr:cNvPr id="151" name="テキスト ボックス 150"/>
        <xdr:cNvSpPr txBox="1"/>
      </xdr:nvSpPr>
      <xdr:spPr>
        <a:xfrm>
          <a:off x="13987780" y="2955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52" name="楕円 151"/>
        <xdr:cNvSpPr/>
      </xdr:nvSpPr>
      <xdr:spPr>
        <a:xfrm>
          <a:off x="13480415" y="2933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53" name="テキスト ボックス 152"/>
        <xdr:cNvSpPr txBox="1"/>
      </xdr:nvSpPr>
      <xdr:spPr>
        <a:xfrm>
          <a:off x="1316736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152400</xdr:rowOff>
    </xdr:from>
    <xdr:to xmlns:xdr="http://schemas.openxmlformats.org/drawingml/2006/spreadsheetDrawing">
      <xdr:col>69</xdr:col>
      <xdr:colOff>142875</xdr:colOff>
      <xdr:row>19</xdr:row>
      <xdr:rowOff>82550</xdr:rowOff>
    </xdr:to>
    <xdr:sp macro="" textlink="">
      <xdr:nvSpPr>
        <xdr:cNvPr id="154" name="楕円 153"/>
        <xdr:cNvSpPr/>
      </xdr:nvSpPr>
      <xdr:spPr>
        <a:xfrm>
          <a:off x="12659995"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67310</xdr:rowOff>
    </xdr:from>
    <xdr:ext cx="762000" cy="259080"/>
    <xdr:sp macro="" textlink="">
      <xdr:nvSpPr>
        <xdr:cNvPr id="155" name="テキスト ボックス 154"/>
        <xdr:cNvSpPr txBox="1"/>
      </xdr:nvSpPr>
      <xdr:spPr>
        <a:xfrm>
          <a:off x="12364085"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141605</xdr:rowOff>
    </xdr:from>
    <xdr:to xmlns:xdr="http://schemas.openxmlformats.org/drawingml/2006/spreadsheetDrawing">
      <xdr:col>65</xdr:col>
      <xdr:colOff>53975</xdr:colOff>
      <xdr:row>19</xdr:row>
      <xdr:rowOff>71755</xdr:rowOff>
    </xdr:to>
    <xdr:sp macro="" textlink="">
      <xdr:nvSpPr>
        <xdr:cNvPr id="156" name="楕円 155"/>
        <xdr:cNvSpPr/>
      </xdr:nvSpPr>
      <xdr:spPr>
        <a:xfrm>
          <a:off x="11856720" y="32277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56515</xdr:rowOff>
    </xdr:from>
    <xdr:ext cx="761365" cy="258445"/>
    <xdr:sp macro="" textlink="">
      <xdr:nvSpPr>
        <xdr:cNvPr id="157" name="テキスト ボックス 156"/>
        <xdr:cNvSpPr txBox="1"/>
      </xdr:nvSpPr>
      <xdr:spPr>
        <a:xfrm>
          <a:off x="11543665" y="3314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扶助費については、</a:t>
          </a:r>
          <a:r>
            <a:rPr kumimoji="1" lang="en-US" altLang="ja-JP" sz="1300">
              <a:solidFill>
                <a:sysClr val="windowText" lastClr="000000"/>
              </a:solidFill>
              <a:latin typeface="ＭＳ Ｐゴシック"/>
              <a:ea typeface="ＭＳ Ｐゴシック"/>
            </a:rPr>
            <a:t>0.2</a:t>
          </a:r>
          <a:r>
            <a:rPr kumimoji="1" lang="ja-JP" altLang="en-US" sz="1300">
              <a:solidFill>
                <a:sysClr val="windowText" lastClr="000000"/>
              </a:solidFill>
              <a:latin typeface="ＭＳ Ｐゴシック"/>
              <a:ea typeface="ＭＳ Ｐゴシック"/>
            </a:rPr>
            <a:t>ポイント増加し、類似団体も増加の傾向となっている。増加の要因は歳入経常一般財源の減によるもので、扶助費そのものは生活保護世帯数減等により減少している。</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71" name="テキスト ボックス 170"/>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2" name="直線コネクタ 171"/>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73" name="テキスト ボックス 172"/>
        <xdr:cNvSpPr txBox="1"/>
      </xdr:nvSpPr>
      <xdr:spPr>
        <a:xfrm>
          <a:off x="23685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4" name="直線コネクタ 173"/>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5" name="テキスト ボックス 174"/>
        <xdr:cNvSpPr txBox="1"/>
      </xdr:nvSpPr>
      <xdr:spPr>
        <a:xfrm>
          <a:off x="23685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6" name="直線コネクタ 175"/>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8445"/>
    <xdr:sp macro="" textlink="">
      <xdr:nvSpPr>
        <xdr:cNvPr id="177" name="テキスト ボックス 176"/>
        <xdr:cNvSpPr txBox="1"/>
      </xdr:nvSpPr>
      <xdr:spPr>
        <a:xfrm>
          <a:off x="23685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8" name="直線コネクタ 177"/>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9" name="テキスト ボックス 178"/>
        <xdr:cNvSpPr txBox="1"/>
      </xdr:nvSpPr>
      <xdr:spPr>
        <a:xfrm>
          <a:off x="23685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80" name="直線コネクタ 179"/>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81" name="テキスト ボックス 180"/>
        <xdr:cNvSpPr txBox="1"/>
      </xdr:nvSpPr>
      <xdr:spPr>
        <a:xfrm>
          <a:off x="23685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2" name="直線コネクタ 181"/>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8445"/>
    <xdr:sp macro="" textlink="">
      <xdr:nvSpPr>
        <xdr:cNvPr id="183" name="テキスト ボックス 182"/>
        <xdr:cNvSpPr txBox="1"/>
      </xdr:nvSpPr>
      <xdr:spPr>
        <a:xfrm>
          <a:off x="23685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4"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41452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1365" cy="259080"/>
    <xdr:sp macro="" textlink="">
      <xdr:nvSpPr>
        <xdr:cNvPr id="186" name="扶助費最小値テキスト"/>
        <xdr:cNvSpPr txBox="1"/>
      </xdr:nvSpPr>
      <xdr:spPr>
        <a:xfrm>
          <a:off x="4503420" y="1058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342765" y="10617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1365" cy="259080"/>
    <xdr:sp macro="" textlink="">
      <xdr:nvSpPr>
        <xdr:cNvPr id="188" name="扶助費最大値テキスト"/>
        <xdr:cNvSpPr txBox="1"/>
      </xdr:nvSpPr>
      <xdr:spPr>
        <a:xfrm>
          <a:off x="4503420"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342765" y="9131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107950</xdr:rowOff>
    </xdr:from>
    <xdr:to xmlns:xdr="http://schemas.openxmlformats.org/drawingml/2006/spreadsheetDrawing">
      <xdr:col>24</xdr:col>
      <xdr:colOff>25400</xdr:colOff>
      <xdr:row>55</xdr:row>
      <xdr:rowOff>133350</xdr:rowOff>
    </xdr:to>
    <xdr:cxnSp macro="">
      <xdr:nvCxnSpPr>
        <xdr:cNvPr id="190" name="直線コネクタ 189"/>
        <xdr:cNvCxnSpPr/>
      </xdr:nvCxnSpPr>
      <xdr:spPr>
        <a:xfrm>
          <a:off x="3657600" y="9537700"/>
          <a:ext cx="7569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60960</xdr:rowOff>
    </xdr:from>
    <xdr:ext cx="761365" cy="259080"/>
    <xdr:sp macro="" textlink="">
      <xdr:nvSpPr>
        <xdr:cNvPr id="191" name="扶助費平均値テキスト"/>
        <xdr:cNvSpPr txBox="1"/>
      </xdr:nvSpPr>
      <xdr:spPr>
        <a:xfrm>
          <a:off x="4503420" y="9662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380865" y="9690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107950</xdr:rowOff>
    </xdr:from>
    <xdr:to xmlns:xdr="http://schemas.openxmlformats.org/drawingml/2006/spreadsheetDrawing">
      <xdr:col>19</xdr:col>
      <xdr:colOff>182880</xdr:colOff>
      <xdr:row>55</xdr:row>
      <xdr:rowOff>146050</xdr:rowOff>
    </xdr:to>
    <xdr:cxnSp macro="">
      <xdr:nvCxnSpPr>
        <xdr:cNvPr id="193" name="直線コネクタ 192"/>
        <xdr:cNvCxnSpPr/>
      </xdr:nvCxnSpPr>
      <xdr:spPr>
        <a:xfrm flipV="1">
          <a:off x="2841625" y="953770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61124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137160</xdr:rowOff>
    </xdr:from>
    <xdr:ext cx="736600" cy="259080"/>
    <xdr:sp macro="" textlink="">
      <xdr:nvSpPr>
        <xdr:cNvPr id="195" name="テキスト ボックス 194"/>
        <xdr:cNvSpPr txBox="1"/>
      </xdr:nvSpPr>
      <xdr:spPr>
        <a:xfrm>
          <a:off x="3298190" y="9738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146050</xdr:rowOff>
    </xdr:from>
    <xdr:to xmlns:xdr="http://schemas.openxmlformats.org/drawingml/2006/spreadsheetDrawing">
      <xdr:col>15</xdr:col>
      <xdr:colOff>98425</xdr:colOff>
      <xdr:row>57</xdr:row>
      <xdr:rowOff>95250</xdr:rowOff>
    </xdr:to>
    <xdr:cxnSp macro="">
      <xdr:nvCxnSpPr>
        <xdr:cNvPr id="196" name="直線コネクタ 195"/>
        <xdr:cNvCxnSpPr/>
      </xdr:nvCxnSpPr>
      <xdr:spPr>
        <a:xfrm flipV="1">
          <a:off x="2021205" y="9575800"/>
          <a:ext cx="82042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2790825"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29210</xdr:rowOff>
    </xdr:from>
    <xdr:ext cx="761365" cy="258445"/>
    <xdr:sp macro="" textlink="">
      <xdr:nvSpPr>
        <xdr:cNvPr id="198" name="テキスト ボックス 197"/>
        <xdr:cNvSpPr txBox="1"/>
      </xdr:nvSpPr>
      <xdr:spPr>
        <a:xfrm>
          <a:off x="2494915" y="980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69850</xdr:rowOff>
    </xdr:from>
    <xdr:to xmlns:xdr="http://schemas.openxmlformats.org/drawingml/2006/spreadsheetDrawing">
      <xdr:col>11</xdr:col>
      <xdr:colOff>9525</xdr:colOff>
      <xdr:row>57</xdr:row>
      <xdr:rowOff>95250</xdr:rowOff>
    </xdr:to>
    <xdr:cxnSp macro="">
      <xdr:nvCxnSpPr>
        <xdr:cNvPr id="199" name="直線コネクタ 198"/>
        <xdr:cNvCxnSpPr/>
      </xdr:nvCxnSpPr>
      <xdr:spPr>
        <a:xfrm>
          <a:off x="1217930" y="9842500"/>
          <a:ext cx="8032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82550</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1987550" y="9855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168910</xdr:rowOff>
    </xdr:from>
    <xdr:ext cx="762000" cy="258445"/>
    <xdr:sp macro="" textlink="">
      <xdr:nvSpPr>
        <xdr:cNvPr id="201" name="テキスト ボックス 200"/>
        <xdr:cNvSpPr txBox="1"/>
      </xdr:nvSpPr>
      <xdr:spPr>
        <a:xfrm>
          <a:off x="1674495" y="9941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02" name="フローチャート: 判断 201"/>
        <xdr:cNvSpPr/>
      </xdr:nvSpPr>
      <xdr:spPr>
        <a:xfrm>
          <a:off x="116713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118110</xdr:rowOff>
    </xdr:from>
    <xdr:ext cx="761365" cy="259080"/>
    <xdr:sp macro="" textlink="">
      <xdr:nvSpPr>
        <xdr:cNvPr id="203" name="テキスト ボックス 202"/>
        <xdr:cNvSpPr txBox="1"/>
      </xdr:nvSpPr>
      <xdr:spPr>
        <a:xfrm>
          <a:off x="871220" y="9890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4" name="テキスト ボックス 203"/>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5" name="テキスト ボックス 204"/>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7" name="テキスト ボックス 206"/>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8" name="テキスト ボックス 207"/>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82550</xdr:rowOff>
    </xdr:from>
    <xdr:to xmlns:xdr="http://schemas.openxmlformats.org/drawingml/2006/spreadsheetDrawing">
      <xdr:col>24</xdr:col>
      <xdr:colOff>76200</xdr:colOff>
      <xdr:row>56</xdr:row>
      <xdr:rowOff>12700</xdr:rowOff>
    </xdr:to>
    <xdr:sp macro="" textlink="">
      <xdr:nvSpPr>
        <xdr:cNvPr id="209" name="楕円 208"/>
        <xdr:cNvSpPr/>
      </xdr:nvSpPr>
      <xdr:spPr>
        <a:xfrm>
          <a:off x="4380865" y="9512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99060</xdr:rowOff>
    </xdr:from>
    <xdr:ext cx="761365" cy="258445"/>
    <xdr:sp macro="" textlink="">
      <xdr:nvSpPr>
        <xdr:cNvPr id="210" name="扶助費該当値テキスト"/>
        <xdr:cNvSpPr txBox="1"/>
      </xdr:nvSpPr>
      <xdr:spPr>
        <a:xfrm>
          <a:off x="4503420" y="9357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57150</xdr:rowOff>
    </xdr:from>
    <xdr:to xmlns:xdr="http://schemas.openxmlformats.org/drawingml/2006/spreadsheetDrawing">
      <xdr:col>20</xdr:col>
      <xdr:colOff>38100</xdr:colOff>
      <xdr:row>55</xdr:row>
      <xdr:rowOff>158750</xdr:rowOff>
    </xdr:to>
    <xdr:sp macro="" textlink="">
      <xdr:nvSpPr>
        <xdr:cNvPr id="211" name="楕円 210"/>
        <xdr:cNvSpPr/>
      </xdr:nvSpPr>
      <xdr:spPr>
        <a:xfrm>
          <a:off x="3611245" y="9486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168910</xdr:rowOff>
    </xdr:from>
    <xdr:ext cx="736600" cy="258445"/>
    <xdr:sp macro="" textlink="">
      <xdr:nvSpPr>
        <xdr:cNvPr id="212" name="テキスト ボックス 211"/>
        <xdr:cNvSpPr txBox="1"/>
      </xdr:nvSpPr>
      <xdr:spPr>
        <a:xfrm>
          <a:off x="3298190" y="9255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95250</xdr:rowOff>
    </xdr:from>
    <xdr:to xmlns:xdr="http://schemas.openxmlformats.org/drawingml/2006/spreadsheetDrawing">
      <xdr:col>15</xdr:col>
      <xdr:colOff>149225</xdr:colOff>
      <xdr:row>56</xdr:row>
      <xdr:rowOff>25400</xdr:rowOff>
    </xdr:to>
    <xdr:sp macro="" textlink="">
      <xdr:nvSpPr>
        <xdr:cNvPr id="213" name="楕円 212"/>
        <xdr:cNvSpPr/>
      </xdr:nvSpPr>
      <xdr:spPr>
        <a:xfrm>
          <a:off x="2790825"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35560</xdr:rowOff>
    </xdr:from>
    <xdr:ext cx="761365" cy="259080"/>
    <xdr:sp macro="" textlink="">
      <xdr:nvSpPr>
        <xdr:cNvPr id="214" name="テキスト ボックス 213"/>
        <xdr:cNvSpPr txBox="1"/>
      </xdr:nvSpPr>
      <xdr:spPr>
        <a:xfrm>
          <a:off x="2494915" y="929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44450</xdr:rowOff>
    </xdr:from>
    <xdr:to xmlns:xdr="http://schemas.openxmlformats.org/drawingml/2006/spreadsheetDrawing">
      <xdr:col>11</xdr:col>
      <xdr:colOff>60325</xdr:colOff>
      <xdr:row>57</xdr:row>
      <xdr:rowOff>146050</xdr:rowOff>
    </xdr:to>
    <xdr:sp macro="" textlink="">
      <xdr:nvSpPr>
        <xdr:cNvPr id="215" name="楕円 214"/>
        <xdr:cNvSpPr/>
      </xdr:nvSpPr>
      <xdr:spPr>
        <a:xfrm>
          <a:off x="1987550" y="9817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156210</xdr:rowOff>
    </xdr:from>
    <xdr:ext cx="762000" cy="258445"/>
    <xdr:sp macro="" textlink="">
      <xdr:nvSpPr>
        <xdr:cNvPr id="216" name="テキスト ボックス 215"/>
        <xdr:cNvSpPr txBox="1"/>
      </xdr:nvSpPr>
      <xdr:spPr>
        <a:xfrm>
          <a:off x="1674495" y="958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17" name="楕円 216"/>
        <xdr:cNvSpPr/>
      </xdr:nvSpPr>
      <xdr:spPr>
        <a:xfrm>
          <a:off x="116713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130810</xdr:rowOff>
    </xdr:from>
    <xdr:ext cx="761365" cy="259080"/>
    <xdr:sp macro="" textlink="">
      <xdr:nvSpPr>
        <xdr:cNvPr id="218" name="テキスト ボックス 217"/>
        <xdr:cNvSpPr txBox="1"/>
      </xdr:nvSpPr>
      <xdr:spPr>
        <a:xfrm>
          <a:off x="87122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（維持補修費と繰出金）</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前年度と比べ</a:t>
          </a:r>
          <a:r>
            <a:rPr kumimoji="1" lang="en-US" altLang="ja-JP" sz="1300">
              <a:solidFill>
                <a:sysClr val="windowText" lastClr="000000"/>
              </a:solidFill>
              <a:latin typeface="ＭＳ Ｐゴシック"/>
              <a:ea typeface="ＭＳ Ｐゴシック"/>
            </a:rPr>
            <a:t>2.6</a:t>
          </a:r>
          <a:r>
            <a:rPr kumimoji="1" lang="ja-JP" altLang="en-US" sz="1300">
              <a:solidFill>
                <a:sysClr val="windowText" lastClr="000000"/>
              </a:solidFill>
              <a:latin typeface="ＭＳ Ｐゴシック"/>
              <a:ea typeface="ＭＳ Ｐゴシック"/>
            </a:rPr>
            <a:t>ポイント減少し、類似団体と近似値となり、県内平均と　同値となった。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原因は繰出金の減によるもので、簡易水道事業会計と下水道事業会計の法適用企業化に伴う繰出金から補助費等と出資金への移行によるものとなっている。</a:t>
          </a: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30" name="テキスト ボックス 229"/>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32" name="テキスト ボックス 231"/>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8000" cy="259080"/>
    <xdr:sp macro="" textlink="">
      <xdr:nvSpPr>
        <xdr:cNvPr id="234" name="テキスト ボックス 233"/>
        <xdr:cNvSpPr txBox="1"/>
      </xdr:nvSpPr>
      <xdr:spPr>
        <a:xfrm>
          <a:off x="1092644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8000" cy="259080"/>
    <xdr:sp macro="" textlink="">
      <xdr:nvSpPr>
        <xdr:cNvPr id="236" name="テキスト ボックス 235"/>
        <xdr:cNvSpPr txBox="1"/>
      </xdr:nvSpPr>
      <xdr:spPr>
        <a:xfrm>
          <a:off x="1092644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8000" cy="258445"/>
    <xdr:sp macro="" textlink="">
      <xdr:nvSpPr>
        <xdr:cNvPr id="238" name="テキスト ボックス 237"/>
        <xdr:cNvSpPr txBox="1"/>
      </xdr:nvSpPr>
      <xdr:spPr>
        <a:xfrm>
          <a:off x="1092644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8000" cy="259080"/>
    <xdr:sp macro="" textlink="">
      <xdr:nvSpPr>
        <xdr:cNvPr id="240" name="テキスト ボックス 239"/>
        <xdr:cNvSpPr txBox="1"/>
      </xdr:nvSpPr>
      <xdr:spPr>
        <a:xfrm>
          <a:off x="1092644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8000" cy="259080"/>
    <xdr:sp macro="" textlink="">
      <xdr:nvSpPr>
        <xdr:cNvPr id="242" name="テキスト ボックス 241"/>
        <xdr:cNvSpPr txBox="1"/>
      </xdr:nvSpPr>
      <xdr:spPr>
        <a:xfrm>
          <a:off x="1092644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8445"/>
    <xdr:sp macro="" textlink="">
      <xdr:nvSpPr>
        <xdr:cNvPr id="244" name="テキスト ボックス 243"/>
        <xdr:cNvSpPr txBox="1"/>
      </xdr:nvSpPr>
      <xdr:spPr>
        <a:xfrm>
          <a:off x="1092644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510411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62</xdr:row>
      <xdr:rowOff>7620</xdr:rowOff>
    </xdr:from>
    <xdr:ext cx="762000" cy="258445"/>
    <xdr:sp macro="" textlink="">
      <xdr:nvSpPr>
        <xdr:cNvPr id="247" name="その他最小値テキスト"/>
        <xdr:cNvSpPr txBox="1"/>
      </xdr:nvSpPr>
      <xdr:spPr>
        <a:xfrm>
          <a:off x="15179040" y="10637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182880</xdr:colOff>
      <xdr:row>62</xdr:row>
      <xdr:rowOff>35560</xdr:rowOff>
    </xdr:to>
    <xdr:cxnSp macro="">
      <xdr:nvCxnSpPr>
        <xdr:cNvPr id="248" name="直線コネクタ 247"/>
        <xdr:cNvCxnSpPr/>
      </xdr:nvCxnSpPr>
      <xdr:spPr>
        <a:xfrm>
          <a:off x="15015210" y="106654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76200</xdr:rowOff>
    </xdr:from>
    <xdr:ext cx="762000" cy="258445"/>
    <xdr:sp macro="" textlink="">
      <xdr:nvSpPr>
        <xdr:cNvPr id="249" name="その他最大値テキスト"/>
        <xdr:cNvSpPr txBox="1"/>
      </xdr:nvSpPr>
      <xdr:spPr>
        <a:xfrm>
          <a:off x="15179040" y="899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182880</xdr:colOff>
      <xdr:row>53</xdr:row>
      <xdr:rowOff>161290</xdr:rowOff>
    </xdr:to>
    <xdr:cxnSp macro="">
      <xdr:nvCxnSpPr>
        <xdr:cNvPr id="250" name="直線コネクタ 249"/>
        <xdr:cNvCxnSpPr/>
      </xdr:nvCxnSpPr>
      <xdr:spPr>
        <a:xfrm>
          <a:off x="15015210" y="9248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111760</xdr:rowOff>
    </xdr:from>
    <xdr:to xmlns:xdr="http://schemas.openxmlformats.org/drawingml/2006/spreadsheetDrawing">
      <xdr:col>82</xdr:col>
      <xdr:colOff>107950</xdr:colOff>
      <xdr:row>57</xdr:row>
      <xdr:rowOff>138430</xdr:rowOff>
    </xdr:to>
    <xdr:cxnSp macro="">
      <xdr:nvCxnSpPr>
        <xdr:cNvPr id="251" name="直線コネクタ 250"/>
        <xdr:cNvCxnSpPr/>
      </xdr:nvCxnSpPr>
      <xdr:spPr>
        <a:xfrm flipV="1">
          <a:off x="14334490" y="9712960"/>
          <a:ext cx="76962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69850</xdr:rowOff>
    </xdr:from>
    <xdr:ext cx="762000" cy="259080"/>
    <xdr:sp macro="" textlink="">
      <xdr:nvSpPr>
        <xdr:cNvPr id="252" name="その他平均値テキスト"/>
        <xdr:cNvSpPr txBox="1"/>
      </xdr:nvSpPr>
      <xdr:spPr>
        <a:xfrm>
          <a:off x="1517904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505331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138430</xdr:rowOff>
    </xdr:from>
    <xdr:to xmlns:xdr="http://schemas.openxmlformats.org/drawingml/2006/spreadsheetDrawing">
      <xdr:col>78</xdr:col>
      <xdr:colOff>69850</xdr:colOff>
      <xdr:row>58</xdr:row>
      <xdr:rowOff>43180</xdr:rowOff>
    </xdr:to>
    <xdr:cxnSp macro="">
      <xdr:nvCxnSpPr>
        <xdr:cNvPr id="254" name="直線コネクタ 253"/>
        <xdr:cNvCxnSpPr/>
      </xdr:nvCxnSpPr>
      <xdr:spPr>
        <a:xfrm flipV="1">
          <a:off x="13531215" y="9911080"/>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428369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5965" cy="259080"/>
    <xdr:sp macro="" textlink="">
      <xdr:nvSpPr>
        <xdr:cNvPr id="256" name="テキスト ボックス 255"/>
        <xdr:cNvSpPr txBox="1"/>
      </xdr:nvSpPr>
      <xdr:spPr>
        <a:xfrm>
          <a:off x="13987780" y="9400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43180</xdr:rowOff>
    </xdr:from>
    <xdr:to xmlns:xdr="http://schemas.openxmlformats.org/drawingml/2006/spreadsheetDrawing">
      <xdr:col>73</xdr:col>
      <xdr:colOff>180975</xdr:colOff>
      <xdr:row>58</xdr:row>
      <xdr:rowOff>58420</xdr:rowOff>
    </xdr:to>
    <xdr:cxnSp macro="">
      <xdr:nvCxnSpPr>
        <xdr:cNvPr id="257" name="直線コネクタ 256"/>
        <xdr:cNvCxnSpPr/>
      </xdr:nvCxnSpPr>
      <xdr:spPr>
        <a:xfrm flipV="1">
          <a:off x="12710795" y="9987280"/>
          <a:ext cx="8204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58" name="フローチャート: 判断 257"/>
        <xdr:cNvSpPr/>
      </xdr:nvSpPr>
      <xdr:spPr>
        <a:xfrm>
          <a:off x="13480415" y="9654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165100</xdr:rowOff>
    </xdr:from>
    <xdr:ext cx="762000" cy="259080"/>
    <xdr:sp macro="" textlink="">
      <xdr:nvSpPr>
        <xdr:cNvPr id="259" name="テキスト ボックス 258"/>
        <xdr:cNvSpPr txBox="1"/>
      </xdr:nvSpPr>
      <xdr:spPr>
        <a:xfrm>
          <a:off x="1316736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58420</xdr:rowOff>
    </xdr:from>
    <xdr:to xmlns:xdr="http://schemas.openxmlformats.org/drawingml/2006/spreadsheetDrawing">
      <xdr:col>69</xdr:col>
      <xdr:colOff>92075</xdr:colOff>
      <xdr:row>58</xdr:row>
      <xdr:rowOff>142240</xdr:rowOff>
    </xdr:to>
    <xdr:cxnSp macro="">
      <xdr:nvCxnSpPr>
        <xdr:cNvPr id="260" name="直線コネクタ 259"/>
        <xdr:cNvCxnSpPr/>
      </xdr:nvCxnSpPr>
      <xdr:spPr>
        <a:xfrm flipV="1">
          <a:off x="11890375" y="10002520"/>
          <a:ext cx="8204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1" name="フローチャート: 判断 260"/>
        <xdr:cNvSpPr/>
      </xdr:nvSpPr>
      <xdr:spPr>
        <a:xfrm>
          <a:off x="12659995"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62000" cy="258445"/>
    <xdr:sp macro="" textlink="">
      <xdr:nvSpPr>
        <xdr:cNvPr id="262" name="テキスト ボックス 261"/>
        <xdr:cNvSpPr txBox="1"/>
      </xdr:nvSpPr>
      <xdr:spPr>
        <a:xfrm>
          <a:off x="12364085" y="9552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1856720" y="98221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1365" cy="259080"/>
    <xdr:sp macro="" textlink="">
      <xdr:nvSpPr>
        <xdr:cNvPr id="264" name="テキスト ボックス 263"/>
        <xdr:cNvSpPr txBox="1"/>
      </xdr:nvSpPr>
      <xdr:spPr>
        <a:xfrm>
          <a:off x="11543665" y="9591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66" name="テキスト ボックス 265"/>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69" name="テキスト ボックス 268"/>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60960</xdr:rowOff>
    </xdr:from>
    <xdr:to xmlns:xdr="http://schemas.openxmlformats.org/drawingml/2006/spreadsheetDrawing">
      <xdr:col>82</xdr:col>
      <xdr:colOff>158750</xdr:colOff>
      <xdr:row>56</xdr:row>
      <xdr:rowOff>162560</xdr:rowOff>
    </xdr:to>
    <xdr:sp macro="" textlink="">
      <xdr:nvSpPr>
        <xdr:cNvPr id="270" name="楕円 269"/>
        <xdr:cNvSpPr/>
      </xdr:nvSpPr>
      <xdr:spPr>
        <a:xfrm>
          <a:off x="1505331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56</xdr:row>
      <xdr:rowOff>33020</xdr:rowOff>
    </xdr:from>
    <xdr:ext cx="762000" cy="259080"/>
    <xdr:sp macro="" textlink="">
      <xdr:nvSpPr>
        <xdr:cNvPr id="271" name="その他該当値テキスト"/>
        <xdr:cNvSpPr txBox="1"/>
      </xdr:nvSpPr>
      <xdr:spPr>
        <a:xfrm>
          <a:off x="15179040" y="963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87630</xdr:rowOff>
    </xdr:from>
    <xdr:to xmlns:xdr="http://schemas.openxmlformats.org/drawingml/2006/spreadsheetDrawing">
      <xdr:col>78</xdr:col>
      <xdr:colOff>120650</xdr:colOff>
      <xdr:row>58</xdr:row>
      <xdr:rowOff>17780</xdr:rowOff>
    </xdr:to>
    <xdr:sp macro="" textlink="">
      <xdr:nvSpPr>
        <xdr:cNvPr id="272" name="楕円 271"/>
        <xdr:cNvSpPr/>
      </xdr:nvSpPr>
      <xdr:spPr>
        <a:xfrm>
          <a:off x="1428369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2540</xdr:rowOff>
    </xdr:from>
    <xdr:ext cx="735965" cy="259080"/>
    <xdr:sp macro="" textlink="">
      <xdr:nvSpPr>
        <xdr:cNvPr id="273" name="テキスト ボックス 272"/>
        <xdr:cNvSpPr txBox="1"/>
      </xdr:nvSpPr>
      <xdr:spPr>
        <a:xfrm>
          <a:off x="13987780" y="9946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163830</xdr:rowOff>
    </xdr:from>
    <xdr:to xmlns:xdr="http://schemas.openxmlformats.org/drawingml/2006/spreadsheetDrawing">
      <xdr:col>74</xdr:col>
      <xdr:colOff>31750</xdr:colOff>
      <xdr:row>58</xdr:row>
      <xdr:rowOff>93980</xdr:rowOff>
    </xdr:to>
    <xdr:sp macro="" textlink="">
      <xdr:nvSpPr>
        <xdr:cNvPr id="274" name="楕円 273"/>
        <xdr:cNvSpPr/>
      </xdr:nvSpPr>
      <xdr:spPr>
        <a:xfrm>
          <a:off x="13480415" y="99364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78740</xdr:rowOff>
    </xdr:from>
    <xdr:ext cx="762000" cy="259080"/>
    <xdr:sp macro="" textlink="">
      <xdr:nvSpPr>
        <xdr:cNvPr id="275" name="テキスト ボックス 274"/>
        <xdr:cNvSpPr txBox="1"/>
      </xdr:nvSpPr>
      <xdr:spPr>
        <a:xfrm>
          <a:off x="1316736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7620</xdr:rowOff>
    </xdr:from>
    <xdr:to xmlns:xdr="http://schemas.openxmlformats.org/drawingml/2006/spreadsheetDrawing">
      <xdr:col>69</xdr:col>
      <xdr:colOff>142875</xdr:colOff>
      <xdr:row>58</xdr:row>
      <xdr:rowOff>109220</xdr:rowOff>
    </xdr:to>
    <xdr:sp macro="" textlink="">
      <xdr:nvSpPr>
        <xdr:cNvPr id="276" name="楕円 275"/>
        <xdr:cNvSpPr/>
      </xdr:nvSpPr>
      <xdr:spPr>
        <a:xfrm>
          <a:off x="12659995"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93980</xdr:rowOff>
    </xdr:from>
    <xdr:ext cx="762000" cy="259080"/>
    <xdr:sp macro="" textlink="">
      <xdr:nvSpPr>
        <xdr:cNvPr id="277" name="テキスト ボックス 276"/>
        <xdr:cNvSpPr txBox="1"/>
      </xdr:nvSpPr>
      <xdr:spPr>
        <a:xfrm>
          <a:off x="12364085"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91440</xdr:rowOff>
    </xdr:from>
    <xdr:to xmlns:xdr="http://schemas.openxmlformats.org/drawingml/2006/spreadsheetDrawing">
      <xdr:col>65</xdr:col>
      <xdr:colOff>53975</xdr:colOff>
      <xdr:row>59</xdr:row>
      <xdr:rowOff>21590</xdr:rowOff>
    </xdr:to>
    <xdr:sp macro="" textlink="">
      <xdr:nvSpPr>
        <xdr:cNvPr id="278" name="楕円 277"/>
        <xdr:cNvSpPr/>
      </xdr:nvSpPr>
      <xdr:spPr>
        <a:xfrm>
          <a:off x="11856720" y="100355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6350</xdr:rowOff>
    </xdr:from>
    <xdr:ext cx="761365" cy="258445"/>
    <xdr:sp macro="" textlink="">
      <xdr:nvSpPr>
        <xdr:cNvPr id="279" name="テキスト ボックス 278"/>
        <xdr:cNvSpPr txBox="1"/>
      </xdr:nvSpPr>
      <xdr:spPr>
        <a:xfrm>
          <a:off x="11543665" y="10121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引き続き類似団体平均を下回っているが、前年度と比べ</a:t>
          </a:r>
          <a:r>
            <a:rPr kumimoji="1" lang="en-US" altLang="ja-JP" sz="1300">
              <a:solidFill>
                <a:sysClr val="windowText" lastClr="000000"/>
              </a:solidFill>
              <a:latin typeface="ＭＳ Ｐゴシック"/>
              <a:ea typeface="ＭＳ Ｐゴシック"/>
            </a:rPr>
            <a:t>1.8</a:t>
          </a:r>
          <a:r>
            <a:rPr kumimoji="1" lang="ja-JP" altLang="en-US" sz="1300">
              <a:solidFill>
                <a:sysClr val="windowText" lastClr="000000"/>
              </a:solidFill>
              <a:latin typeface="ＭＳ Ｐゴシック"/>
              <a:ea typeface="ＭＳ Ｐゴシック"/>
            </a:rPr>
            <a:t>ポイント増加した。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理由として、簡易水道事業会計と下水道事業会計の法適用企業化に伴う補助金及び負担金の開始（繰出金からの移行）が挙げられる。</a:t>
          </a:r>
        </a:p>
        <a:p>
          <a:r>
            <a:rPr kumimoji="1" lang="ja-JP" altLang="en-US" sz="1300">
              <a:solidFill>
                <a:sysClr val="windowText" lastClr="000000"/>
              </a:solidFill>
              <a:latin typeface="ＭＳ Ｐゴシック"/>
              <a:ea typeface="ＭＳ Ｐゴシック"/>
            </a:rPr>
            <a:t>　今後も各種団体等への補助交付金、緊急性や必要性が低い補助金等については見直しや廃止を含め検討する。</a:t>
          </a: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91" name="テキスト ボックス 290"/>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93" name="テキスト ボックス 292"/>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95" name="テキスト ボックス 294"/>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8445"/>
    <xdr:sp macro="" textlink="">
      <xdr:nvSpPr>
        <xdr:cNvPr id="297" name="テキスト ボックス 296"/>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9" name="テキスト ボックス 298"/>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301" name="テキスト ボックス 300"/>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510411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10160</xdr:rowOff>
    </xdr:from>
    <xdr:ext cx="762000" cy="259080"/>
    <xdr:sp macro="" textlink="">
      <xdr:nvSpPr>
        <xdr:cNvPr id="305" name="補助費等最小値テキスト"/>
        <xdr:cNvSpPr txBox="1"/>
      </xdr:nvSpPr>
      <xdr:spPr>
        <a:xfrm>
          <a:off x="1517904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182880</xdr:colOff>
      <xdr:row>41</xdr:row>
      <xdr:rowOff>38100</xdr:rowOff>
    </xdr:to>
    <xdr:cxnSp macro="">
      <xdr:nvCxnSpPr>
        <xdr:cNvPr id="306" name="直線コネクタ 305"/>
        <xdr:cNvCxnSpPr/>
      </xdr:nvCxnSpPr>
      <xdr:spPr>
        <a:xfrm>
          <a:off x="15015210" y="70675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94615</xdr:rowOff>
    </xdr:from>
    <xdr:ext cx="762000" cy="259080"/>
    <xdr:sp macro="" textlink="">
      <xdr:nvSpPr>
        <xdr:cNvPr id="307" name="補助費等最大値テキスト"/>
        <xdr:cNvSpPr txBox="1"/>
      </xdr:nvSpPr>
      <xdr:spPr>
        <a:xfrm>
          <a:off x="1517904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182880</xdr:colOff>
      <xdr:row>34</xdr:row>
      <xdr:rowOff>8255</xdr:rowOff>
    </xdr:to>
    <xdr:cxnSp macro="">
      <xdr:nvCxnSpPr>
        <xdr:cNvPr id="308" name="直線コネクタ 307"/>
        <xdr:cNvCxnSpPr/>
      </xdr:nvCxnSpPr>
      <xdr:spPr>
        <a:xfrm>
          <a:off x="15015210" y="58375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24130</xdr:rowOff>
    </xdr:from>
    <xdr:to xmlns:xdr="http://schemas.openxmlformats.org/drawingml/2006/spreadsheetDrawing">
      <xdr:col>82</xdr:col>
      <xdr:colOff>107950</xdr:colOff>
      <xdr:row>35</xdr:row>
      <xdr:rowOff>106680</xdr:rowOff>
    </xdr:to>
    <xdr:cxnSp macro="">
      <xdr:nvCxnSpPr>
        <xdr:cNvPr id="309" name="直線コネクタ 308"/>
        <xdr:cNvCxnSpPr/>
      </xdr:nvCxnSpPr>
      <xdr:spPr>
        <a:xfrm>
          <a:off x="14334490" y="6024880"/>
          <a:ext cx="7696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71120</xdr:rowOff>
    </xdr:from>
    <xdr:ext cx="762000" cy="259080"/>
    <xdr:sp macro="" textlink="">
      <xdr:nvSpPr>
        <xdr:cNvPr id="310" name="補助費等平均値テキスト"/>
        <xdr:cNvSpPr txBox="1"/>
      </xdr:nvSpPr>
      <xdr:spPr>
        <a:xfrm>
          <a:off x="1517904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505331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24130</xdr:rowOff>
    </xdr:from>
    <xdr:to xmlns:xdr="http://schemas.openxmlformats.org/drawingml/2006/spreadsheetDrawing">
      <xdr:col>78</xdr:col>
      <xdr:colOff>69850</xdr:colOff>
      <xdr:row>35</xdr:row>
      <xdr:rowOff>55880</xdr:rowOff>
    </xdr:to>
    <xdr:cxnSp macro="">
      <xdr:nvCxnSpPr>
        <xdr:cNvPr id="312" name="直線コネクタ 311"/>
        <xdr:cNvCxnSpPr/>
      </xdr:nvCxnSpPr>
      <xdr:spPr>
        <a:xfrm flipV="1">
          <a:off x="13531215" y="6024880"/>
          <a:ext cx="8032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428369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167005</xdr:rowOff>
    </xdr:from>
    <xdr:ext cx="735965" cy="258445"/>
    <xdr:sp macro="" textlink="">
      <xdr:nvSpPr>
        <xdr:cNvPr id="314" name="テキスト ボックス 313"/>
        <xdr:cNvSpPr txBox="1"/>
      </xdr:nvSpPr>
      <xdr:spPr>
        <a:xfrm>
          <a:off x="13987780" y="63392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52070</xdr:rowOff>
    </xdr:from>
    <xdr:to xmlns:xdr="http://schemas.openxmlformats.org/drawingml/2006/spreadsheetDrawing">
      <xdr:col>73</xdr:col>
      <xdr:colOff>180975</xdr:colOff>
      <xdr:row>35</xdr:row>
      <xdr:rowOff>55880</xdr:rowOff>
    </xdr:to>
    <xdr:cxnSp macro="">
      <xdr:nvCxnSpPr>
        <xdr:cNvPr id="315" name="直線コネクタ 314"/>
        <xdr:cNvCxnSpPr/>
      </xdr:nvCxnSpPr>
      <xdr:spPr>
        <a:xfrm>
          <a:off x="12710795" y="60528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6" name="フローチャート: 判断 315"/>
        <xdr:cNvSpPr/>
      </xdr:nvSpPr>
      <xdr:spPr>
        <a:xfrm>
          <a:off x="1348041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27940</xdr:rowOff>
    </xdr:from>
    <xdr:ext cx="762000" cy="259080"/>
    <xdr:sp macro="" textlink="">
      <xdr:nvSpPr>
        <xdr:cNvPr id="317" name="テキスト ボックス 316"/>
        <xdr:cNvSpPr txBox="1"/>
      </xdr:nvSpPr>
      <xdr:spPr>
        <a:xfrm>
          <a:off x="1316736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52070</xdr:rowOff>
    </xdr:from>
    <xdr:to xmlns:xdr="http://schemas.openxmlformats.org/drawingml/2006/spreadsheetDrawing">
      <xdr:col>69</xdr:col>
      <xdr:colOff>92075</xdr:colOff>
      <xdr:row>35</xdr:row>
      <xdr:rowOff>52070</xdr:rowOff>
    </xdr:to>
    <xdr:cxnSp macro="">
      <xdr:nvCxnSpPr>
        <xdr:cNvPr id="318" name="直線コネクタ 317"/>
        <xdr:cNvCxnSpPr/>
      </xdr:nvCxnSpPr>
      <xdr:spPr>
        <a:xfrm>
          <a:off x="11890375" y="605282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9" name="フローチャート: 判断 318"/>
        <xdr:cNvSpPr/>
      </xdr:nvSpPr>
      <xdr:spPr>
        <a:xfrm>
          <a:off x="12659995"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62000" cy="258445"/>
    <xdr:sp macro="" textlink="">
      <xdr:nvSpPr>
        <xdr:cNvPr id="320" name="テキスト ボックス 319"/>
        <xdr:cNvSpPr txBox="1"/>
      </xdr:nvSpPr>
      <xdr:spPr>
        <a:xfrm>
          <a:off x="12364085"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1" name="フローチャート: 判断 320"/>
        <xdr:cNvSpPr/>
      </xdr:nvSpPr>
      <xdr:spPr>
        <a:xfrm>
          <a:off x="11856720" y="61937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1365" cy="259080"/>
    <xdr:sp macro="" textlink="">
      <xdr:nvSpPr>
        <xdr:cNvPr id="322" name="テキスト ボックス 321"/>
        <xdr:cNvSpPr txBox="1"/>
      </xdr:nvSpPr>
      <xdr:spPr>
        <a:xfrm>
          <a:off x="11543665" y="6280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24" name="テキスト ボックス 323"/>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5" name="テキスト ボックス 324"/>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27" name="テキスト ボックス 326"/>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55880</xdr:rowOff>
    </xdr:from>
    <xdr:to xmlns:xdr="http://schemas.openxmlformats.org/drawingml/2006/spreadsheetDrawing">
      <xdr:col>82</xdr:col>
      <xdr:colOff>158750</xdr:colOff>
      <xdr:row>35</xdr:row>
      <xdr:rowOff>157480</xdr:rowOff>
    </xdr:to>
    <xdr:sp macro="" textlink="">
      <xdr:nvSpPr>
        <xdr:cNvPr id="328" name="楕円 327"/>
        <xdr:cNvSpPr/>
      </xdr:nvSpPr>
      <xdr:spPr>
        <a:xfrm>
          <a:off x="1505331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72390</xdr:rowOff>
    </xdr:from>
    <xdr:ext cx="762000" cy="259080"/>
    <xdr:sp macro="" textlink="">
      <xdr:nvSpPr>
        <xdr:cNvPr id="329" name="補助費等該当値テキスト"/>
        <xdr:cNvSpPr txBox="1"/>
      </xdr:nvSpPr>
      <xdr:spPr>
        <a:xfrm>
          <a:off x="15179040" y="590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144780</xdr:rowOff>
    </xdr:from>
    <xdr:to xmlns:xdr="http://schemas.openxmlformats.org/drawingml/2006/spreadsheetDrawing">
      <xdr:col>78</xdr:col>
      <xdr:colOff>120650</xdr:colOff>
      <xdr:row>35</xdr:row>
      <xdr:rowOff>74930</xdr:rowOff>
    </xdr:to>
    <xdr:sp macro="" textlink="">
      <xdr:nvSpPr>
        <xdr:cNvPr id="330" name="楕円 329"/>
        <xdr:cNvSpPr/>
      </xdr:nvSpPr>
      <xdr:spPr>
        <a:xfrm>
          <a:off x="1428369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85090</xdr:rowOff>
    </xdr:from>
    <xdr:ext cx="735965" cy="259080"/>
    <xdr:sp macro="" textlink="">
      <xdr:nvSpPr>
        <xdr:cNvPr id="331" name="テキスト ボックス 330"/>
        <xdr:cNvSpPr txBox="1"/>
      </xdr:nvSpPr>
      <xdr:spPr>
        <a:xfrm>
          <a:off x="13987780" y="5742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5080</xdr:rowOff>
    </xdr:from>
    <xdr:to xmlns:xdr="http://schemas.openxmlformats.org/drawingml/2006/spreadsheetDrawing">
      <xdr:col>74</xdr:col>
      <xdr:colOff>31750</xdr:colOff>
      <xdr:row>35</xdr:row>
      <xdr:rowOff>106680</xdr:rowOff>
    </xdr:to>
    <xdr:sp macro="" textlink="">
      <xdr:nvSpPr>
        <xdr:cNvPr id="332" name="楕円 331"/>
        <xdr:cNvSpPr/>
      </xdr:nvSpPr>
      <xdr:spPr>
        <a:xfrm>
          <a:off x="13480415" y="6005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116840</xdr:rowOff>
    </xdr:from>
    <xdr:ext cx="762000" cy="259080"/>
    <xdr:sp macro="" textlink="">
      <xdr:nvSpPr>
        <xdr:cNvPr id="333" name="テキスト ボックス 332"/>
        <xdr:cNvSpPr txBox="1"/>
      </xdr:nvSpPr>
      <xdr:spPr>
        <a:xfrm>
          <a:off x="1316736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635</xdr:rowOff>
    </xdr:from>
    <xdr:to xmlns:xdr="http://schemas.openxmlformats.org/drawingml/2006/spreadsheetDrawing">
      <xdr:col>69</xdr:col>
      <xdr:colOff>142875</xdr:colOff>
      <xdr:row>35</xdr:row>
      <xdr:rowOff>102235</xdr:rowOff>
    </xdr:to>
    <xdr:sp macro="" textlink="">
      <xdr:nvSpPr>
        <xdr:cNvPr id="334" name="楕円 333"/>
        <xdr:cNvSpPr/>
      </xdr:nvSpPr>
      <xdr:spPr>
        <a:xfrm>
          <a:off x="12659995"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112395</xdr:rowOff>
    </xdr:from>
    <xdr:ext cx="762000" cy="258445"/>
    <xdr:sp macro="" textlink="">
      <xdr:nvSpPr>
        <xdr:cNvPr id="335" name="テキスト ボックス 334"/>
        <xdr:cNvSpPr txBox="1"/>
      </xdr:nvSpPr>
      <xdr:spPr>
        <a:xfrm>
          <a:off x="12364085" y="5770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635</xdr:rowOff>
    </xdr:from>
    <xdr:to xmlns:xdr="http://schemas.openxmlformats.org/drawingml/2006/spreadsheetDrawing">
      <xdr:col>65</xdr:col>
      <xdr:colOff>53975</xdr:colOff>
      <xdr:row>35</xdr:row>
      <xdr:rowOff>102235</xdr:rowOff>
    </xdr:to>
    <xdr:sp macro="" textlink="">
      <xdr:nvSpPr>
        <xdr:cNvPr id="336" name="楕円 335"/>
        <xdr:cNvSpPr/>
      </xdr:nvSpPr>
      <xdr:spPr>
        <a:xfrm>
          <a:off x="11856720" y="60013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112395</xdr:rowOff>
    </xdr:from>
    <xdr:ext cx="761365" cy="258445"/>
    <xdr:sp macro="" textlink="">
      <xdr:nvSpPr>
        <xdr:cNvPr id="337" name="テキスト ボックス 336"/>
        <xdr:cNvSpPr txBox="1"/>
      </xdr:nvSpPr>
      <xdr:spPr>
        <a:xfrm>
          <a:off x="11543665" y="5770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前年度に比べ</a:t>
          </a:r>
          <a:r>
            <a:rPr kumimoji="1" lang="en-US" altLang="ja-JP" sz="1300">
              <a:solidFill>
                <a:sysClr val="windowText" lastClr="000000"/>
              </a:solidFill>
              <a:latin typeface="ＭＳ Ｐゴシック"/>
              <a:ea typeface="ＭＳ Ｐゴシック"/>
            </a:rPr>
            <a:t>1.0</a:t>
          </a:r>
          <a:r>
            <a:rPr kumimoji="1" lang="ja-JP" altLang="en-US" sz="1300">
              <a:solidFill>
                <a:sysClr val="windowText" lastClr="000000"/>
              </a:solidFill>
              <a:latin typeface="ＭＳ Ｐゴシック"/>
              <a:ea typeface="ＭＳ Ｐゴシック"/>
            </a:rPr>
            <a:t>ポイント増加し、類似団体平均より高い状況が続いている。</a:t>
          </a:r>
        </a:p>
        <a:p>
          <a:r>
            <a:rPr kumimoji="1" lang="ja-JP" altLang="en-US" sz="1300">
              <a:solidFill>
                <a:sysClr val="windowText" lastClr="000000"/>
              </a:solidFill>
              <a:latin typeface="ＭＳ Ｐゴシック"/>
              <a:ea typeface="ＭＳ Ｐゴシック"/>
            </a:rPr>
            <a:t>　合併後に実施した大型事業の元金償還が主な原因となっているが、今後は償還が完了する事業もある一方、大規模な建設事業が複数予定されているため、一時的に減少しても再度上昇し、高止まりとなる状況が予想される。</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9" name="テキスト ボックス 348"/>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51" name="テキスト ボックス 350"/>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52" name="直線コネクタ 351"/>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53" name="テキスト ボックス 352"/>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54" name="直線コネクタ 353"/>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55" name="テキスト ボックス 354"/>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56" name="直線コネクタ 355"/>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57" name="テキスト ボックス 356"/>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58" name="直線コネクタ 357"/>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9" name="テキスト ボックス 358"/>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60" name="直線コネクタ 359"/>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61" name="テキスト ボックス 360"/>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2" name="直線コネクタ 361"/>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3"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41452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1365" cy="259080"/>
    <xdr:sp macro="" textlink="">
      <xdr:nvSpPr>
        <xdr:cNvPr id="365" name="公債費最小値テキスト"/>
        <xdr:cNvSpPr txBox="1"/>
      </xdr:nvSpPr>
      <xdr:spPr>
        <a:xfrm>
          <a:off x="4503420" y="1374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342765" y="137706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1365" cy="259080"/>
    <xdr:sp macro="" textlink="">
      <xdr:nvSpPr>
        <xdr:cNvPr id="367" name="公債費最大値テキスト"/>
        <xdr:cNvSpPr txBox="1"/>
      </xdr:nvSpPr>
      <xdr:spPr>
        <a:xfrm>
          <a:off x="4503420" y="12473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342765" y="12730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18415</xdr:rowOff>
    </xdr:from>
    <xdr:to xmlns:xdr="http://schemas.openxmlformats.org/drawingml/2006/spreadsheetDrawing">
      <xdr:col>24</xdr:col>
      <xdr:colOff>25400</xdr:colOff>
      <xdr:row>75</xdr:row>
      <xdr:rowOff>37465</xdr:rowOff>
    </xdr:to>
    <xdr:cxnSp macro="">
      <xdr:nvCxnSpPr>
        <xdr:cNvPr id="369" name="直線コネクタ 368"/>
        <xdr:cNvCxnSpPr/>
      </xdr:nvCxnSpPr>
      <xdr:spPr>
        <a:xfrm>
          <a:off x="3657600" y="12877165"/>
          <a:ext cx="7569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161290</xdr:rowOff>
    </xdr:from>
    <xdr:ext cx="761365" cy="259080"/>
    <xdr:sp macro="" textlink="">
      <xdr:nvSpPr>
        <xdr:cNvPr id="370" name="公債費平均値テキスト"/>
        <xdr:cNvSpPr txBox="1"/>
      </xdr:nvSpPr>
      <xdr:spPr>
        <a:xfrm>
          <a:off x="4503420" y="126771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380865" y="128320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18415</xdr:rowOff>
    </xdr:from>
    <xdr:to xmlns:xdr="http://schemas.openxmlformats.org/drawingml/2006/spreadsheetDrawing">
      <xdr:col>19</xdr:col>
      <xdr:colOff>182880</xdr:colOff>
      <xdr:row>75</xdr:row>
      <xdr:rowOff>67945</xdr:rowOff>
    </xdr:to>
    <xdr:cxnSp macro="">
      <xdr:nvCxnSpPr>
        <xdr:cNvPr id="372" name="直線コネクタ 371"/>
        <xdr:cNvCxnSpPr/>
      </xdr:nvCxnSpPr>
      <xdr:spPr>
        <a:xfrm flipV="1">
          <a:off x="2841625" y="12877165"/>
          <a:ext cx="8159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611245" y="128111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36600" cy="258445"/>
    <xdr:sp macro="" textlink="">
      <xdr:nvSpPr>
        <xdr:cNvPr id="374" name="テキスト ボックス 373"/>
        <xdr:cNvSpPr txBox="1"/>
      </xdr:nvSpPr>
      <xdr:spPr>
        <a:xfrm>
          <a:off x="3298190" y="12579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67945</xdr:rowOff>
    </xdr:from>
    <xdr:to xmlns:xdr="http://schemas.openxmlformats.org/drawingml/2006/spreadsheetDrawing">
      <xdr:col>15</xdr:col>
      <xdr:colOff>98425</xdr:colOff>
      <xdr:row>75</xdr:row>
      <xdr:rowOff>88900</xdr:rowOff>
    </xdr:to>
    <xdr:cxnSp macro="">
      <xdr:nvCxnSpPr>
        <xdr:cNvPr id="375" name="直線コネクタ 374"/>
        <xdr:cNvCxnSpPr/>
      </xdr:nvCxnSpPr>
      <xdr:spPr>
        <a:xfrm flipV="1">
          <a:off x="2021205" y="12926695"/>
          <a:ext cx="8204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135255</xdr:rowOff>
    </xdr:from>
    <xdr:to xmlns:xdr="http://schemas.openxmlformats.org/drawingml/2006/spreadsheetDrawing">
      <xdr:col>15</xdr:col>
      <xdr:colOff>149225</xdr:colOff>
      <xdr:row>75</xdr:row>
      <xdr:rowOff>65405</xdr:rowOff>
    </xdr:to>
    <xdr:sp macro="" textlink="">
      <xdr:nvSpPr>
        <xdr:cNvPr id="376" name="フローチャート: 判断 375"/>
        <xdr:cNvSpPr/>
      </xdr:nvSpPr>
      <xdr:spPr>
        <a:xfrm>
          <a:off x="2790825"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75565</xdr:rowOff>
    </xdr:from>
    <xdr:ext cx="761365" cy="258445"/>
    <xdr:sp macro="" textlink="">
      <xdr:nvSpPr>
        <xdr:cNvPr id="377" name="テキスト ボックス 376"/>
        <xdr:cNvSpPr txBox="1"/>
      </xdr:nvSpPr>
      <xdr:spPr>
        <a:xfrm>
          <a:off x="2494915" y="12591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88900</xdr:rowOff>
    </xdr:from>
    <xdr:to xmlns:xdr="http://schemas.openxmlformats.org/drawingml/2006/spreadsheetDrawing">
      <xdr:col>11</xdr:col>
      <xdr:colOff>9525</xdr:colOff>
      <xdr:row>75</xdr:row>
      <xdr:rowOff>90805</xdr:rowOff>
    </xdr:to>
    <xdr:cxnSp macro="">
      <xdr:nvCxnSpPr>
        <xdr:cNvPr id="378" name="直線コネクタ 377"/>
        <xdr:cNvCxnSpPr/>
      </xdr:nvCxnSpPr>
      <xdr:spPr>
        <a:xfrm flipV="1">
          <a:off x="1217930" y="12947650"/>
          <a:ext cx="8032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79" name="フローチャート: 判断 378"/>
        <xdr:cNvSpPr/>
      </xdr:nvSpPr>
      <xdr:spPr>
        <a:xfrm>
          <a:off x="1987550" y="128244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77470</xdr:rowOff>
    </xdr:from>
    <xdr:ext cx="762000" cy="258445"/>
    <xdr:sp macro="" textlink="">
      <xdr:nvSpPr>
        <xdr:cNvPr id="380" name="テキスト ボックス 379"/>
        <xdr:cNvSpPr txBox="1"/>
      </xdr:nvSpPr>
      <xdr:spPr>
        <a:xfrm>
          <a:off x="1674495" y="1259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81" name="フローチャート: 判断 380"/>
        <xdr:cNvSpPr/>
      </xdr:nvSpPr>
      <xdr:spPr>
        <a:xfrm>
          <a:off x="116713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77470</xdr:rowOff>
    </xdr:from>
    <xdr:ext cx="761365" cy="258445"/>
    <xdr:sp macro="" textlink="">
      <xdr:nvSpPr>
        <xdr:cNvPr id="382" name="テキスト ボックス 381"/>
        <xdr:cNvSpPr txBox="1"/>
      </xdr:nvSpPr>
      <xdr:spPr>
        <a:xfrm>
          <a:off x="871220" y="12593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3" name="テキスト ボックス 382"/>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4" name="テキスト ボックス 383"/>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5" name="テキスト ボックス 384"/>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6" name="テキスト ボックス 385"/>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7" name="テキスト ボックス 386"/>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158115</xdr:rowOff>
    </xdr:from>
    <xdr:to xmlns:xdr="http://schemas.openxmlformats.org/drawingml/2006/spreadsheetDrawing">
      <xdr:col>24</xdr:col>
      <xdr:colOff>76200</xdr:colOff>
      <xdr:row>75</xdr:row>
      <xdr:rowOff>88265</xdr:rowOff>
    </xdr:to>
    <xdr:sp macro="" textlink="">
      <xdr:nvSpPr>
        <xdr:cNvPr id="388" name="楕円 387"/>
        <xdr:cNvSpPr/>
      </xdr:nvSpPr>
      <xdr:spPr>
        <a:xfrm>
          <a:off x="4380865" y="128454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130175</xdr:rowOff>
    </xdr:from>
    <xdr:ext cx="761365" cy="259080"/>
    <xdr:sp macro="" textlink="">
      <xdr:nvSpPr>
        <xdr:cNvPr id="389" name="公債費該当値テキスト"/>
        <xdr:cNvSpPr txBox="1"/>
      </xdr:nvSpPr>
      <xdr:spPr>
        <a:xfrm>
          <a:off x="4503420" y="12817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139065</xdr:rowOff>
    </xdr:from>
    <xdr:to xmlns:xdr="http://schemas.openxmlformats.org/drawingml/2006/spreadsheetDrawing">
      <xdr:col>20</xdr:col>
      <xdr:colOff>38100</xdr:colOff>
      <xdr:row>75</xdr:row>
      <xdr:rowOff>69215</xdr:rowOff>
    </xdr:to>
    <xdr:sp macro="" textlink="">
      <xdr:nvSpPr>
        <xdr:cNvPr id="390" name="楕円 389"/>
        <xdr:cNvSpPr/>
      </xdr:nvSpPr>
      <xdr:spPr>
        <a:xfrm>
          <a:off x="3611245" y="128263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53975</xdr:rowOff>
    </xdr:from>
    <xdr:ext cx="736600" cy="258445"/>
    <xdr:sp macro="" textlink="">
      <xdr:nvSpPr>
        <xdr:cNvPr id="391" name="テキスト ボックス 390"/>
        <xdr:cNvSpPr txBox="1"/>
      </xdr:nvSpPr>
      <xdr:spPr>
        <a:xfrm>
          <a:off x="3298190" y="12912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17780</xdr:rowOff>
    </xdr:from>
    <xdr:to xmlns:xdr="http://schemas.openxmlformats.org/drawingml/2006/spreadsheetDrawing">
      <xdr:col>15</xdr:col>
      <xdr:colOff>149225</xdr:colOff>
      <xdr:row>75</xdr:row>
      <xdr:rowOff>118745</xdr:rowOff>
    </xdr:to>
    <xdr:sp macro="" textlink="">
      <xdr:nvSpPr>
        <xdr:cNvPr id="392" name="楕円 391"/>
        <xdr:cNvSpPr/>
      </xdr:nvSpPr>
      <xdr:spPr>
        <a:xfrm>
          <a:off x="2790825"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103505</xdr:rowOff>
    </xdr:from>
    <xdr:ext cx="761365" cy="259080"/>
    <xdr:sp macro="" textlink="">
      <xdr:nvSpPr>
        <xdr:cNvPr id="393" name="テキスト ボックス 392"/>
        <xdr:cNvSpPr txBox="1"/>
      </xdr:nvSpPr>
      <xdr:spPr>
        <a:xfrm>
          <a:off x="2494915" y="12962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38100</xdr:rowOff>
    </xdr:from>
    <xdr:to xmlns:xdr="http://schemas.openxmlformats.org/drawingml/2006/spreadsheetDrawing">
      <xdr:col>11</xdr:col>
      <xdr:colOff>60325</xdr:colOff>
      <xdr:row>75</xdr:row>
      <xdr:rowOff>139700</xdr:rowOff>
    </xdr:to>
    <xdr:sp macro="" textlink="">
      <xdr:nvSpPr>
        <xdr:cNvPr id="394" name="楕円 393"/>
        <xdr:cNvSpPr/>
      </xdr:nvSpPr>
      <xdr:spPr>
        <a:xfrm>
          <a:off x="1987550" y="12896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124460</xdr:rowOff>
    </xdr:from>
    <xdr:ext cx="762000" cy="259080"/>
    <xdr:sp macro="" textlink="">
      <xdr:nvSpPr>
        <xdr:cNvPr id="395" name="テキスト ボックス 394"/>
        <xdr:cNvSpPr txBox="1"/>
      </xdr:nvSpPr>
      <xdr:spPr>
        <a:xfrm>
          <a:off x="1674495"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40640</xdr:rowOff>
    </xdr:from>
    <xdr:to xmlns:xdr="http://schemas.openxmlformats.org/drawingml/2006/spreadsheetDrawing">
      <xdr:col>6</xdr:col>
      <xdr:colOff>171450</xdr:colOff>
      <xdr:row>75</xdr:row>
      <xdr:rowOff>141605</xdr:rowOff>
    </xdr:to>
    <xdr:sp macro="" textlink="">
      <xdr:nvSpPr>
        <xdr:cNvPr id="396" name="楕円 395"/>
        <xdr:cNvSpPr/>
      </xdr:nvSpPr>
      <xdr:spPr>
        <a:xfrm>
          <a:off x="116713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126365</xdr:rowOff>
    </xdr:from>
    <xdr:ext cx="761365" cy="259080"/>
    <xdr:sp macro="" textlink="">
      <xdr:nvSpPr>
        <xdr:cNvPr id="397" name="テキスト ボックス 396"/>
        <xdr:cNvSpPr txBox="1"/>
      </xdr:nvSpPr>
      <xdr:spPr>
        <a:xfrm>
          <a:off x="871220" y="1298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今後も各分析欄に記載した取組を実施し、改善を目指す。</a:t>
          </a: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9" name="テキスト ボックス 408"/>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11" name="テキスト ボックス 410"/>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8000" cy="258445"/>
    <xdr:sp macro="" textlink="">
      <xdr:nvSpPr>
        <xdr:cNvPr id="413" name="テキスト ボックス 412"/>
        <xdr:cNvSpPr txBox="1"/>
      </xdr:nvSpPr>
      <xdr:spPr>
        <a:xfrm>
          <a:off x="10926445"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8000" cy="258445"/>
    <xdr:sp macro="" textlink="">
      <xdr:nvSpPr>
        <xdr:cNvPr id="415" name="テキスト ボックス 414"/>
        <xdr:cNvSpPr txBox="1"/>
      </xdr:nvSpPr>
      <xdr:spPr>
        <a:xfrm>
          <a:off x="10926445"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8000" cy="258445"/>
    <xdr:sp macro="" textlink="">
      <xdr:nvSpPr>
        <xdr:cNvPr id="417" name="テキスト ボックス 416"/>
        <xdr:cNvSpPr txBox="1"/>
      </xdr:nvSpPr>
      <xdr:spPr>
        <a:xfrm>
          <a:off x="10926445"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8000" cy="258445"/>
    <xdr:sp macro="" textlink="">
      <xdr:nvSpPr>
        <xdr:cNvPr id="419" name="テキスト ボックス 418"/>
        <xdr:cNvSpPr txBox="1"/>
      </xdr:nvSpPr>
      <xdr:spPr>
        <a:xfrm>
          <a:off x="10926445"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21" name="テキスト ボックス 420"/>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97790</xdr:rowOff>
    </xdr:to>
    <xdr:cxnSp macro="">
      <xdr:nvCxnSpPr>
        <xdr:cNvPr id="423" name="直線コネクタ 422"/>
        <xdr:cNvCxnSpPr/>
      </xdr:nvCxnSpPr>
      <xdr:spPr>
        <a:xfrm flipV="1">
          <a:off x="1510411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79</xdr:row>
      <xdr:rowOff>69215</xdr:rowOff>
    </xdr:from>
    <xdr:ext cx="762000" cy="259080"/>
    <xdr:sp macro="" textlink="">
      <xdr:nvSpPr>
        <xdr:cNvPr id="424" name="公債費以外最小値テキスト"/>
        <xdr:cNvSpPr txBox="1"/>
      </xdr:nvSpPr>
      <xdr:spPr>
        <a:xfrm>
          <a:off x="1517904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97790</xdr:rowOff>
    </xdr:from>
    <xdr:to xmlns:xdr="http://schemas.openxmlformats.org/drawingml/2006/spreadsheetDrawing">
      <xdr:col>82</xdr:col>
      <xdr:colOff>182880</xdr:colOff>
      <xdr:row>79</xdr:row>
      <xdr:rowOff>97790</xdr:rowOff>
    </xdr:to>
    <xdr:cxnSp macro="">
      <xdr:nvCxnSpPr>
        <xdr:cNvPr id="425" name="直線コネクタ 424"/>
        <xdr:cNvCxnSpPr/>
      </xdr:nvCxnSpPr>
      <xdr:spPr>
        <a:xfrm>
          <a:off x="15015210" y="136423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33020</xdr:rowOff>
    </xdr:from>
    <xdr:ext cx="762000" cy="259080"/>
    <xdr:sp macro="" textlink="">
      <xdr:nvSpPr>
        <xdr:cNvPr id="426" name="公債費以外最大値テキスト"/>
        <xdr:cNvSpPr txBox="1"/>
      </xdr:nvSpPr>
      <xdr:spPr>
        <a:xfrm>
          <a:off x="1517904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182880</xdr:colOff>
      <xdr:row>72</xdr:row>
      <xdr:rowOff>118110</xdr:rowOff>
    </xdr:to>
    <xdr:cxnSp macro="">
      <xdr:nvCxnSpPr>
        <xdr:cNvPr id="427" name="直線コネクタ 426"/>
        <xdr:cNvCxnSpPr/>
      </xdr:nvCxnSpPr>
      <xdr:spPr>
        <a:xfrm>
          <a:off x="15015210" y="12462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149860</xdr:rowOff>
    </xdr:from>
    <xdr:to xmlns:xdr="http://schemas.openxmlformats.org/drawingml/2006/spreadsheetDrawing">
      <xdr:col>82</xdr:col>
      <xdr:colOff>107950</xdr:colOff>
      <xdr:row>77</xdr:row>
      <xdr:rowOff>38100</xdr:rowOff>
    </xdr:to>
    <xdr:cxnSp macro="">
      <xdr:nvCxnSpPr>
        <xdr:cNvPr id="428" name="直線コネクタ 427"/>
        <xdr:cNvCxnSpPr/>
      </xdr:nvCxnSpPr>
      <xdr:spPr>
        <a:xfrm>
          <a:off x="14334490" y="13180060"/>
          <a:ext cx="7696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101600</xdr:rowOff>
    </xdr:from>
    <xdr:ext cx="762000" cy="259080"/>
    <xdr:sp macro="" textlink="">
      <xdr:nvSpPr>
        <xdr:cNvPr id="429" name="公債費以外平均値テキスト"/>
        <xdr:cNvSpPr txBox="1"/>
      </xdr:nvSpPr>
      <xdr:spPr>
        <a:xfrm>
          <a:off x="15179040" y="1296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505331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149860</xdr:rowOff>
    </xdr:from>
    <xdr:to xmlns:xdr="http://schemas.openxmlformats.org/drawingml/2006/spreadsheetDrawing">
      <xdr:col>78</xdr:col>
      <xdr:colOff>69850</xdr:colOff>
      <xdr:row>77</xdr:row>
      <xdr:rowOff>156845</xdr:rowOff>
    </xdr:to>
    <xdr:cxnSp macro="">
      <xdr:nvCxnSpPr>
        <xdr:cNvPr id="431" name="直線コネクタ 430"/>
        <xdr:cNvCxnSpPr/>
      </xdr:nvCxnSpPr>
      <xdr:spPr>
        <a:xfrm flipV="1">
          <a:off x="13531215" y="13180060"/>
          <a:ext cx="803275"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428369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73660</xdr:rowOff>
    </xdr:from>
    <xdr:ext cx="735965" cy="259080"/>
    <xdr:sp macro="" textlink="">
      <xdr:nvSpPr>
        <xdr:cNvPr id="433" name="テキスト ボックス 432"/>
        <xdr:cNvSpPr txBox="1"/>
      </xdr:nvSpPr>
      <xdr:spPr>
        <a:xfrm>
          <a:off x="13987780" y="12760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78</xdr:row>
      <xdr:rowOff>31115</xdr:rowOff>
    </xdr:to>
    <xdr:cxnSp macro="">
      <xdr:nvCxnSpPr>
        <xdr:cNvPr id="434" name="直線コネクタ 433"/>
        <xdr:cNvCxnSpPr/>
      </xdr:nvCxnSpPr>
      <xdr:spPr>
        <a:xfrm flipV="1">
          <a:off x="12710795" y="13358495"/>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35" name="フローチャート: 判断 434"/>
        <xdr:cNvSpPr/>
      </xdr:nvSpPr>
      <xdr:spPr>
        <a:xfrm>
          <a:off x="13480415" y="131476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36" name="テキスト ボックス 435"/>
        <xdr:cNvSpPr txBox="1"/>
      </xdr:nvSpPr>
      <xdr:spPr>
        <a:xfrm>
          <a:off x="1316736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31115</xdr:rowOff>
    </xdr:from>
    <xdr:to xmlns:xdr="http://schemas.openxmlformats.org/drawingml/2006/spreadsheetDrawing">
      <xdr:col>69</xdr:col>
      <xdr:colOff>92075</xdr:colOff>
      <xdr:row>78</xdr:row>
      <xdr:rowOff>53975</xdr:rowOff>
    </xdr:to>
    <xdr:cxnSp macro="">
      <xdr:nvCxnSpPr>
        <xdr:cNvPr id="437" name="直線コネクタ 436"/>
        <xdr:cNvCxnSpPr/>
      </xdr:nvCxnSpPr>
      <xdr:spPr>
        <a:xfrm flipV="1">
          <a:off x="11890375" y="13404215"/>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8" name="フローチャート: 判断 437"/>
        <xdr:cNvSpPr/>
      </xdr:nvSpPr>
      <xdr:spPr>
        <a:xfrm>
          <a:off x="12659995"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2000" cy="259080"/>
    <xdr:sp macro="" textlink="">
      <xdr:nvSpPr>
        <xdr:cNvPr id="439" name="テキスト ボックス 438"/>
        <xdr:cNvSpPr txBox="1"/>
      </xdr:nvSpPr>
      <xdr:spPr>
        <a:xfrm>
          <a:off x="12364085"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40" name="フローチャート: 判断 439"/>
        <xdr:cNvSpPr/>
      </xdr:nvSpPr>
      <xdr:spPr>
        <a:xfrm>
          <a:off x="11856720" y="131660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76200</xdr:rowOff>
    </xdr:from>
    <xdr:ext cx="761365" cy="258445"/>
    <xdr:sp macro="" textlink="">
      <xdr:nvSpPr>
        <xdr:cNvPr id="441" name="テキスト ボックス 440"/>
        <xdr:cNvSpPr txBox="1"/>
      </xdr:nvSpPr>
      <xdr:spPr>
        <a:xfrm>
          <a:off x="11543665" y="12934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2" name="テキスト ボックス 441"/>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43" name="テキスト ボックス 442"/>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4" name="テキスト ボックス 443"/>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5" name="テキスト ボックス 444"/>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46" name="テキスト ボックス 445"/>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158750</xdr:rowOff>
    </xdr:from>
    <xdr:to xmlns:xdr="http://schemas.openxmlformats.org/drawingml/2006/spreadsheetDrawing">
      <xdr:col>82</xdr:col>
      <xdr:colOff>158750</xdr:colOff>
      <xdr:row>77</xdr:row>
      <xdr:rowOff>88900</xdr:rowOff>
    </xdr:to>
    <xdr:sp macro="" textlink="">
      <xdr:nvSpPr>
        <xdr:cNvPr id="447" name="楕円 446"/>
        <xdr:cNvSpPr/>
      </xdr:nvSpPr>
      <xdr:spPr>
        <a:xfrm>
          <a:off x="1505331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130810</xdr:rowOff>
    </xdr:from>
    <xdr:ext cx="762000" cy="259080"/>
    <xdr:sp macro="" textlink="">
      <xdr:nvSpPr>
        <xdr:cNvPr id="448" name="公債費以外該当値テキスト"/>
        <xdr:cNvSpPr txBox="1"/>
      </xdr:nvSpPr>
      <xdr:spPr>
        <a:xfrm>
          <a:off x="1517904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99060</xdr:rowOff>
    </xdr:from>
    <xdr:to xmlns:xdr="http://schemas.openxmlformats.org/drawingml/2006/spreadsheetDrawing">
      <xdr:col>78</xdr:col>
      <xdr:colOff>120650</xdr:colOff>
      <xdr:row>77</xdr:row>
      <xdr:rowOff>29210</xdr:rowOff>
    </xdr:to>
    <xdr:sp macro="" textlink="">
      <xdr:nvSpPr>
        <xdr:cNvPr id="449" name="楕円 448"/>
        <xdr:cNvSpPr/>
      </xdr:nvSpPr>
      <xdr:spPr>
        <a:xfrm>
          <a:off x="1428369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13970</xdr:rowOff>
    </xdr:from>
    <xdr:ext cx="735965" cy="259080"/>
    <xdr:sp macro="" textlink="">
      <xdr:nvSpPr>
        <xdr:cNvPr id="450" name="テキスト ボックス 449"/>
        <xdr:cNvSpPr txBox="1"/>
      </xdr:nvSpPr>
      <xdr:spPr>
        <a:xfrm>
          <a:off x="13987780" y="132156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51" name="楕円 450"/>
        <xdr:cNvSpPr/>
      </xdr:nvSpPr>
      <xdr:spPr>
        <a:xfrm>
          <a:off x="13480415" y="133076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8445"/>
    <xdr:sp macro="" textlink="">
      <xdr:nvSpPr>
        <xdr:cNvPr id="452" name="テキスト ボックス 451"/>
        <xdr:cNvSpPr txBox="1"/>
      </xdr:nvSpPr>
      <xdr:spPr>
        <a:xfrm>
          <a:off x="13167360" y="1339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151765</xdr:rowOff>
    </xdr:from>
    <xdr:to xmlns:xdr="http://schemas.openxmlformats.org/drawingml/2006/spreadsheetDrawing">
      <xdr:col>69</xdr:col>
      <xdr:colOff>142875</xdr:colOff>
      <xdr:row>78</xdr:row>
      <xdr:rowOff>81915</xdr:rowOff>
    </xdr:to>
    <xdr:sp macro="" textlink="">
      <xdr:nvSpPr>
        <xdr:cNvPr id="453" name="楕円 452"/>
        <xdr:cNvSpPr/>
      </xdr:nvSpPr>
      <xdr:spPr>
        <a:xfrm>
          <a:off x="12659995"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66675</xdr:rowOff>
    </xdr:from>
    <xdr:ext cx="762000" cy="258445"/>
    <xdr:sp macro="" textlink="">
      <xdr:nvSpPr>
        <xdr:cNvPr id="454" name="テキスト ボックス 453"/>
        <xdr:cNvSpPr txBox="1"/>
      </xdr:nvSpPr>
      <xdr:spPr>
        <a:xfrm>
          <a:off x="12364085" y="1343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3175</xdr:rowOff>
    </xdr:from>
    <xdr:to xmlns:xdr="http://schemas.openxmlformats.org/drawingml/2006/spreadsheetDrawing">
      <xdr:col>65</xdr:col>
      <xdr:colOff>53975</xdr:colOff>
      <xdr:row>78</xdr:row>
      <xdr:rowOff>104775</xdr:rowOff>
    </xdr:to>
    <xdr:sp macro="" textlink="">
      <xdr:nvSpPr>
        <xdr:cNvPr id="455" name="楕円 454"/>
        <xdr:cNvSpPr/>
      </xdr:nvSpPr>
      <xdr:spPr>
        <a:xfrm>
          <a:off x="11856720" y="133762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89535</xdr:rowOff>
    </xdr:from>
    <xdr:ext cx="761365" cy="258445"/>
    <xdr:sp macro="" textlink="">
      <xdr:nvSpPr>
        <xdr:cNvPr id="456" name="テキスト ボックス 455"/>
        <xdr:cNvSpPr txBox="1"/>
      </xdr:nvSpPr>
      <xdr:spPr>
        <a:xfrm>
          <a:off x="11543665" y="13462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109855</xdr:rowOff>
    </xdr:from>
    <xdr:to xmlns:xdr="http://schemas.openxmlformats.org/drawingml/2006/spreadsheetDrawing">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85725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36830</xdr:rowOff>
    </xdr:to>
    <xdr:sp macro="" textlink="">
      <xdr:nvSpPr>
        <xdr:cNvPr id="4" name="団体名称ボックス1"/>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24765</xdr:rowOff>
    </xdr:to>
    <xdr:sp macro="" textlink="">
      <xdr:nvSpPr>
        <xdr:cNvPr id="5" name="団体名称ボックス2"/>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30480</xdr:rowOff>
    </xdr:from>
    <xdr:to xmlns:xdr="http://schemas.openxmlformats.org/drawingml/2006/spreadsheetDrawing">
      <xdr:col>41</xdr:col>
      <xdr:colOff>450215</xdr:colOff>
      <xdr:row>2</xdr:row>
      <xdr:rowOff>12065</xdr:rowOff>
    </xdr:to>
    <xdr:sp macro="" textlink="">
      <xdr:nvSpPr>
        <xdr:cNvPr id="9" name="正方形/長方形 8"/>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1984375" y="1170876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64135</xdr:rowOff>
    </xdr:from>
    <xdr:to xmlns:xdr="http://schemas.openxmlformats.org/drawingml/2006/spreadsheetDrawing">
      <xdr:col>21</xdr:col>
      <xdr:colOff>0</xdr:colOff>
      <xdr:row>64</xdr:row>
      <xdr:rowOff>143510</xdr:rowOff>
    </xdr:to>
    <xdr:sp macro="" textlink="">
      <xdr:nvSpPr>
        <xdr:cNvPr id="11" name="正方形/長方形 10"/>
        <xdr:cNvSpPr/>
      </xdr:nvSpPr>
      <xdr:spPr>
        <a:xfrm>
          <a:off x="250825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149860</xdr:rowOff>
    </xdr:from>
    <xdr:to xmlns:xdr="http://schemas.openxmlformats.org/drawingml/2006/spreadsheetDrawing">
      <xdr:col>14</xdr:col>
      <xdr:colOff>38100</xdr:colOff>
      <xdr:row>63</xdr:row>
      <xdr:rowOff>149860</xdr:rowOff>
    </xdr:to>
    <xdr:cxnSp macro="">
      <xdr:nvCxnSpPr>
        <xdr:cNvPr id="12" name="直線コネクタ 11"/>
        <xdr:cNvCxnSpPr/>
      </xdr:nvCxnSpPr>
      <xdr:spPr>
        <a:xfrm>
          <a:off x="2222500" y="118306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100965</xdr:rowOff>
    </xdr:from>
    <xdr:to xmlns:xdr="http://schemas.openxmlformats.org/drawingml/2006/spreadsheetDrawing">
      <xdr:col>13</xdr:col>
      <xdr:colOff>139700</xdr:colOff>
      <xdr:row>64</xdr:row>
      <xdr:rowOff>33655</xdr:rowOff>
    </xdr:to>
    <xdr:sp macro="" textlink="">
      <xdr:nvSpPr>
        <xdr:cNvPr id="13" name="楕円 12"/>
        <xdr:cNvSpPr/>
      </xdr:nvSpPr>
      <xdr:spPr>
        <a:xfrm>
          <a:off x="230822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100965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117975" y="1178179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64135</xdr:rowOff>
    </xdr:from>
    <xdr:to xmlns:xdr="http://schemas.openxmlformats.org/drawingml/2006/spreadsheetDrawing">
      <xdr:col>31</xdr:col>
      <xdr:colOff>76200</xdr:colOff>
      <xdr:row>64</xdr:row>
      <xdr:rowOff>143510</xdr:rowOff>
    </xdr:to>
    <xdr:sp macro="" textlink="">
      <xdr:nvSpPr>
        <xdr:cNvPr id="15" name="正方形/長方形 14"/>
        <xdr:cNvSpPr/>
      </xdr:nvSpPr>
      <xdr:spPr>
        <a:xfrm>
          <a:off x="433070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83185</xdr:rowOff>
    </xdr:to>
    <xdr:sp macro="" textlink="">
      <xdr:nvSpPr>
        <xdr:cNvPr id="16" name="正方形/長方形 15"/>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174625</xdr:colOff>
      <xdr:row>7</xdr:row>
      <xdr:rowOff>8890</xdr:rowOff>
    </xdr:to>
    <xdr:cxnSp macro="">
      <xdr:nvCxnSpPr>
        <xdr:cNvPr id="21" name="直線コネクタ 20"/>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58420</xdr:rowOff>
    </xdr:to>
    <xdr:sp macro="" textlink="">
      <xdr:nvSpPr>
        <xdr:cNvPr id="26" name="楕円 25"/>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52070</xdr:rowOff>
    </xdr:from>
    <xdr:to xmlns:xdr="http://schemas.openxmlformats.org/drawingml/2006/spreadsheetDrawing">
      <xdr:col>1</xdr:col>
      <xdr:colOff>142875</xdr:colOff>
      <xdr:row>8</xdr:row>
      <xdr:rowOff>149860</xdr:rowOff>
    </xdr:to>
    <xdr:sp macro="" textlink="">
      <xdr:nvSpPr>
        <xdr:cNvPr id="27" name="フローチャート: 判断 26"/>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28" name="正方形/長方形 27"/>
        <xdr:cNvSpPr/>
      </xdr:nvSpPr>
      <xdr:spPr>
        <a:xfrm>
          <a:off x="1984375" y="1597025"/>
          <a:ext cx="389255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1480" cy="264795"/>
    <xdr:sp macro="" textlink="">
      <xdr:nvSpPr>
        <xdr:cNvPr id="29" name="テキスト ボックス 28"/>
        <xdr:cNvSpPr txBox="1"/>
      </xdr:nvSpPr>
      <xdr:spPr>
        <a:xfrm>
          <a:off x="1549400" y="1228090"/>
          <a:ext cx="4114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113030</xdr:rowOff>
    </xdr:from>
    <xdr:to xmlns:xdr="http://schemas.openxmlformats.org/drawingml/2006/spreadsheetDrawing">
      <xdr:col>33</xdr:col>
      <xdr:colOff>114300</xdr:colOff>
      <xdr:row>22</xdr:row>
      <xdr:rowOff>113030</xdr:rowOff>
    </xdr:to>
    <xdr:cxnSp macro="">
      <xdr:nvCxnSpPr>
        <xdr:cNvPr id="30" name="直線コネクタ 29"/>
        <xdr:cNvCxnSpPr/>
      </xdr:nvCxnSpPr>
      <xdr:spPr>
        <a:xfrm>
          <a:off x="1984375" y="38341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140970</xdr:rowOff>
    </xdr:from>
    <xdr:ext cx="762000" cy="249555"/>
    <xdr:sp macro="" textlink="">
      <xdr:nvSpPr>
        <xdr:cNvPr id="31" name="テキスト ボックス 30"/>
        <xdr:cNvSpPr txBox="1"/>
      </xdr:nvSpPr>
      <xdr:spPr>
        <a:xfrm>
          <a:off x="1273175" y="36969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128905</xdr:rowOff>
    </xdr:from>
    <xdr:to xmlns:xdr="http://schemas.openxmlformats.org/drawingml/2006/spreadsheetDrawing">
      <xdr:col>33</xdr:col>
      <xdr:colOff>114300</xdr:colOff>
      <xdr:row>20</xdr:row>
      <xdr:rowOff>128905</xdr:rowOff>
    </xdr:to>
    <xdr:cxnSp macro="">
      <xdr:nvCxnSpPr>
        <xdr:cNvPr id="32" name="直線コネクタ 31"/>
        <xdr:cNvCxnSpPr/>
      </xdr:nvCxnSpPr>
      <xdr:spPr>
        <a:xfrm>
          <a:off x="1984375" y="3519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157480</xdr:rowOff>
    </xdr:from>
    <xdr:ext cx="762000" cy="248920"/>
    <xdr:sp macro="" textlink="">
      <xdr:nvSpPr>
        <xdr:cNvPr id="33" name="テキスト ボックス 32"/>
        <xdr:cNvSpPr txBox="1"/>
      </xdr:nvSpPr>
      <xdr:spPr>
        <a:xfrm>
          <a:off x="1273175" y="3383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144145</xdr:rowOff>
    </xdr:from>
    <xdr:to xmlns:xdr="http://schemas.openxmlformats.org/drawingml/2006/spreadsheetDrawing">
      <xdr:col>33</xdr:col>
      <xdr:colOff>114300</xdr:colOff>
      <xdr:row>18</xdr:row>
      <xdr:rowOff>144145</xdr:rowOff>
    </xdr:to>
    <xdr:cxnSp macro="">
      <xdr:nvCxnSpPr>
        <xdr:cNvPr id="34" name="直線コネクタ 33"/>
        <xdr:cNvCxnSpPr/>
      </xdr:nvCxnSpPr>
      <xdr:spPr>
        <a:xfrm>
          <a:off x="1984375" y="320484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6985</xdr:rowOff>
    </xdr:from>
    <xdr:ext cx="762000" cy="249555"/>
    <xdr:sp macro="" textlink="">
      <xdr:nvSpPr>
        <xdr:cNvPr id="35" name="テキスト ボックス 34"/>
        <xdr:cNvSpPr txBox="1"/>
      </xdr:nvSpPr>
      <xdr:spPr>
        <a:xfrm>
          <a:off x="1273175" y="30676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160020</xdr:rowOff>
    </xdr:from>
    <xdr:to xmlns:xdr="http://schemas.openxmlformats.org/drawingml/2006/spreadsheetDrawing">
      <xdr:col>33</xdr:col>
      <xdr:colOff>114300</xdr:colOff>
      <xdr:row>16</xdr:row>
      <xdr:rowOff>160020</xdr:rowOff>
    </xdr:to>
    <xdr:cxnSp macro="">
      <xdr:nvCxnSpPr>
        <xdr:cNvPr id="36" name="直線コネクタ 35"/>
        <xdr:cNvCxnSpPr/>
      </xdr:nvCxnSpPr>
      <xdr:spPr>
        <a:xfrm>
          <a:off x="1984375" y="28905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23495</xdr:rowOff>
    </xdr:from>
    <xdr:ext cx="762000" cy="248920"/>
    <xdr:sp macro="" textlink="">
      <xdr:nvSpPr>
        <xdr:cNvPr id="37" name="テキスト ボックス 36"/>
        <xdr:cNvSpPr txBox="1"/>
      </xdr:nvSpPr>
      <xdr:spPr>
        <a:xfrm>
          <a:off x="1273175" y="27539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10795</xdr:rowOff>
    </xdr:from>
    <xdr:to xmlns:xdr="http://schemas.openxmlformats.org/drawingml/2006/spreadsheetDrawing">
      <xdr:col>33</xdr:col>
      <xdr:colOff>114300</xdr:colOff>
      <xdr:row>15</xdr:row>
      <xdr:rowOff>10795</xdr:rowOff>
    </xdr:to>
    <xdr:cxnSp macro="">
      <xdr:nvCxnSpPr>
        <xdr:cNvPr id="38" name="直線コネクタ 37"/>
        <xdr:cNvCxnSpPr/>
      </xdr:nvCxnSpPr>
      <xdr:spPr>
        <a:xfrm>
          <a:off x="1984375" y="2576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000"/>
    <xdr:sp macro="" textlink="">
      <xdr:nvSpPr>
        <xdr:cNvPr id="39" name="テキスト ボックス 38"/>
        <xdr:cNvSpPr txBox="1"/>
      </xdr:nvSpPr>
      <xdr:spPr>
        <a:xfrm>
          <a:off x="1273175" y="24345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84375" y="22504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273175" y="210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84375" y="1923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273175" y="178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86360</xdr:rowOff>
    </xdr:from>
    <xdr:ext cx="762000" cy="255270"/>
    <xdr:sp macro="" textlink="">
      <xdr:nvSpPr>
        <xdr:cNvPr id="45" name="テキスト ボックス 44"/>
        <xdr:cNvSpPr txBox="1"/>
      </xdr:nvSpPr>
      <xdr:spPr>
        <a:xfrm>
          <a:off x="1273175" y="1457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46" name="人口1人当たり決算額の推移グラフ枠130"/>
        <xdr:cNvSpPr/>
      </xdr:nvSpPr>
      <xdr:spPr>
        <a:xfrm>
          <a:off x="1984375" y="1597025"/>
          <a:ext cx="389255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47625</xdr:rowOff>
    </xdr:to>
    <xdr:cxnSp macro="">
      <xdr:nvCxnSpPr>
        <xdr:cNvPr id="47" name="直線コネクタ 46"/>
        <xdr:cNvCxnSpPr/>
      </xdr:nvCxnSpPr>
      <xdr:spPr>
        <a:xfrm flipV="1">
          <a:off x="5191125" y="2131695"/>
          <a:ext cx="0" cy="13068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20955</xdr:rowOff>
    </xdr:from>
    <xdr:ext cx="762000" cy="248920"/>
    <xdr:sp macro="" textlink="">
      <xdr:nvSpPr>
        <xdr:cNvPr id="48" name="人口1人当たり決算額の推移最小値テキスト130"/>
        <xdr:cNvSpPr txBox="1"/>
      </xdr:nvSpPr>
      <xdr:spPr>
        <a:xfrm>
          <a:off x="5264150" y="34118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47625</xdr:rowOff>
    </xdr:from>
    <xdr:to xmlns:xdr="http://schemas.openxmlformats.org/drawingml/2006/spreadsheetDrawing">
      <xdr:col>30</xdr:col>
      <xdr:colOff>25400</xdr:colOff>
      <xdr:row>20</xdr:row>
      <xdr:rowOff>47625</xdr:rowOff>
    </xdr:to>
    <xdr:cxnSp macro="">
      <xdr:nvCxnSpPr>
        <xdr:cNvPr id="49" name="直線コネクタ 48"/>
        <xdr:cNvCxnSpPr/>
      </xdr:nvCxnSpPr>
      <xdr:spPr>
        <a:xfrm>
          <a:off x="5102225" y="343852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62000" cy="258445"/>
    <xdr:sp macro="" textlink="">
      <xdr:nvSpPr>
        <xdr:cNvPr id="50" name="人口1人当たり決算額の推移最大値テキスト130"/>
        <xdr:cNvSpPr txBox="1"/>
      </xdr:nvSpPr>
      <xdr:spPr>
        <a:xfrm>
          <a:off x="5264150" y="187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102225" y="213169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105410</xdr:rowOff>
    </xdr:from>
    <xdr:to xmlns:xdr="http://schemas.openxmlformats.org/drawingml/2006/spreadsheetDrawing">
      <xdr:col>29</xdr:col>
      <xdr:colOff>127000</xdr:colOff>
      <xdr:row>15</xdr:row>
      <xdr:rowOff>116205</xdr:rowOff>
    </xdr:to>
    <xdr:cxnSp macro="">
      <xdr:nvCxnSpPr>
        <xdr:cNvPr id="52" name="直線コネクタ 51"/>
        <xdr:cNvCxnSpPr/>
      </xdr:nvCxnSpPr>
      <xdr:spPr>
        <a:xfrm>
          <a:off x="4591050" y="2670810"/>
          <a:ext cx="60007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131445</xdr:rowOff>
    </xdr:from>
    <xdr:ext cx="762000" cy="248920"/>
    <xdr:sp macro="" textlink="">
      <xdr:nvSpPr>
        <xdr:cNvPr id="53" name="人口1人当たり決算額の推移平均値テキスト130"/>
        <xdr:cNvSpPr txBox="1"/>
      </xdr:nvSpPr>
      <xdr:spPr>
        <a:xfrm>
          <a:off x="5264150" y="286194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158750</xdr:rowOff>
    </xdr:from>
    <xdr:to xmlns:xdr="http://schemas.openxmlformats.org/drawingml/2006/spreadsheetDrawing">
      <xdr:col>29</xdr:col>
      <xdr:colOff>174625</xdr:colOff>
      <xdr:row>17</xdr:row>
      <xdr:rowOff>91440</xdr:rowOff>
    </xdr:to>
    <xdr:sp macro="" textlink="">
      <xdr:nvSpPr>
        <xdr:cNvPr id="54" name="フローチャート: 判断 53"/>
        <xdr:cNvSpPr/>
      </xdr:nvSpPr>
      <xdr:spPr>
        <a:xfrm>
          <a:off x="5140325" y="2889250"/>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105410</xdr:rowOff>
    </xdr:from>
    <xdr:to xmlns:xdr="http://schemas.openxmlformats.org/drawingml/2006/spreadsheetDrawing">
      <xdr:col>26</xdr:col>
      <xdr:colOff>50800</xdr:colOff>
      <xdr:row>15</xdr:row>
      <xdr:rowOff>149860</xdr:rowOff>
    </xdr:to>
    <xdr:cxnSp macro="">
      <xdr:nvCxnSpPr>
        <xdr:cNvPr id="55" name="直線コネクタ 54"/>
        <xdr:cNvCxnSpPr/>
      </xdr:nvCxnSpPr>
      <xdr:spPr>
        <a:xfrm flipV="1">
          <a:off x="3956050" y="2670810"/>
          <a:ext cx="6350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102235</xdr:rowOff>
    </xdr:to>
    <xdr:sp macro="" textlink="">
      <xdr:nvSpPr>
        <xdr:cNvPr id="56" name="フローチャート: 判断 55"/>
        <xdr:cNvSpPr/>
      </xdr:nvSpPr>
      <xdr:spPr>
        <a:xfrm>
          <a:off x="4540250" y="29000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87630</xdr:rowOff>
    </xdr:from>
    <xdr:ext cx="736600" cy="248285"/>
    <xdr:sp macro="" textlink="">
      <xdr:nvSpPr>
        <xdr:cNvPr id="57" name="テキスト ボックス 56"/>
        <xdr:cNvSpPr txBox="1"/>
      </xdr:nvSpPr>
      <xdr:spPr>
        <a:xfrm>
          <a:off x="4241800" y="298323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15</xdr:row>
      <xdr:rowOff>149860</xdr:rowOff>
    </xdr:from>
    <xdr:to xmlns:xdr="http://schemas.openxmlformats.org/drawingml/2006/spreadsheetDrawing">
      <xdr:col>22</xdr:col>
      <xdr:colOff>114300</xdr:colOff>
      <xdr:row>16</xdr:row>
      <xdr:rowOff>124460</xdr:rowOff>
    </xdr:to>
    <xdr:cxnSp macro="">
      <xdr:nvCxnSpPr>
        <xdr:cNvPr id="58" name="直線コネクタ 57"/>
        <xdr:cNvCxnSpPr/>
      </xdr:nvCxnSpPr>
      <xdr:spPr>
        <a:xfrm flipV="1">
          <a:off x="3317875" y="2715260"/>
          <a:ext cx="638175" cy="139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48260</xdr:rowOff>
    </xdr:from>
    <xdr:to xmlns:xdr="http://schemas.openxmlformats.org/drawingml/2006/spreadsheetDrawing">
      <xdr:col>22</xdr:col>
      <xdr:colOff>165100</xdr:colOff>
      <xdr:row>17</xdr:row>
      <xdr:rowOff>146050</xdr:rowOff>
    </xdr:to>
    <xdr:sp macro="" textlink="">
      <xdr:nvSpPr>
        <xdr:cNvPr id="59" name="フローチャート: 判断 58"/>
        <xdr:cNvSpPr/>
      </xdr:nvSpPr>
      <xdr:spPr>
        <a:xfrm>
          <a:off x="3905250" y="294386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131445</xdr:rowOff>
    </xdr:from>
    <xdr:ext cx="762000" cy="248920"/>
    <xdr:sp macro="" textlink="">
      <xdr:nvSpPr>
        <xdr:cNvPr id="60" name="テキスト ボックス 59"/>
        <xdr:cNvSpPr txBox="1"/>
      </xdr:nvSpPr>
      <xdr:spPr>
        <a:xfrm>
          <a:off x="3606800" y="30270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124460</xdr:rowOff>
    </xdr:from>
    <xdr:to xmlns:xdr="http://schemas.openxmlformats.org/drawingml/2006/spreadsheetDrawing">
      <xdr:col>18</xdr:col>
      <xdr:colOff>174625</xdr:colOff>
      <xdr:row>16</xdr:row>
      <xdr:rowOff>150495</xdr:rowOff>
    </xdr:to>
    <xdr:cxnSp macro="">
      <xdr:nvCxnSpPr>
        <xdr:cNvPr id="61" name="直線コネクタ 60"/>
        <xdr:cNvCxnSpPr/>
      </xdr:nvCxnSpPr>
      <xdr:spPr>
        <a:xfrm flipV="1">
          <a:off x="2670175" y="2854960"/>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78740</xdr:rowOff>
    </xdr:from>
    <xdr:to xmlns:xdr="http://schemas.openxmlformats.org/drawingml/2006/spreadsheetDrawing">
      <xdr:col>19</xdr:col>
      <xdr:colOff>38100</xdr:colOff>
      <xdr:row>18</xdr:row>
      <xdr:rowOff>11430</xdr:rowOff>
    </xdr:to>
    <xdr:sp macro="" textlink="">
      <xdr:nvSpPr>
        <xdr:cNvPr id="62" name="フローチャート: 判断 61"/>
        <xdr:cNvSpPr/>
      </xdr:nvSpPr>
      <xdr:spPr>
        <a:xfrm>
          <a:off x="3270250" y="297434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162560</xdr:rowOff>
    </xdr:from>
    <xdr:ext cx="762000" cy="248920"/>
    <xdr:sp macro="" textlink="">
      <xdr:nvSpPr>
        <xdr:cNvPr id="63" name="テキスト ボックス 62"/>
        <xdr:cNvSpPr txBox="1"/>
      </xdr:nvSpPr>
      <xdr:spPr>
        <a:xfrm>
          <a:off x="2968625" y="3058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95885</xdr:rowOff>
    </xdr:from>
    <xdr:to xmlns:xdr="http://schemas.openxmlformats.org/drawingml/2006/spreadsheetDrawing">
      <xdr:col>15</xdr:col>
      <xdr:colOff>101600</xdr:colOff>
      <xdr:row>18</xdr:row>
      <xdr:rowOff>28575</xdr:rowOff>
    </xdr:to>
    <xdr:sp macro="" textlink="">
      <xdr:nvSpPr>
        <xdr:cNvPr id="64" name="フローチャート: 判断 63"/>
        <xdr:cNvSpPr/>
      </xdr:nvSpPr>
      <xdr:spPr>
        <a:xfrm>
          <a:off x="2619375" y="299148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13970</xdr:rowOff>
    </xdr:from>
    <xdr:ext cx="762000" cy="249555"/>
    <xdr:sp macro="" textlink="">
      <xdr:nvSpPr>
        <xdr:cNvPr id="65" name="テキスト ボックス 64"/>
        <xdr:cNvSpPr txBox="1"/>
      </xdr:nvSpPr>
      <xdr:spPr>
        <a:xfrm>
          <a:off x="2320925" y="30746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135255</xdr:rowOff>
    </xdr:from>
    <xdr:ext cx="761365" cy="249555"/>
    <xdr:sp macro="" textlink="">
      <xdr:nvSpPr>
        <xdr:cNvPr id="66" name="テキスト ボックス 65"/>
        <xdr:cNvSpPr txBox="1"/>
      </xdr:nvSpPr>
      <xdr:spPr>
        <a:xfrm>
          <a:off x="5029200" y="38563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135255</xdr:rowOff>
    </xdr:from>
    <xdr:ext cx="762000" cy="249555"/>
    <xdr:sp macro="" textlink="">
      <xdr:nvSpPr>
        <xdr:cNvPr id="67" name="テキスト ボックス 66"/>
        <xdr:cNvSpPr txBox="1"/>
      </xdr:nvSpPr>
      <xdr:spPr>
        <a:xfrm>
          <a:off x="4429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135255</xdr:rowOff>
    </xdr:from>
    <xdr:ext cx="762000" cy="249555"/>
    <xdr:sp macro="" textlink="">
      <xdr:nvSpPr>
        <xdr:cNvPr id="68" name="テキスト ボックス 67"/>
        <xdr:cNvSpPr txBox="1"/>
      </xdr:nvSpPr>
      <xdr:spPr>
        <a:xfrm>
          <a:off x="3794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135255</xdr:rowOff>
    </xdr:from>
    <xdr:ext cx="762000" cy="249555"/>
    <xdr:sp macro="" textlink="">
      <xdr:nvSpPr>
        <xdr:cNvPr id="69" name="テキスト ボックス 68"/>
        <xdr:cNvSpPr txBox="1"/>
      </xdr:nvSpPr>
      <xdr:spPr>
        <a:xfrm>
          <a:off x="3143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135255</xdr:rowOff>
    </xdr:from>
    <xdr:ext cx="762000" cy="249555"/>
    <xdr:sp macro="" textlink="">
      <xdr:nvSpPr>
        <xdr:cNvPr id="70" name="テキスト ボックス 69"/>
        <xdr:cNvSpPr txBox="1"/>
      </xdr:nvSpPr>
      <xdr:spPr>
        <a:xfrm>
          <a:off x="2508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66675</xdr:rowOff>
    </xdr:from>
    <xdr:to xmlns:xdr="http://schemas.openxmlformats.org/drawingml/2006/spreadsheetDrawing">
      <xdr:col>29</xdr:col>
      <xdr:colOff>174625</xdr:colOff>
      <xdr:row>15</xdr:row>
      <xdr:rowOff>164465</xdr:rowOff>
    </xdr:to>
    <xdr:sp macro="" textlink="">
      <xdr:nvSpPr>
        <xdr:cNvPr id="71" name="楕円 70"/>
        <xdr:cNvSpPr/>
      </xdr:nvSpPr>
      <xdr:spPr>
        <a:xfrm>
          <a:off x="5140325" y="2632075"/>
          <a:ext cx="984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86360</xdr:rowOff>
    </xdr:from>
    <xdr:ext cx="762000" cy="252095"/>
    <xdr:sp macro="" textlink="">
      <xdr:nvSpPr>
        <xdr:cNvPr id="72" name="人口1人当たり決算額の推移該当値テキスト130"/>
        <xdr:cNvSpPr txBox="1"/>
      </xdr:nvSpPr>
      <xdr:spPr>
        <a:xfrm>
          <a:off x="5264150" y="24803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57150</xdr:rowOff>
    </xdr:from>
    <xdr:to xmlns:xdr="http://schemas.openxmlformats.org/drawingml/2006/spreadsheetDrawing">
      <xdr:col>26</xdr:col>
      <xdr:colOff>101600</xdr:colOff>
      <xdr:row>15</xdr:row>
      <xdr:rowOff>154940</xdr:rowOff>
    </xdr:to>
    <xdr:sp macro="" textlink="">
      <xdr:nvSpPr>
        <xdr:cNvPr id="73" name="楕円 72"/>
        <xdr:cNvSpPr/>
      </xdr:nvSpPr>
      <xdr:spPr>
        <a:xfrm>
          <a:off x="4540250" y="262255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170815</xdr:rowOff>
    </xdr:from>
    <xdr:ext cx="736600" cy="255270"/>
    <xdr:sp macro="" textlink="">
      <xdr:nvSpPr>
        <xdr:cNvPr id="74" name="テキスト ボックス 73"/>
        <xdr:cNvSpPr txBox="1"/>
      </xdr:nvSpPr>
      <xdr:spPr>
        <a:xfrm>
          <a:off x="4241800" y="23933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100965</xdr:rowOff>
    </xdr:from>
    <xdr:to xmlns:xdr="http://schemas.openxmlformats.org/drawingml/2006/spreadsheetDrawing">
      <xdr:col>22</xdr:col>
      <xdr:colOff>165100</xdr:colOff>
      <xdr:row>16</xdr:row>
      <xdr:rowOff>33655</xdr:rowOff>
    </xdr:to>
    <xdr:sp macro="" textlink="">
      <xdr:nvSpPr>
        <xdr:cNvPr id="75" name="楕円 74"/>
        <xdr:cNvSpPr/>
      </xdr:nvSpPr>
      <xdr:spPr>
        <a:xfrm>
          <a:off x="3905250" y="266636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45085</xdr:rowOff>
    </xdr:from>
    <xdr:ext cx="762000" cy="253365"/>
    <xdr:sp macro="" textlink="">
      <xdr:nvSpPr>
        <xdr:cNvPr id="76" name="テキスト ボックス 75"/>
        <xdr:cNvSpPr txBox="1"/>
      </xdr:nvSpPr>
      <xdr:spPr>
        <a:xfrm>
          <a:off x="3606800" y="2439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74930</xdr:rowOff>
    </xdr:from>
    <xdr:to xmlns:xdr="http://schemas.openxmlformats.org/drawingml/2006/spreadsheetDrawing">
      <xdr:col>19</xdr:col>
      <xdr:colOff>38100</xdr:colOff>
      <xdr:row>17</xdr:row>
      <xdr:rowOff>7620</xdr:rowOff>
    </xdr:to>
    <xdr:sp macro="" textlink="">
      <xdr:nvSpPr>
        <xdr:cNvPr id="77" name="楕円 76"/>
        <xdr:cNvSpPr/>
      </xdr:nvSpPr>
      <xdr:spPr>
        <a:xfrm>
          <a:off x="3270250" y="2805430"/>
          <a:ext cx="857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17780</xdr:rowOff>
    </xdr:from>
    <xdr:ext cx="762000" cy="248920"/>
    <xdr:sp macro="" textlink="">
      <xdr:nvSpPr>
        <xdr:cNvPr id="78" name="テキスト ボックス 77"/>
        <xdr:cNvSpPr txBox="1"/>
      </xdr:nvSpPr>
      <xdr:spPr>
        <a:xfrm>
          <a:off x="2968625" y="25831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101600</xdr:rowOff>
    </xdr:from>
    <xdr:to xmlns:xdr="http://schemas.openxmlformats.org/drawingml/2006/spreadsheetDrawing">
      <xdr:col>15</xdr:col>
      <xdr:colOff>101600</xdr:colOff>
      <xdr:row>17</xdr:row>
      <xdr:rowOff>34290</xdr:rowOff>
    </xdr:to>
    <xdr:sp macro="" textlink="">
      <xdr:nvSpPr>
        <xdr:cNvPr id="79" name="楕円 78"/>
        <xdr:cNvSpPr/>
      </xdr:nvSpPr>
      <xdr:spPr>
        <a:xfrm>
          <a:off x="2619375" y="28321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43815</xdr:rowOff>
    </xdr:from>
    <xdr:ext cx="762000" cy="249555"/>
    <xdr:sp macro="" textlink="">
      <xdr:nvSpPr>
        <xdr:cNvPr id="80" name="テキスト ボックス 79"/>
        <xdr:cNvSpPr txBox="1"/>
      </xdr:nvSpPr>
      <xdr:spPr>
        <a:xfrm>
          <a:off x="2320925" y="2609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92075</xdr:rowOff>
    </xdr:to>
    <xdr:sp macro="" textlink="">
      <xdr:nvSpPr>
        <xdr:cNvPr id="81" name="正方形/長方形 80"/>
        <xdr:cNvSpPr/>
      </xdr:nvSpPr>
      <xdr:spPr>
        <a:xfrm>
          <a:off x="1984375" y="493395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174625</xdr:colOff>
      <xdr:row>30</xdr:row>
      <xdr:rowOff>18415</xdr:rowOff>
    </xdr:to>
    <xdr:cxnSp macro="">
      <xdr:nvCxnSpPr>
        <xdr:cNvPr id="86" name="直線コネクタ 85"/>
        <xdr:cNvCxnSpPr/>
      </xdr:nvCxnSpPr>
      <xdr:spPr>
        <a:xfrm flipH="1">
          <a:off x="180975" y="511111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8" name="直線コネクタ 87"/>
        <xdr:cNvCxnSpPr/>
      </xdr:nvCxnSpPr>
      <xdr:spPr>
        <a:xfrm flipH="1">
          <a:off x="180975" y="5563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0" name="直線コネクタ 89"/>
        <xdr:cNvCxnSpPr/>
      </xdr:nvCxnSpPr>
      <xdr:spPr>
        <a:xfrm flipH="1">
          <a:off x="180975" y="5944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67310</xdr:rowOff>
    </xdr:to>
    <xdr:sp macro="" textlink="">
      <xdr:nvSpPr>
        <xdr:cNvPr id="91" name="楕円 90"/>
        <xdr:cNvSpPr/>
      </xdr:nvSpPr>
      <xdr:spPr>
        <a:xfrm>
          <a:off x="21590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11480" cy="270510"/>
    <xdr:sp macro="" textlink="">
      <xdr:nvSpPr>
        <xdr:cNvPr id="94" name="テキスト ボックス 93"/>
        <xdr:cNvSpPr txBox="1"/>
      </xdr:nvSpPr>
      <xdr:spPr>
        <a:xfrm>
          <a:off x="1549400" y="512318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85725</xdr:rowOff>
    </xdr:from>
    <xdr:to xmlns:xdr="http://schemas.openxmlformats.org/drawingml/2006/spreadsheetDrawing">
      <xdr:col>33</xdr:col>
      <xdr:colOff>114300</xdr:colOff>
      <xdr:row>38</xdr:row>
      <xdr:rowOff>85725</xdr:rowOff>
    </xdr:to>
    <xdr:cxnSp macro="">
      <xdr:nvCxnSpPr>
        <xdr:cNvPr id="96" name="直線コネクタ 95"/>
        <xdr:cNvCxnSpPr/>
      </xdr:nvCxnSpPr>
      <xdr:spPr>
        <a:xfrm>
          <a:off x="1984375" y="74009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2730"/>
    <xdr:sp macro="" textlink="">
      <xdr:nvSpPr>
        <xdr:cNvPr id="97" name="テキスト ボックス 96"/>
        <xdr:cNvSpPr txBox="1"/>
      </xdr:nvSpPr>
      <xdr:spPr>
        <a:xfrm>
          <a:off x="1273175" y="72612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273175" y="68808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1984375" y="6642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1" name="テキスト ボックス 100"/>
        <xdr:cNvSpPr txBox="1"/>
      </xdr:nvSpPr>
      <xdr:spPr>
        <a:xfrm>
          <a:off x="1273175" y="6499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1984375" y="62617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273175" y="61188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1984375" y="5879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273175" y="573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7" name="テキスト ボックス 106"/>
        <xdr:cNvSpPr txBox="1"/>
      </xdr:nvSpPr>
      <xdr:spPr>
        <a:xfrm>
          <a:off x="1273175" y="535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140335</xdr:rowOff>
    </xdr:to>
    <xdr:cxnSp macro="">
      <xdr:nvCxnSpPr>
        <xdr:cNvPr id="109" name="直線コネクタ 108"/>
        <xdr:cNvCxnSpPr/>
      </xdr:nvCxnSpPr>
      <xdr:spPr>
        <a:xfrm flipV="1">
          <a:off x="5191125" y="5797550"/>
          <a:ext cx="0" cy="1657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113665</xdr:rowOff>
    </xdr:from>
    <xdr:ext cx="762000" cy="257175"/>
    <xdr:sp macro="" textlink="">
      <xdr:nvSpPr>
        <xdr:cNvPr id="110" name="人口1人当たり決算額の推移最小値テキスト445"/>
        <xdr:cNvSpPr txBox="1"/>
      </xdr:nvSpPr>
      <xdr:spPr>
        <a:xfrm>
          <a:off x="5264150" y="7428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140335</xdr:rowOff>
    </xdr:from>
    <xdr:to xmlns:xdr="http://schemas.openxmlformats.org/drawingml/2006/spreadsheetDrawing">
      <xdr:col>30</xdr:col>
      <xdr:colOff>25400</xdr:colOff>
      <xdr:row>38</xdr:row>
      <xdr:rowOff>140335</xdr:rowOff>
    </xdr:to>
    <xdr:cxnSp macro="">
      <xdr:nvCxnSpPr>
        <xdr:cNvPr id="111" name="直線コネクタ 110"/>
        <xdr:cNvCxnSpPr/>
      </xdr:nvCxnSpPr>
      <xdr:spPr>
        <a:xfrm>
          <a:off x="5102225" y="74555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62000" cy="258445"/>
    <xdr:sp macro="" textlink="">
      <xdr:nvSpPr>
        <xdr:cNvPr id="112" name="人口1人当たり決算額の推移最大値テキスト445"/>
        <xdr:cNvSpPr txBox="1"/>
      </xdr:nvSpPr>
      <xdr:spPr>
        <a:xfrm>
          <a:off x="5264150" y="5541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102225" y="57975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313055</xdr:rowOff>
    </xdr:from>
    <xdr:to xmlns:xdr="http://schemas.openxmlformats.org/drawingml/2006/spreadsheetDrawing">
      <xdr:col>29</xdr:col>
      <xdr:colOff>127000</xdr:colOff>
      <xdr:row>37</xdr:row>
      <xdr:rowOff>330835</xdr:rowOff>
    </xdr:to>
    <xdr:cxnSp macro="">
      <xdr:nvCxnSpPr>
        <xdr:cNvPr id="114" name="直線コネクタ 113"/>
        <xdr:cNvCxnSpPr/>
      </xdr:nvCxnSpPr>
      <xdr:spPr>
        <a:xfrm>
          <a:off x="4591050" y="7285355"/>
          <a:ext cx="600075"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119380</xdr:rowOff>
    </xdr:from>
    <xdr:ext cx="762000" cy="257810"/>
    <xdr:sp macro="" textlink="">
      <xdr:nvSpPr>
        <xdr:cNvPr id="115" name="人口1人当たり決算額の推移平均値テキスト445"/>
        <xdr:cNvSpPr txBox="1"/>
      </xdr:nvSpPr>
      <xdr:spPr>
        <a:xfrm>
          <a:off x="5264150" y="70916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174625</xdr:colOff>
      <xdr:row>38</xdr:row>
      <xdr:rowOff>32385</xdr:rowOff>
    </xdr:to>
    <xdr:sp macro="" textlink="">
      <xdr:nvSpPr>
        <xdr:cNvPr id="116" name="フローチャート: 判断 115"/>
        <xdr:cNvSpPr/>
      </xdr:nvSpPr>
      <xdr:spPr>
        <a:xfrm>
          <a:off x="5140325" y="7246620"/>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311785</xdr:rowOff>
    </xdr:from>
    <xdr:to xmlns:xdr="http://schemas.openxmlformats.org/drawingml/2006/spreadsheetDrawing">
      <xdr:col>26</xdr:col>
      <xdr:colOff>50800</xdr:colOff>
      <xdr:row>37</xdr:row>
      <xdr:rowOff>313055</xdr:rowOff>
    </xdr:to>
    <xdr:cxnSp macro="">
      <xdr:nvCxnSpPr>
        <xdr:cNvPr id="117" name="直線コネクタ 116"/>
        <xdr:cNvCxnSpPr/>
      </xdr:nvCxnSpPr>
      <xdr:spPr>
        <a:xfrm>
          <a:off x="3956050" y="7284085"/>
          <a:ext cx="6350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36195</xdr:rowOff>
    </xdr:to>
    <xdr:sp macro="" textlink="">
      <xdr:nvSpPr>
        <xdr:cNvPr id="118" name="フローチャート: 判断 117"/>
        <xdr:cNvSpPr/>
      </xdr:nvSpPr>
      <xdr:spPr>
        <a:xfrm>
          <a:off x="4540250" y="72504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21590</xdr:rowOff>
    </xdr:from>
    <xdr:ext cx="736600" cy="252730"/>
    <xdr:sp macro="" textlink="">
      <xdr:nvSpPr>
        <xdr:cNvPr id="119" name="テキスト ボックス 118"/>
        <xdr:cNvSpPr txBox="1"/>
      </xdr:nvSpPr>
      <xdr:spPr>
        <a:xfrm>
          <a:off x="4241800" y="73367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311785</xdr:rowOff>
    </xdr:from>
    <xdr:to xmlns:xdr="http://schemas.openxmlformats.org/drawingml/2006/spreadsheetDrawing">
      <xdr:col>22</xdr:col>
      <xdr:colOff>114300</xdr:colOff>
      <xdr:row>37</xdr:row>
      <xdr:rowOff>311785</xdr:rowOff>
    </xdr:to>
    <xdr:cxnSp macro="">
      <xdr:nvCxnSpPr>
        <xdr:cNvPr id="120" name="直線コネクタ 119"/>
        <xdr:cNvCxnSpPr/>
      </xdr:nvCxnSpPr>
      <xdr:spPr>
        <a:xfrm>
          <a:off x="3317875" y="7284085"/>
          <a:ext cx="6381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42545</xdr:rowOff>
    </xdr:to>
    <xdr:sp macro="" textlink="">
      <xdr:nvSpPr>
        <xdr:cNvPr id="121" name="フローチャート: 判断 120"/>
        <xdr:cNvSpPr/>
      </xdr:nvSpPr>
      <xdr:spPr>
        <a:xfrm>
          <a:off x="3905250" y="72586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27940</xdr:rowOff>
    </xdr:from>
    <xdr:ext cx="762000" cy="252730"/>
    <xdr:sp macro="" textlink="">
      <xdr:nvSpPr>
        <xdr:cNvPr id="122" name="テキスト ボックス 121"/>
        <xdr:cNvSpPr txBox="1"/>
      </xdr:nvSpPr>
      <xdr:spPr>
        <a:xfrm>
          <a:off x="3606800" y="7343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311785</xdr:rowOff>
    </xdr:from>
    <xdr:to xmlns:xdr="http://schemas.openxmlformats.org/drawingml/2006/spreadsheetDrawing">
      <xdr:col>18</xdr:col>
      <xdr:colOff>174625</xdr:colOff>
      <xdr:row>37</xdr:row>
      <xdr:rowOff>323850</xdr:rowOff>
    </xdr:to>
    <xdr:cxnSp macro="">
      <xdr:nvCxnSpPr>
        <xdr:cNvPr id="123" name="直線コネクタ 122"/>
        <xdr:cNvCxnSpPr/>
      </xdr:nvCxnSpPr>
      <xdr:spPr>
        <a:xfrm flipV="1">
          <a:off x="2670175" y="728408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40005</xdr:rowOff>
    </xdr:to>
    <xdr:sp macro="" textlink="">
      <xdr:nvSpPr>
        <xdr:cNvPr id="124" name="フローチャート: 判断 123"/>
        <xdr:cNvSpPr/>
      </xdr:nvSpPr>
      <xdr:spPr>
        <a:xfrm>
          <a:off x="3270250" y="7256145"/>
          <a:ext cx="8572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26035</xdr:rowOff>
    </xdr:from>
    <xdr:ext cx="762000" cy="253365"/>
    <xdr:sp macro="" textlink="">
      <xdr:nvSpPr>
        <xdr:cNvPr id="125" name="テキスト ボックス 124"/>
        <xdr:cNvSpPr txBox="1"/>
      </xdr:nvSpPr>
      <xdr:spPr>
        <a:xfrm>
          <a:off x="2968625" y="7341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39370</xdr:rowOff>
    </xdr:to>
    <xdr:sp macro="" textlink="">
      <xdr:nvSpPr>
        <xdr:cNvPr id="126" name="フローチャート: 判断 125"/>
        <xdr:cNvSpPr/>
      </xdr:nvSpPr>
      <xdr:spPr>
        <a:xfrm>
          <a:off x="2619375" y="725487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25400</xdr:rowOff>
    </xdr:from>
    <xdr:ext cx="762000" cy="254000"/>
    <xdr:sp macro="" textlink="">
      <xdr:nvSpPr>
        <xdr:cNvPr id="127" name="テキスト ボックス 126"/>
        <xdr:cNvSpPr txBox="1"/>
      </xdr:nvSpPr>
      <xdr:spPr>
        <a:xfrm>
          <a:off x="2320925" y="7340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0190"/>
    <xdr:sp macro="" textlink="">
      <xdr:nvSpPr>
        <xdr:cNvPr id="128" name="テキスト ボックス 127"/>
        <xdr:cNvSpPr txBox="1"/>
      </xdr:nvSpPr>
      <xdr:spPr>
        <a:xfrm>
          <a:off x="5029200" y="78016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0190"/>
    <xdr:sp macro="" textlink="">
      <xdr:nvSpPr>
        <xdr:cNvPr id="129" name="テキスト ボックス 128"/>
        <xdr:cNvSpPr txBox="1"/>
      </xdr:nvSpPr>
      <xdr:spPr>
        <a:xfrm>
          <a:off x="4429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0190"/>
    <xdr:sp macro="" textlink="">
      <xdr:nvSpPr>
        <xdr:cNvPr id="130" name="テキスト ボックス 129"/>
        <xdr:cNvSpPr txBox="1"/>
      </xdr:nvSpPr>
      <xdr:spPr>
        <a:xfrm>
          <a:off x="3794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0190"/>
    <xdr:sp macro="" textlink="">
      <xdr:nvSpPr>
        <xdr:cNvPr id="131" name="テキスト ボックス 130"/>
        <xdr:cNvSpPr txBox="1"/>
      </xdr:nvSpPr>
      <xdr:spPr>
        <a:xfrm>
          <a:off x="3143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0190"/>
    <xdr:sp macro="" textlink="">
      <xdr:nvSpPr>
        <xdr:cNvPr id="132" name="テキスト ボックス 131"/>
        <xdr:cNvSpPr txBox="1"/>
      </xdr:nvSpPr>
      <xdr:spPr>
        <a:xfrm>
          <a:off x="2508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279400</xdr:rowOff>
    </xdr:from>
    <xdr:to xmlns:xdr="http://schemas.openxmlformats.org/drawingml/2006/spreadsheetDrawing">
      <xdr:col>29</xdr:col>
      <xdr:colOff>174625</xdr:colOff>
      <xdr:row>38</xdr:row>
      <xdr:rowOff>36830</xdr:rowOff>
    </xdr:to>
    <xdr:sp macro="" textlink="">
      <xdr:nvSpPr>
        <xdr:cNvPr id="133" name="楕円 132"/>
        <xdr:cNvSpPr/>
      </xdr:nvSpPr>
      <xdr:spPr>
        <a:xfrm>
          <a:off x="5140325" y="7251700"/>
          <a:ext cx="984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251460</xdr:rowOff>
    </xdr:from>
    <xdr:ext cx="762000" cy="252730"/>
    <xdr:sp macro="" textlink="">
      <xdr:nvSpPr>
        <xdr:cNvPr id="134" name="人口1人当たり決算額の推移該当値テキスト445"/>
        <xdr:cNvSpPr txBox="1"/>
      </xdr:nvSpPr>
      <xdr:spPr>
        <a:xfrm>
          <a:off x="5264150" y="7223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262255</xdr:rowOff>
    </xdr:from>
    <xdr:to xmlns:xdr="http://schemas.openxmlformats.org/drawingml/2006/spreadsheetDrawing">
      <xdr:col>26</xdr:col>
      <xdr:colOff>101600</xdr:colOff>
      <xdr:row>38</xdr:row>
      <xdr:rowOff>20320</xdr:rowOff>
    </xdr:to>
    <xdr:sp macro="" textlink="">
      <xdr:nvSpPr>
        <xdr:cNvPr id="135" name="楕円 134"/>
        <xdr:cNvSpPr/>
      </xdr:nvSpPr>
      <xdr:spPr>
        <a:xfrm>
          <a:off x="4540250" y="72345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31115</xdr:rowOff>
    </xdr:from>
    <xdr:ext cx="736600" cy="257810"/>
    <xdr:sp macro="" textlink="">
      <xdr:nvSpPr>
        <xdr:cNvPr id="136" name="テキスト ボックス 135"/>
        <xdr:cNvSpPr txBox="1"/>
      </xdr:nvSpPr>
      <xdr:spPr>
        <a:xfrm>
          <a:off x="4241800" y="70034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262255</xdr:rowOff>
    </xdr:from>
    <xdr:to xmlns:xdr="http://schemas.openxmlformats.org/drawingml/2006/spreadsheetDrawing">
      <xdr:col>22</xdr:col>
      <xdr:colOff>165100</xdr:colOff>
      <xdr:row>38</xdr:row>
      <xdr:rowOff>19685</xdr:rowOff>
    </xdr:to>
    <xdr:sp macro="" textlink="">
      <xdr:nvSpPr>
        <xdr:cNvPr id="137" name="楕円 136"/>
        <xdr:cNvSpPr/>
      </xdr:nvSpPr>
      <xdr:spPr>
        <a:xfrm>
          <a:off x="3905250" y="72345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31115</xdr:rowOff>
    </xdr:from>
    <xdr:ext cx="762000" cy="257810"/>
    <xdr:sp macro="" textlink="">
      <xdr:nvSpPr>
        <xdr:cNvPr id="138" name="テキスト ボックス 137"/>
        <xdr:cNvSpPr txBox="1"/>
      </xdr:nvSpPr>
      <xdr:spPr>
        <a:xfrm>
          <a:off x="3606800" y="7003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262255</xdr:rowOff>
    </xdr:from>
    <xdr:to xmlns:xdr="http://schemas.openxmlformats.org/drawingml/2006/spreadsheetDrawing">
      <xdr:col>19</xdr:col>
      <xdr:colOff>38100</xdr:colOff>
      <xdr:row>38</xdr:row>
      <xdr:rowOff>19685</xdr:rowOff>
    </xdr:to>
    <xdr:sp macro="" textlink="">
      <xdr:nvSpPr>
        <xdr:cNvPr id="139" name="楕円 138"/>
        <xdr:cNvSpPr/>
      </xdr:nvSpPr>
      <xdr:spPr>
        <a:xfrm>
          <a:off x="3270250" y="7234555"/>
          <a:ext cx="857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31115</xdr:rowOff>
    </xdr:from>
    <xdr:ext cx="762000" cy="257810"/>
    <xdr:sp macro="" textlink="">
      <xdr:nvSpPr>
        <xdr:cNvPr id="140" name="テキスト ボックス 139"/>
        <xdr:cNvSpPr txBox="1"/>
      </xdr:nvSpPr>
      <xdr:spPr>
        <a:xfrm>
          <a:off x="2968625" y="7003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273050</xdr:rowOff>
    </xdr:from>
    <xdr:to xmlns:xdr="http://schemas.openxmlformats.org/drawingml/2006/spreadsheetDrawing">
      <xdr:col>15</xdr:col>
      <xdr:colOff>101600</xdr:colOff>
      <xdr:row>38</xdr:row>
      <xdr:rowOff>30480</xdr:rowOff>
    </xdr:to>
    <xdr:sp macro="" textlink="">
      <xdr:nvSpPr>
        <xdr:cNvPr id="141" name="楕円 140"/>
        <xdr:cNvSpPr/>
      </xdr:nvSpPr>
      <xdr:spPr>
        <a:xfrm>
          <a:off x="2619375" y="72453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41910</xdr:rowOff>
    </xdr:from>
    <xdr:ext cx="762000" cy="257810"/>
    <xdr:sp macro="" textlink="">
      <xdr:nvSpPr>
        <xdr:cNvPr id="142" name="テキスト ボックス 141"/>
        <xdr:cNvSpPr txBox="1"/>
      </xdr:nvSpPr>
      <xdr:spPr>
        <a:xfrm>
          <a:off x="2320925" y="7014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462500" y="190500"/>
          <a:ext cx="36068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26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47875" y="894715"/>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25,381
25,000
537.86
19,868,767
19,482,974
266,012
10,109,390
14,996,272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588125" y="1657350"/>
          <a:ext cx="3492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0153650" y="862965"/>
          <a:ext cx="1397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7100"/>
          <a:ext cx="1333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398125" y="1181100"/>
          <a:ext cx="1333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3505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990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3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320655"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50875"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8445"/>
    <xdr:sp macro="" textlink="">
      <xdr:nvSpPr>
        <xdr:cNvPr id="31" name="テキスト ボックス 30"/>
        <xdr:cNvSpPr txBox="1"/>
      </xdr:nvSpPr>
      <xdr:spPr>
        <a:xfrm>
          <a:off x="650875" y="3371215"/>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985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985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24790"/>
    <xdr:sp macro="" textlink="">
      <xdr:nvSpPr>
        <xdr:cNvPr id="40" name="テキスト ボックス 39"/>
        <xdr:cNvSpPr txBox="1"/>
      </xdr:nvSpPr>
      <xdr:spPr>
        <a:xfrm>
          <a:off x="67627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985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111125</xdr:rowOff>
    </xdr:from>
    <xdr:ext cx="530860" cy="258445"/>
    <xdr:sp macro="" textlink="">
      <xdr:nvSpPr>
        <xdr:cNvPr id="42" name="テキスト ボックス 41"/>
        <xdr:cNvSpPr txBox="1"/>
      </xdr:nvSpPr>
      <xdr:spPr>
        <a:xfrm>
          <a:off x="214630" y="67214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43815</xdr:rowOff>
    </xdr:from>
    <xdr:to xmlns:xdr="http://schemas.openxmlformats.org/drawingml/2006/spreadsheetDrawing">
      <xdr:col>28</xdr:col>
      <xdr:colOff>114300</xdr:colOff>
      <xdr:row>39</xdr:row>
      <xdr:rowOff>43815</xdr:rowOff>
    </xdr:to>
    <xdr:cxnSp macro="">
      <xdr:nvCxnSpPr>
        <xdr:cNvPr id="43" name="直線コネクタ 42"/>
        <xdr:cNvCxnSpPr/>
      </xdr:nvCxnSpPr>
      <xdr:spPr>
        <a:xfrm>
          <a:off x="698500" y="64890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8445"/>
    <xdr:sp macro="" textlink="">
      <xdr:nvSpPr>
        <xdr:cNvPr id="44" name="テキスト ボックス 43"/>
        <xdr:cNvSpPr txBox="1"/>
      </xdr:nvSpPr>
      <xdr:spPr>
        <a:xfrm>
          <a:off x="214630" y="63538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8445"/>
    <xdr:sp macro="" textlink="">
      <xdr:nvSpPr>
        <xdr:cNvPr id="46" name="テキスト ボックス 45"/>
        <xdr:cNvSpPr txBox="1"/>
      </xdr:nvSpPr>
      <xdr:spPr>
        <a:xfrm>
          <a:off x="214630" y="5985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759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168275</xdr:rowOff>
    </xdr:from>
    <xdr:ext cx="595630" cy="258445"/>
    <xdr:sp macro="" textlink="">
      <xdr:nvSpPr>
        <xdr:cNvPr id="48" name="テキスト ボックス 47"/>
        <xdr:cNvSpPr txBox="1"/>
      </xdr:nvSpPr>
      <xdr:spPr>
        <a:xfrm>
          <a:off x="166370" y="5622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100965</xdr:rowOff>
    </xdr:from>
    <xdr:to xmlns:xdr="http://schemas.openxmlformats.org/drawingml/2006/spreadsheetDrawing">
      <xdr:col>28</xdr:col>
      <xdr:colOff>114300</xdr:colOff>
      <xdr:row>32</xdr:row>
      <xdr:rowOff>100965</xdr:rowOff>
    </xdr:to>
    <xdr:cxnSp macro="">
      <xdr:nvCxnSpPr>
        <xdr:cNvPr id="49" name="直線コネクタ 48"/>
        <xdr:cNvCxnSpPr/>
      </xdr:nvCxnSpPr>
      <xdr:spPr>
        <a:xfrm>
          <a:off x="698500" y="5390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8445"/>
    <xdr:sp macro="" textlink="">
      <xdr:nvSpPr>
        <xdr:cNvPr id="50" name="テキスト ボックス 49"/>
        <xdr:cNvSpPr txBox="1"/>
      </xdr:nvSpPr>
      <xdr:spPr>
        <a:xfrm>
          <a:off x="166370"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62865</xdr:rowOff>
    </xdr:from>
    <xdr:to xmlns:xdr="http://schemas.openxmlformats.org/drawingml/2006/spreadsheetDrawing">
      <xdr:col>28</xdr:col>
      <xdr:colOff>114300</xdr:colOff>
      <xdr:row>30</xdr:row>
      <xdr:rowOff>62865</xdr:rowOff>
    </xdr:to>
    <xdr:cxnSp macro="">
      <xdr:nvCxnSpPr>
        <xdr:cNvPr id="51" name="直線コネクタ 50"/>
        <xdr:cNvCxnSpPr/>
      </xdr:nvCxnSpPr>
      <xdr:spPr>
        <a:xfrm>
          <a:off x="698500" y="5022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8445"/>
    <xdr:sp macro="" textlink="">
      <xdr:nvSpPr>
        <xdr:cNvPr id="52" name="テキスト ボックス 51"/>
        <xdr:cNvSpPr txBox="1"/>
      </xdr:nvSpPr>
      <xdr:spPr>
        <a:xfrm>
          <a:off x="166370"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4" name="テキスト ボックス 53"/>
        <xdr:cNvSpPr txBox="1"/>
      </xdr:nvSpPr>
      <xdr:spPr>
        <a:xfrm>
          <a:off x="166370" y="4518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5" name="人件費グラフ枠"/>
        <xdr:cNvSpPr/>
      </xdr:nvSpPr>
      <xdr:spPr>
        <a:xfrm>
          <a:off x="6985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48895</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252595" y="517334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30480</xdr:rowOff>
    </xdr:from>
    <xdr:ext cx="534670" cy="258445"/>
    <xdr:sp macro="" textlink="">
      <xdr:nvSpPr>
        <xdr:cNvPr id="57" name="人件費最小値テキスト"/>
        <xdr:cNvSpPr txBox="1"/>
      </xdr:nvSpPr>
      <xdr:spPr>
        <a:xfrm>
          <a:off x="4305300" y="6475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181475" y="6472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167005</xdr:rowOff>
    </xdr:from>
    <xdr:ext cx="598805" cy="258445"/>
    <xdr:sp macro="" textlink="">
      <xdr:nvSpPr>
        <xdr:cNvPr id="59" name="人件費最大値テキスト"/>
        <xdr:cNvSpPr txBox="1"/>
      </xdr:nvSpPr>
      <xdr:spPr>
        <a:xfrm>
          <a:off x="4305300" y="4961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48895</xdr:rowOff>
    </xdr:from>
    <xdr:to xmlns:xdr="http://schemas.openxmlformats.org/drawingml/2006/spreadsheetDrawing">
      <xdr:col>24</xdr:col>
      <xdr:colOff>152400</xdr:colOff>
      <xdr:row>31</xdr:row>
      <xdr:rowOff>48895</xdr:rowOff>
    </xdr:to>
    <xdr:cxnSp macro="">
      <xdr:nvCxnSpPr>
        <xdr:cNvPr id="60" name="直線コネクタ 59"/>
        <xdr:cNvCxnSpPr/>
      </xdr:nvCxnSpPr>
      <xdr:spPr>
        <a:xfrm>
          <a:off x="4181475" y="5173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41910</xdr:rowOff>
    </xdr:from>
    <xdr:to xmlns:xdr="http://schemas.openxmlformats.org/drawingml/2006/spreadsheetDrawing">
      <xdr:col>24</xdr:col>
      <xdr:colOff>63500</xdr:colOff>
      <xdr:row>33</xdr:row>
      <xdr:rowOff>72390</xdr:rowOff>
    </xdr:to>
    <xdr:cxnSp macro="">
      <xdr:nvCxnSpPr>
        <xdr:cNvPr id="61" name="直線コネクタ 60"/>
        <xdr:cNvCxnSpPr/>
      </xdr:nvCxnSpPr>
      <xdr:spPr>
        <a:xfrm>
          <a:off x="3492500" y="549656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81915</xdr:rowOff>
    </xdr:from>
    <xdr:ext cx="598805" cy="258445"/>
    <xdr:sp macro="" textlink="">
      <xdr:nvSpPr>
        <xdr:cNvPr id="62" name="人件費平均値テキスト"/>
        <xdr:cNvSpPr txBox="1"/>
      </xdr:nvSpPr>
      <xdr:spPr>
        <a:xfrm>
          <a:off x="4305300" y="58667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103505</xdr:rowOff>
    </xdr:from>
    <xdr:to xmlns:xdr="http://schemas.openxmlformats.org/drawingml/2006/spreadsheetDrawing">
      <xdr:col>24</xdr:col>
      <xdr:colOff>114300</xdr:colOff>
      <xdr:row>36</xdr:row>
      <xdr:rowOff>33655</xdr:rowOff>
    </xdr:to>
    <xdr:sp macro="" textlink="">
      <xdr:nvSpPr>
        <xdr:cNvPr id="63" name="フローチャート: 判断 62"/>
        <xdr:cNvSpPr/>
      </xdr:nvSpPr>
      <xdr:spPr>
        <a:xfrm>
          <a:off x="4203700" y="5888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41910</xdr:rowOff>
    </xdr:from>
    <xdr:to xmlns:xdr="http://schemas.openxmlformats.org/drawingml/2006/spreadsheetDrawing">
      <xdr:col>19</xdr:col>
      <xdr:colOff>174625</xdr:colOff>
      <xdr:row>33</xdr:row>
      <xdr:rowOff>93980</xdr:rowOff>
    </xdr:to>
    <xdr:cxnSp macro="">
      <xdr:nvCxnSpPr>
        <xdr:cNvPr id="64" name="直線コネクタ 63"/>
        <xdr:cNvCxnSpPr/>
      </xdr:nvCxnSpPr>
      <xdr:spPr>
        <a:xfrm flipV="1">
          <a:off x="2670175" y="5496560"/>
          <a:ext cx="8223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112395</xdr:rowOff>
    </xdr:from>
    <xdr:to xmlns:xdr="http://schemas.openxmlformats.org/drawingml/2006/spreadsheetDrawing">
      <xdr:col>20</xdr:col>
      <xdr:colOff>38100</xdr:colOff>
      <xdr:row>36</xdr:row>
      <xdr:rowOff>42545</xdr:rowOff>
    </xdr:to>
    <xdr:sp macro="" textlink="">
      <xdr:nvSpPr>
        <xdr:cNvPr id="65" name="フローチャート: 判断 64"/>
        <xdr:cNvSpPr/>
      </xdr:nvSpPr>
      <xdr:spPr>
        <a:xfrm>
          <a:off x="3444875" y="58972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33655</xdr:rowOff>
    </xdr:from>
    <xdr:ext cx="598805" cy="258445"/>
    <xdr:sp macro="" textlink="">
      <xdr:nvSpPr>
        <xdr:cNvPr id="66" name="テキスト ボックス 65"/>
        <xdr:cNvSpPr txBox="1"/>
      </xdr:nvSpPr>
      <xdr:spPr>
        <a:xfrm>
          <a:off x="3211830" y="5983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93980</xdr:rowOff>
    </xdr:from>
    <xdr:to xmlns:xdr="http://schemas.openxmlformats.org/drawingml/2006/spreadsheetDrawing">
      <xdr:col>15</xdr:col>
      <xdr:colOff>50800</xdr:colOff>
      <xdr:row>34</xdr:row>
      <xdr:rowOff>170180</xdr:rowOff>
    </xdr:to>
    <xdr:cxnSp macro="">
      <xdr:nvCxnSpPr>
        <xdr:cNvPr id="67" name="直線コネクタ 66"/>
        <xdr:cNvCxnSpPr/>
      </xdr:nvCxnSpPr>
      <xdr:spPr>
        <a:xfrm flipV="1">
          <a:off x="1860550" y="5548630"/>
          <a:ext cx="809625"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168275</xdr:rowOff>
    </xdr:from>
    <xdr:to xmlns:xdr="http://schemas.openxmlformats.org/drawingml/2006/spreadsheetDrawing">
      <xdr:col>15</xdr:col>
      <xdr:colOff>101600</xdr:colOff>
      <xdr:row>36</xdr:row>
      <xdr:rowOff>98425</xdr:rowOff>
    </xdr:to>
    <xdr:sp macro="" textlink="">
      <xdr:nvSpPr>
        <xdr:cNvPr id="68" name="フローチャート: 判断 67"/>
        <xdr:cNvSpPr/>
      </xdr:nvSpPr>
      <xdr:spPr>
        <a:xfrm>
          <a:off x="2619375" y="5953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90170</xdr:rowOff>
    </xdr:from>
    <xdr:ext cx="598805" cy="258445"/>
    <xdr:sp macro="" textlink="">
      <xdr:nvSpPr>
        <xdr:cNvPr id="69" name="テキスト ボックス 68"/>
        <xdr:cNvSpPr txBox="1"/>
      </xdr:nvSpPr>
      <xdr:spPr>
        <a:xfrm>
          <a:off x="2402205" y="6040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170180</xdr:rowOff>
    </xdr:from>
    <xdr:to xmlns:xdr="http://schemas.openxmlformats.org/drawingml/2006/spreadsheetDrawing">
      <xdr:col>10</xdr:col>
      <xdr:colOff>114300</xdr:colOff>
      <xdr:row>35</xdr:row>
      <xdr:rowOff>33655</xdr:rowOff>
    </xdr:to>
    <xdr:cxnSp macro="">
      <xdr:nvCxnSpPr>
        <xdr:cNvPr id="70" name="直線コネクタ 69"/>
        <xdr:cNvCxnSpPr/>
      </xdr:nvCxnSpPr>
      <xdr:spPr>
        <a:xfrm flipV="1">
          <a:off x="1047750" y="578993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48895</xdr:rowOff>
    </xdr:to>
    <xdr:sp macro="" textlink="">
      <xdr:nvSpPr>
        <xdr:cNvPr id="71" name="フローチャート: 判断 70"/>
        <xdr:cNvSpPr/>
      </xdr:nvSpPr>
      <xdr:spPr>
        <a:xfrm>
          <a:off x="1809750" y="606933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40005</xdr:rowOff>
    </xdr:from>
    <xdr:ext cx="534035" cy="258445"/>
    <xdr:sp macro="" textlink="">
      <xdr:nvSpPr>
        <xdr:cNvPr id="72" name="テキスト ボックス 71"/>
        <xdr:cNvSpPr txBox="1"/>
      </xdr:nvSpPr>
      <xdr:spPr>
        <a:xfrm>
          <a:off x="1609090" y="6155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121285</xdr:rowOff>
    </xdr:from>
    <xdr:to xmlns:xdr="http://schemas.openxmlformats.org/drawingml/2006/spreadsheetDrawing">
      <xdr:col>6</xdr:col>
      <xdr:colOff>38100</xdr:colOff>
      <xdr:row>37</xdr:row>
      <xdr:rowOff>51435</xdr:rowOff>
    </xdr:to>
    <xdr:sp macro="" textlink="">
      <xdr:nvSpPr>
        <xdr:cNvPr id="73" name="フローチャート: 判断 72"/>
        <xdr:cNvSpPr/>
      </xdr:nvSpPr>
      <xdr:spPr>
        <a:xfrm>
          <a:off x="1000125" y="607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42545</xdr:rowOff>
    </xdr:from>
    <xdr:ext cx="534035" cy="258445"/>
    <xdr:sp macro="" textlink="">
      <xdr:nvSpPr>
        <xdr:cNvPr id="74" name="テキスト ボックス 73"/>
        <xdr:cNvSpPr txBox="1"/>
      </xdr:nvSpPr>
      <xdr:spPr>
        <a:xfrm>
          <a:off x="799465" y="615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5" name="テキスト ボックス 74"/>
        <xdr:cNvSpPr txBox="1"/>
      </xdr:nvSpPr>
      <xdr:spPr>
        <a:xfrm>
          <a:off x="4079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79375</xdr:rowOff>
    </xdr:from>
    <xdr:ext cx="762000" cy="258445"/>
    <xdr:sp macro="" textlink="">
      <xdr:nvSpPr>
        <xdr:cNvPr id="76" name="テキスト ボックス 75"/>
        <xdr:cNvSpPr txBox="1"/>
      </xdr:nvSpPr>
      <xdr:spPr>
        <a:xfrm>
          <a:off x="3317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2000" cy="258445"/>
    <xdr:sp macro="" textlink="">
      <xdr:nvSpPr>
        <xdr:cNvPr id="77" name="テキスト ボックス 76"/>
        <xdr:cNvSpPr txBox="1"/>
      </xdr:nvSpPr>
      <xdr:spPr>
        <a:xfrm>
          <a:off x="24955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8" name="テキスト ボックス 77"/>
        <xdr:cNvSpPr txBox="1"/>
      </xdr:nvSpPr>
      <xdr:spPr>
        <a:xfrm>
          <a:off x="1685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79375</xdr:rowOff>
    </xdr:from>
    <xdr:ext cx="762000" cy="258445"/>
    <xdr:sp macro="" textlink="">
      <xdr:nvSpPr>
        <xdr:cNvPr id="79" name="テキスト ボックス 78"/>
        <xdr:cNvSpPr txBox="1"/>
      </xdr:nvSpPr>
      <xdr:spPr>
        <a:xfrm>
          <a:off x="873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21590</xdr:rowOff>
    </xdr:from>
    <xdr:to xmlns:xdr="http://schemas.openxmlformats.org/drawingml/2006/spreadsheetDrawing">
      <xdr:col>24</xdr:col>
      <xdr:colOff>114300</xdr:colOff>
      <xdr:row>33</xdr:row>
      <xdr:rowOff>123190</xdr:rowOff>
    </xdr:to>
    <xdr:sp macro="" textlink="">
      <xdr:nvSpPr>
        <xdr:cNvPr id="80" name="楕円 79"/>
        <xdr:cNvSpPr/>
      </xdr:nvSpPr>
      <xdr:spPr>
        <a:xfrm>
          <a:off x="42037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43815</xdr:rowOff>
    </xdr:from>
    <xdr:ext cx="598805" cy="258445"/>
    <xdr:sp macro="" textlink="">
      <xdr:nvSpPr>
        <xdr:cNvPr id="81" name="人件費該当値テキスト"/>
        <xdr:cNvSpPr txBox="1"/>
      </xdr:nvSpPr>
      <xdr:spPr>
        <a:xfrm>
          <a:off x="4305300" y="5333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163195</xdr:rowOff>
    </xdr:from>
    <xdr:to xmlns:xdr="http://schemas.openxmlformats.org/drawingml/2006/spreadsheetDrawing">
      <xdr:col>20</xdr:col>
      <xdr:colOff>38100</xdr:colOff>
      <xdr:row>33</xdr:row>
      <xdr:rowOff>93345</xdr:rowOff>
    </xdr:to>
    <xdr:sp macro="" textlink="">
      <xdr:nvSpPr>
        <xdr:cNvPr id="82" name="楕円 81"/>
        <xdr:cNvSpPr/>
      </xdr:nvSpPr>
      <xdr:spPr>
        <a:xfrm>
          <a:off x="3444875" y="54527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109220</xdr:rowOff>
    </xdr:from>
    <xdr:ext cx="598805" cy="258445"/>
    <xdr:sp macro="" textlink="">
      <xdr:nvSpPr>
        <xdr:cNvPr id="83" name="テキスト ボックス 82"/>
        <xdr:cNvSpPr txBox="1"/>
      </xdr:nvSpPr>
      <xdr:spPr>
        <a:xfrm>
          <a:off x="3211830" y="5233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42545</xdr:rowOff>
    </xdr:from>
    <xdr:to xmlns:xdr="http://schemas.openxmlformats.org/drawingml/2006/spreadsheetDrawing">
      <xdr:col>15</xdr:col>
      <xdr:colOff>101600</xdr:colOff>
      <xdr:row>33</xdr:row>
      <xdr:rowOff>144145</xdr:rowOff>
    </xdr:to>
    <xdr:sp macro="" textlink="">
      <xdr:nvSpPr>
        <xdr:cNvPr id="84" name="楕円 83"/>
        <xdr:cNvSpPr/>
      </xdr:nvSpPr>
      <xdr:spPr>
        <a:xfrm>
          <a:off x="2619375" y="5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161290</xdr:rowOff>
    </xdr:from>
    <xdr:ext cx="598805" cy="258445"/>
    <xdr:sp macro="" textlink="">
      <xdr:nvSpPr>
        <xdr:cNvPr id="85" name="テキスト ボックス 84"/>
        <xdr:cNvSpPr txBox="1"/>
      </xdr:nvSpPr>
      <xdr:spPr>
        <a:xfrm>
          <a:off x="2402205" y="5285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120015</xdr:rowOff>
    </xdr:from>
    <xdr:to xmlns:xdr="http://schemas.openxmlformats.org/drawingml/2006/spreadsheetDrawing">
      <xdr:col>10</xdr:col>
      <xdr:colOff>165100</xdr:colOff>
      <xdr:row>35</xdr:row>
      <xdr:rowOff>50165</xdr:rowOff>
    </xdr:to>
    <xdr:sp macro="" textlink="">
      <xdr:nvSpPr>
        <xdr:cNvPr id="86" name="楕円 85"/>
        <xdr:cNvSpPr/>
      </xdr:nvSpPr>
      <xdr:spPr>
        <a:xfrm>
          <a:off x="1809750" y="5739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66040</xdr:rowOff>
    </xdr:from>
    <xdr:ext cx="598805" cy="258445"/>
    <xdr:sp macro="" textlink="">
      <xdr:nvSpPr>
        <xdr:cNvPr id="87" name="テキスト ボックス 86"/>
        <xdr:cNvSpPr txBox="1"/>
      </xdr:nvSpPr>
      <xdr:spPr>
        <a:xfrm>
          <a:off x="1576705" y="5520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154305</xdr:rowOff>
    </xdr:from>
    <xdr:to xmlns:xdr="http://schemas.openxmlformats.org/drawingml/2006/spreadsheetDrawing">
      <xdr:col>6</xdr:col>
      <xdr:colOff>38100</xdr:colOff>
      <xdr:row>35</xdr:row>
      <xdr:rowOff>85090</xdr:rowOff>
    </xdr:to>
    <xdr:sp macro="" textlink="">
      <xdr:nvSpPr>
        <xdr:cNvPr id="88" name="楕円 87"/>
        <xdr:cNvSpPr/>
      </xdr:nvSpPr>
      <xdr:spPr>
        <a:xfrm>
          <a:off x="1000125" y="577405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100965</xdr:rowOff>
    </xdr:from>
    <xdr:ext cx="598805" cy="258445"/>
    <xdr:sp macro="" textlink="">
      <xdr:nvSpPr>
        <xdr:cNvPr id="89" name="テキスト ボックス 88"/>
        <xdr:cNvSpPr txBox="1"/>
      </xdr:nvSpPr>
      <xdr:spPr>
        <a:xfrm>
          <a:off x="767080" y="5555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985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97" name="正方形/長方形 96"/>
        <xdr:cNvSpPr/>
      </xdr:nvSpPr>
      <xdr:spPr>
        <a:xfrm>
          <a:off x="6985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24790"/>
    <xdr:sp macro="" textlink="">
      <xdr:nvSpPr>
        <xdr:cNvPr id="98" name="テキスト ボックス 97"/>
        <xdr:cNvSpPr txBox="1"/>
      </xdr:nvSpPr>
      <xdr:spPr>
        <a:xfrm>
          <a:off x="67627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9" name="直線コネクタ 98"/>
        <xdr:cNvCxnSpPr/>
      </xdr:nvCxnSpPr>
      <xdr:spPr>
        <a:xfrm>
          <a:off x="6985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100" name="直線コネクタ 99"/>
        <xdr:cNvCxnSpPr/>
      </xdr:nvCxnSpPr>
      <xdr:spPr>
        <a:xfrm>
          <a:off x="698500" y="97910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8445"/>
    <xdr:sp macro="" textlink="">
      <xdr:nvSpPr>
        <xdr:cNvPr id="101" name="テキスト ボックス 100"/>
        <xdr:cNvSpPr txBox="1"/>
      </xdr:nvSpPr>
      <xdr:spPr>
        <a:xfrm>
          <a:off x="481330" y="9655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2" name="直線コネクタ 101"/>
        <xdr:cNvCxnSpPr/>
      </xdr:nvCxnSpPr>
      <xdr:spPr>
        <a:xfrm>
          <a:off x="6985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8445"/>
    <xdr:sp macro="" textlink="">
      <xdr:nvSpPr>
        <xdr:cNvPr id="103" name="テキスト ボックス 102"/>
        <xdr:cNvSpPr txBox="1"/>
      </xdr:nvSpPr>
      <xdr:spPr>
        <a:xfrm>
          <a:off x="166370" y="928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061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168275</xdr:rowOff>
    </xdr:from>
    <xdr:ext cx="595630" cy="258445"/>
    <xdr:sp macro="" textlink="">
      <xdr:nvSpPr>
        <xdr:cNvPr id="105" name="テキスト ボックス 104"/>
        <xdr:cNvSpPr txBox="1"/>
      </xdr:nvSpPr>
      <xdr:spPr>
        <a:xfrm>
          <a:off x="166370" y="8924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06" name="直線コネクタ 105"/>
        <xdr:cNvCxnSpPr/>
      </xdr:nvCxnSpPr>
      <xdr:spPr>
        <a:xfrm>
          <a:off x="698500" y="8692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8445"/>
    <xdr:sp macro="" textlink="">
      <xdr:nvSpPr>
        <xdr:cNvPr id="107" name="テキスト ボックス 106"/>
        <xdr:cNvSpPr txBox="1"/>
      </xdr:nvSpPr>
      <xdr:spPr>
        <a:xfrm>
          <a:off x="16637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62865</xdr:rowOff>
    </xdr:from>
    <xdr:to xmlns:xdr="http://schemas.openxmlformats.org/drawingml/2006/spreadsheetDrawing">
      <xdr:col>28</xdr:col>
      <xdr:colOff>114300</xdr:colOff>
      <xdr:row>50</xdr:row>
      <xdr:rowOff>62865</xdr:rowOff>
    </xdr:to>
    <xdr:cxnSp macro="">
      <xdr:nvCxnSpPr>
        <xdr:cNvPr id="108" name="直線コネクタ 107"/>
        <xdr:cNvCxnSpPr/>
      </xdr:nvCxnSpPr>
      <xdr:spPr>
        <a:xfrm>
          <a:off x="698500" y="8324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9" name="テキスト ボックス 108"/>
        <xdr:cNvSpPr txBox="1"/>
      </xdr:nvSpPr>
      <xdr:spPr>
        <a:xfrm>
          <a:off x="16637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11" name="テキスト ボックス 110"/>
        <xdr:cNvSpPr txBox="1"/>
      </xdr:nvSpPr>
      <xdr:spPr>
        <a:xfrm>
          <a:off x="76200" y="7820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12" name="物件費グラフ枠"/>
        <xdr:cNvSpPr/>
      </xdr:nvSpPr>
      <xdr:spPr>
        <a:xfrm>
          <a:off x="6985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252595" y="846836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121285</xdr:rowOff>
    </xdr:from>
    <xdr:ext cx="534670" cy="257810"/>
    <xdr:sp macro="" textlink="">
      <xdr:nvSpPr>
        <xdr:cNvPr id="114" name="物件費最小値テキスト"/>
        <xdr:cNvSpPr txBox="1"/>
      </xdr:nvSpPr>
      <xdr:spPr>
        <a:xfrm>
          <a:off x="4305300" y="9703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181475" y="9700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8445"/>
    <xdr:sp macro="" textlink="">
      <xdr:nvSpPr>
        <xdr:cNvPr id="116" name="物件費最大値テキスト"/>
        <xdr:cNvSpPr txBox="1"/>
      </xdr:nvSpPr>
      <xdr:spPr>
        <a:xfrm>
          <a:off x="4305300" y="8256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17" name="直線コネクタ 116"/>
        <xdr:cNvCxnSpPr/>
      </xdr:nvCxnSpPr>
      <xdr:spPr>
        <a:xfrm>
          <a:off x="4181475" y="846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22860</xdr:rowOff>
    </xdr:from>
    <xdr:to xmlns:xdr="http://schemas.openxmlformats.org/drawingml/2006/spreadsheetDrawing">
      <xdr:col>24</xdr:col>
      <xdr:colOff>63500</xdr:colOff>
      <xdr:row>58</xdr:row>
      <xdr:rowOff>35560</xdr:rowOff>
    </xdr:to>
    <xdr:cxnSp macro="">
      <xdr:nvCxnSpPr>
        <xdr:cNvPr id="118" name="直線コネクタ 117"/>
        <xdr:cNvCxnSpPr/>
      </xdr:nvCxnSpPr>
      <xdr:spPr>
        <a:xfrm flipV="1">
          <a:off x="3492500" y="960501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98805" cy="258445"/>
    <xdr:sp macro="" textlink="">
      <xdr:nvSpPr>
        <xdr:cNvPr id="119" name="物件費平均値テキスト"/>
        <xdr:cNvSpPr txBox="1"/>
      </xdr:nvSpPr>
      <xdr:spPr>
        <a:xfrm>
          <a:off x="4305300" y="94157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203700" y="9558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32385</xdr:rowOff>
    </xdr:from>
    <xdr:to xmlns:xdr="http://schemas.openxmlformats.org/drawingml/2006/spreadsheetDrawing">
      <xdr:col>19</xdr:col>
      <xdr:colOff>174625</xdr:colOff>
      <xdr:row>58</xdr:row>
      <xdr:rowOff>35560</xdr:rowOff>
    </xdr:to>
    <xdr:cxnSp macro="">
      <xdr:nvCxnSpPr>
        <xdr:cNvPr id="121" name="直線コネクタ 120"/>
        <xdr:cNvCxnSpPr/>
      </xdr:nvCxnSpPr>
      <xdr:spPr>
        <a:xfrm>
          <a:off x="2670175" y="961453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81280</xdr:rowOff>
    </xdr:to>
    <xdr:sp macro="" textlink="">
      <xdr:nvSpPr>
        <xdr:cNvPr id="122" name="フローチャート: 判断 121"/>
        <xdr:cNvSpPr/>
      </xdr:nvSpPr>
      <xdr:spPr>
        <a:xfrm>
          <a:off x="3444875" y="956881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97790</xdr:rowOff>
    </xdr:from>
    <xdr:ext cx="534035" cy="258445"/>
    <xdr:sp macro="" textlink="">
      <xdr:nvSpPr>
        <xdr:cNvPr id="123" name="テキスト ボックス 122"/>
        <xdr:cNvSpPr txBox="1"/>
      </xdr:nvSpPr>
      <xdr:spPr>
        <a:xfrm>
          <a:off x="3244215" y="9349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17780</xdr:rowOff>
    </xdr:from>
    <xdr:to xmlns:xdr="http://schemas.openxmlformats.org/drawingml/2006/spreadsheetDrawing">
      <xdr:col>15</xdr:col>
      <xdr:colOff>50800</xdr:colOff>
      <xdr:row>58</xdr:row>
      <xdr:rowOff>32385</xdr:rowOff>
    </xdr:to>
    <xdr:cxnSp macro="">
      <xdr:nvCxnSpPr>
        <xdr:cNvPr id="124" name="直線コネクタ 123"/>
        <xdr:cNvCxnSpPr/>
      </xdr:nvCxnSpPr>
      <xdr:spPr>
        <a:xfrm>
          <a:off x="1860550" y="959993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619375" y="9580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85090</xdr:rowOff>
    </xdr:from>
    <xdr:ext cx="534035" cy="257810"/>
    <xdr:sp macro="" textlink="">
      <xdr:nvSpPr>
        <xdr:cNvPr id="126" name="テキスト ボックス 125"/>
        <xdr:cNvSpPr txBox="1"/>
      </xdr:nvSpPr>
      <xdr:spPr>
        <a:xfrm>
          <a:off x="2434590" y="966724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17780</xdr:rowOff>
    </xdr:from>
    <xdr:to xmlns:xdr="http://schemas.openxmlformats.org/drawingml/2006/spreadsheetDrawing">
      <xdr:col>10</xdr:col>
      <xdr:colOff>114300</xdr:colOff>
      <xdr:row>58</xdr:row>
      <xdr:rowOff>22225</xdr:rowOff>
    </xdr:to>
    <xdr:cxnSp macro="">
      <xdr:nvCxnSpPr>
        <xdr:cNvPr id="127" name="直線コネクタ 126"/>
        <xdr:cNvCxnSpPr/>
      </xdr:nvCxnSpPr>
      <xdr:spPr>
        <a:xfrm flipV="1">
          <a:off x="1047750" y="959993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169545</xdr:rowOff>
    </xdr:from>
    <xdr:to xmlns:xdr="http://schemas.openxmlformats.org/drawingml/2006/spreadsheetDrawing">
      <xdr:col>10</xdr:col>
      <xdr:colOff>165100</xdr:colOff>
      <xdr:row>58</xdr:row>
      <xdr:rowOff>99695</xdr:rowOff>
    </xdr:to>
    <xdr:sp macro="" textlink="">
      <xdr:nvSpPr>
        <xdr:cNvPr id="128" name="フローチャート: 判断 127"/>
        <xdr:cNvSpPr/>
      </xdr:nvSpPr>
      <xdr:spPr>
        <a:xfrm>
          <a:off x="1809750" y="9586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91440</xdr:rowOff>
    </xdr:from>
    <xdr:ext cx="534035" cy="258445"/>
    <xdr:sp macro="" textlink="">
      <xdr:nvSpPr>
        <xdr:cNvPr id="129" name="テキスト ボックス 128"/>
        <xdr:cNvSpPr txBox="1"/>
      </xdr:nvSpPr>
      <xdr:spPr>
        <a:xfrm>
          <a:off x="1609090" y="9673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10160</xdr:rowOff>
    </xdr:from>
    <xdr:to xmlns:xdr="http://schemas.openxmlformats.org/drawingml/2006/spreadsheetDrawing">
      <xdr:col>6</xdr:col>
      <xdr:colOff>38100</xdr:colOff>
      <xdr:row>58</xdr:row>
      <xdr:rowOff>111760</xdr:rowOff>
    </xdr:to>
    <xdr:sp macro="" textlink="">
      <xdr:nvSpPr>
        <xdr:cNvPr id="130" name="フローチャート: 判断 129"/>
        <xdr:cNvSpPr/>
      </xdr:nvSpPr>
      <xdr:spPr>
        <a:xfrm>
          <a:off x="1000125" y="95923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102870</xdr:rowOff>
    </xdr:from>
    <xdr:ext cx="534035" cy="258445"/>
    <xdr:sp macro="" textlink="">
      <xdr:nvSpPr>
        <xdr:cNvPr id="131" name="テキスト ボックス 130"/>
        <xdr:cNvSpPr txBox="1"/>
      </xdr:nvSpPr>
      <xdr:spPr>
        <a:xfrm>
          <a:off x="799465" y="9685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2" name="テキスト ボックス 131"/>
        <xdr:cNvSpPr txBox="1"/>
      </xdr:nvSpPr>
      <xdr:spPr>
        <a:xfrm>
          <a:off x="4079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79375</xdr:rowOff>
    </xdr:from>
    <xdr:ext cx="762000" cy="258445"/>
    <xdr:sp macro="" textlink="">
      <xdr:nvSpPr>
        <xdr:cNvPr id="133" name="テキスト ボックス 132"/>
        <xdr:cNvSpPr txBox="1"/>
      </xdr:nvSpPr>
      <xdr:spPr>
        <a:xfrm>
          <a:off x="3317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2000" cy="258445"/>
    <xdr:sp macro="" textlink="">
      <xdr:nvSpPr>
        <xdr:cNvPr id="134" name="テキスト ボックス 133"/>
        <xdr:cNvSpPr txBox="1"/>
      </xdr:nvSpPr>
      <xdr:spPr>
        <a:xfrm>
          <a:off x="24955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5" name="テキスト ボックス 134"/>
        <xdr:cNvSpPr txBox="1"/>
      </xdr:nvSpPr>
      <xdr:spPr>
        <a:xfrm>
          <a:off x="1685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79375</xdr:rowOff>
    </xdr:from>
    <xdr:ext cx="762000" cy="258445"/>
    <xdr:sp macro="" textlink="">
      <xdr:nvSpPr>
        <xdr:cNvPr id="136" name="テキスト ボックス 135"/>
        <xdr:cNvSpPr txBox="1"/>
      </xdr:nvSpPr>
      <xdr:spPr>
        <a:xfrm>
          <a:off x="873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142875</xdr:rowOff>
    </xdr:from>
    <xdr:to xmlns:xdr="http://schemas.openxmlformats.org/drawingml/2006/spreadsheetDrawing">
      <xdr:col>24</xdr:col>
      <xdr:colOff>114300</xdr:colOff>
      <xdr:row>58</xdr:row>
      <xdr:rowOff>73660</xdr:rowOff>
    </xdr:to>
    <xdr:sp macro="" textlink="">
      <xdr:nvSpPr>
        <xdr:cNvPr id="137" name="楕円 136"/>
        <xdr:cNvSpPr/>
      </xdr:nvSpPr>
      <xdr:spPr>
        <a:xfrm>
          <a:off x="4203700" y="95599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119380</xdr:rowOff>
    </xdr:from>
    <xdr:ext cx="598805" cy="257810"/>
    <xdr:sp macro="" textlink="">
      <xdr:nvSpPr>
        <xdr:cNvPr id="138" name="物件費該当値テキスト"/>
        <xdr:cNvSpPr txBox="1"/>
      </xdr:nvSpPr>
      <xdr:spPr>
        <a:xfrm>
          <a:off x="4305300" y="95364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155575</xdr:rowOff>
    </xdr:from>
    <xdr:to xmlns:xdr="http://schemas.openxmlformats.org/drawingml/2006/spreadsheetDrawing">
      <xdr:col>20</xdr:col>
      <xdr:colOff>38100</xdr:colOff>
      <xdr:row>58</xdr:row>
      <xdr:rowOff>85725</xdr:rowOff>
    </xdr:to>
    <xdr:sp macro="" textlink="">
      <xdr:nvSpPr>
        <xdr:cNvPr id="139" name="楕円 138"/>
        <xdr:cNvSpPr/>
      </xdr:nvSpPr>
      <xdr:spPr>
        <a:xfrm>
          <a:off x="3444875" y="9572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76835</xdr:rowOff>
    </xdr:from>
    <xdr:ext cx="534035" cy="258445"/>
    <xdr:sp macro="" textlink="">
      <xdr:nvSpPr>
        <xdr:cNvPr id="140" name="テキスト ボックス 139"/>
        <xdr:cNvSpPr txBox="1"/>
      </xdr:nvSpPr>
      <xdr:spPr>
        <a:xfrm>
          <a:off x="3244215" y="9658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153670</xdr:rowOff>
    </xdr:from>
    <xdr:to xmlns:xdr="http://schemas.openxmlformats.org/drawingml/2006/spreadsheetDrawing">
      <xdr:col>15</xdr:col>
      <xdr:colOff>101600</xdr:colOff>
      <xdr:row>58</xdr:row>
      <xdr:rowOff>83820</xdr:rowOff>
    </xdr:to>
    <xdr:sp macro="" textlink="">
      <xdr:nvSpPr>
        <xdr:cNvPr id="141" name="楕円 140"/>
        <xdr:cNvSpPr/>
      </xdr:nvSpPr>
      <xdr:spPr>
        <a:xfrm>
          <a:off x="2619375" y="957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99695</xdr:rowOff>
    </xdr:from>
    <xdr:ext cx="534035" cy="258445"/>
    <xdr:sp macro="" textlink="">
      <xdr:nvSpPr>
        <xdr:cNvPr id="142" name="テキスト ボックス 141"/>
        <xdr:cNvSpPr txBox="1"/>
      </xdr:nvSpPr>
      <xdr:spPr>
        <a:xfrm>
          <a:off x="2434590" y="935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137160</xdr:rowOff>
    </xdr:from>
    <xdr:to xmlns:xdr="http://schemas.openxmlformats.org/drawingml/2006/spreadsheetDrawing">
      <xdr:col>10</xdr:col>
      <xdr:colOff>165100</xdr:colOff>
      <xdr:row>58</xdr:row>
      <xdr:rowOff>67310</xdr:rowOff>
    </xdr:to>
    <xdr:sp macro="" textlink="">
      <xdr:nvSpPr>
        <xdr:cNvPr id="143" name="楕円 142"/>
        <xdr:cNvSpPr/>
      </xdr:nvSpPr>
      <xdr:spPr>
        <a:xfrm>
          <a:off x="1809750" y="9554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84455</xdr:rowOff>
    </xdr:from>
    <xdr:ext cx="598805" cy="257810"/>
    <xdr:sp macro="" textlink="">
      <xdr:nvSpPr>
        <xdr:cNvPr id="144" name="テキスト ボックス 143"/>
        <xdr:cNvSpPr txBox="1"/>
      </xdr:nvSpPr>
      <xdr:spPr>
        <a:xfrm>
          <a:off x="1576705" y="93364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142875</xdr:rowOff>
    </xdr:from>
    <xdr:to xmlns:xdr="http://schemas.openxmlformats.org/drawingml/2006/spreadsheetDrawing">
      <xdr:col>6</xdr:col>
      <xdr:colOff>38100</xdr:colOff>
      <xdr:row>58</xdr:row>
      <xdr:rowOff>73025</xdr:rowOff>
    </xdr:to>
    <xdr:sp macro="" textlink="">
      <xdr:nvSpPr>
        <xdr:cNvPr id="145" name="楕円 144"/>
        <xdr:cNvSpPr/>
      </xdr:nvSpPr>
      <xdr:spPr>
        <a:xfrm>
          <a:off x="1000125" y="9559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89535</xdr:rowOff>
    </xdr:from>
    <xdr:ext cx="598805" cy="258445"/>
    <xdr:sp macro="" textlink="">
      <xdr:nvSpPr>
        <xdr:cNvPr id="146" name="テキスト ボックス 145"/>
        <xdr:cNvSpPr txBox="1"/>
      </xdr:nvSpPr>
      <xdr:spPr>
        <a:xfrm>
          <a:off x="767080" y="9341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47" name="正方形/長方形 146"/>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48" name="正方形/長方形 147"/>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85725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50" name="正方形/長方形 149"/>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85725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2" name="正方形/長方形 151"/>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85725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4" name="正方形/長方形 153"/>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17170"/>
    <xdr:sp macro="" textlink="">
      <xdr:nvSpPr>
        <xdr:cNvPr id="155" name="テキスト ボックス 154"/>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6" name="直線コネクタ 155"/>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95250</xdr:rowOff>
    </xdr:from>
    <xdr:to xmlns:xdr="http://schemas.openxmlformats.org/drawingml/2006/spreadsheetDrawing">
      <xdr:col>28</xdr:col>
      <xdr:colOff>114300</xdr:colOff>
      <xdr:row>79</xdr:row>
      <xdr:rowOff>95250</xdr:rowOff>
    </xdr:to>
    <xdr:cxnSp macro="">
      <xdr:nvCxnSpPr>
        <xdr:cNvPr id="157" name="直線コネクタ 156"/>
        <xdr:cNvCxnSpPr/>
      </xdr:nvCxnSpPr>
      <xdr:spPr>
        <a:xfrm>
          <a:off x="6985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123825</xdr:rowOff>
    </xdr:from>
    <xdr:ext cx="248920" cy="248920"/>
    <xdr:sp macro="" textlink="">
      <xdr:nvSpPr>
        <xdr:cNvPr id="158" name="テキスト ボックス 157"/>
        <xdr:cNvSpPr txBox="1"/>
      </xdr:nvSpPr>
      <xdr:spPr>
        <a:xfrm>
          <a:off x="481330" y="13007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110490</xdr:rowOff>
    </xdr:from>
    <xdr:to xmlns:xdr="http://schemas.openxmlformats.org/drawingml/2006/spreadsheetDrawing">
      <xdr:col>28</xdr:col>
      <xdr:colOff>114300</xdr:colOff>
      <xdr:row>77</xdr:row>
      <xdr:rowOff>110490</xdr:rowOff>
    </xdr:to>
    <xdr:cxnSp macro="">
      <xdr:nvCxnSpPr>
        <xdr:cNvPr id="159" name="直線コネクタ 158"/>
        <xdr:cNvCxnSpPr/>
      </xdr:nvCxnSpPr>
      <xdr:spPr>
        <a:xfrm>
          <a:off x="6985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138430</xdr:rowOff>
    </xdr:from>
    <xdr:ext cx="530860" cy="249555"/>
    <xdr:sp macro="" textlink="">
      <xdr:nvSpPr>
        <xdr:cNvPr id="160" name="テキスト ボックス 159"/>
        <xdr:cNvSpPr txBox="1"/>
      </xdr:nvSpPr>
      <xdr:spPr>
        <a:xfrm>
          <a:off x="214630" y="12692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127000</xdr:rowOff>
    </xdr:from>
    <xdr:to xmlns:xdr="http://schemas.openxmlformats.org/drawingml/2006/spreadsheetDrawing">
      <xdr:col>28</xdr:col>
      <xdr:colOff>114300</xdr:colOff>
      <xdr:row>75</xdr:row>
      <xdr:rowOff>127000</xdr:rowOff>
    </xdr:to>
    <xdr:cxnSp macro="">
      <xdr:nvCxnSpPr>
        <xdr:cNvPr id="161" name="直線コネクタ 160"/>
        <xdr:cNvCxnSpPr/>
      </xdr:nvCxnSpPr>
      <xdr:spPr>
        <a:xfrm>
          <a:off x="6985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154940</xdr:rowOff>
    </xdr:from>
    <xdr:ext cx="530860" cy="248920"/>
    <xdr:sp macro="" textlink="">
      <xdr:nvSpPr>
        <xdr:cNvPr id="162" name="テキスト ボックス 161"/>
        <xdr:cNvSpPr txBox="1"/>
      </xdr:nvSpPr>
      <xdr:spPr>
        <a:xfrm>
          <a:off x="214630" y="12378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142240</xdr:rowOff>
    </xdr:from>
    <xdr:to xmlns:xdr="http://schemas.openxmlformats.org/drawingml/2006/spreadsheetDrawing">
      <xdr:col>28</xdr:col>
      <xdr:colOff>114300</xdr:colOff>
      <xdr:row>73</xdr:row>
      <xdr:rowOff>142240</xdr:rowOff>
    </xdr:to>
    <xdr:cxnSp macro="">
      <xdr:nvCxnSpPr>
        <xdr:cNvPr id="163" name="直線コネクタ 162"/>
        <xdr:cNvCxnSpPr/>
      </xdr:nvCxnSpPr>
      <xdr:spPr>
        <a:xfrm>
          <a:off x="6985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5715</xdr:rowOff>
    </xdr:from>
    <xdr:ext cx="530860" cy="249555"/>
    <xdr:sp macro="" textlink="">
      <xdr:nvSpPr>
        <xdr:cNvPr id="164" name="テキスト ボックス 163"/>
        <xdr:cNvSpPr txBox="1"/>
      </xdr:nvSpPr>
      <xdr:spPr>
        <a:xfrm>
          <a:off x="214630" y="12064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158750</xdr:rowOff>
    </xdr:from>
    <xdr:to xmlns:xdr="http://schemas.openxmlformats.org/drawingml/2006/spreadsheetDrawing">
      <xdr:col>28</xdr:col>
      <xdr:colOff>114300</xdr:colOff>
      <xdr:row>71</xdr:row>
      <xdr:rowOff>158750</xdr:rowOff>
    </xdr:to>
    <xdr:cxnSp macro="">
      <xdr:nvCxnSpPr>
        <xdr:cNvPr id="165" name="直線コネクタ 164"/>
        <xdr:cNvCxnSpPr/>
      </xdr:nvCxnSpPr>
      <xdr:spPr>
        <a:xfrm>
          <a:off x="6985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21590</xdr:rowOff>
    </xdr:from>
    <xdr:ext cx="530860" cy="248285"/>
    <xdr:sp macro="" textlink="">
      <xdr:nvSpPr>
        <xdr:cNvPr id="166" name="テキスト ボックス 165"/>
        <xdr:cNvSpPr txBox="1"/>
      </xdr:nvSpPr>
      <xdr:spPr>
        <a:xfrm>
          <a:off x="214630" y="1175004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7" name="直線コネクタ 166"/>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36830</xdr:rowOff>
    </xdr:from>
    <xdr:ext cx="595630" cy="249555"/>
    <xdr:sp macro="" textlink="">
      <xdr:nvSpPr>
        <xdr:cNvPr id="168" name="テキスト ボックス 167"/>
        <xdr:cNvSpPr txBox="1"/>
      </xdr:nvSpPr>
      <xdr:spPr>
        <a:xfrm>
          <a:off x="16637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52705</xdr:rowOff>
    </xdr:from>
    <xdr:ext cx="595630" cy="248920"/>
    <xdr:sp macro="" textlink="">
      <xdr:nvSpPr>
        <xdr:cNvPr id="170" name="テキスト ボックス 169"/>
        <xdr:cNvSpPr txBox="1"/>
      </xdr:nvSpPr>
      <xdr:spPr>
        <a:xfrm>
          <a:off x="16637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1" name="維持補修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38735</xdr:rowOff>
    </xdr:from>
    <xdr:to xmlns:xdr="http://schemas.openxmlformats.org/drawingml/2006/spreadsheetDrawing">
      <xdr:col>24</xdr:col>
      <xdr:colOff>62865</xdr:colOff>
      <xdr:row>79</xdr:row>
      <xdr:rowOff>86360</xdr:rowOff>
    </xdr:to>
    <xdr:cxnSp macro="">
      <xdr:nvCxnSpPr>
        <xdr:cNvPr id="172" name="直線コネクタ 171"/>
        <xdr:cNvCxnSpPr/>
      </xdr:nvCxnSpPr>
      <xdr:spPr>
        <a:xfrm flipV="1">
          <a:off x="4252595" y="1176718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90170</xdr:rowOff>
    </xdr:from>
    <xdr:ext cx="378460" cy="248920"/>
    <xdr:sp macro="" textlink="">
      <xdr:nvSpPr>
        <xdr:cNvPr id="173" name="維持補修費最小値テキスト"/>
        <xdr:cNvSpPr txBox="1"/>
      </xdr:nvSpPr>
      <xdr:spPr>
        <a:xfrm>
          <a:off x="4305300" y="131394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4" name="直線コネクタ 173"/>
        <xdr:cNvCxnSpPr/>
      </xdr:nvCxnSpPr>
      <xdr:spPr>
        <a:xfrm>
          <a:off x="4181475" y="1313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153035</xdr:rowOff>
    </xdr:from>
    <xdr:ext cx="534670" cy="248920"/>
    <xdr:sp macro="" textlink="">
      <xdr:nvSpPr>
        <xdr:cNvPr id="175" name="維持補修費最大値テキスト"/>
        <xdr:cNvSpPr txBox="1"/>
      </xdr:nvSpPr>
      <xdr:spPr>
        <a:xfrm>
          <a:off x="4305300" y="115512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38735</xdr:rowOff>
    </xdr:from>
    <xdr:to xmlns:xdr="http://schemas.openxmlformats.org/drawingml/2006/spreadsheetDrawing">
      <xdr:col>24</xdr:col>
      <xdr:colOff>152400</xdr:colOff>
      <xdr:row>71</xdr:row>
      <xdr:rowOff>38735</xdr:rowOff>
    </xdr:to>
    <xdr:cxnSp macro="">
      <xdr:nvCxnSpPr>
        <xdr:cNvPr id="176" name="直線コネクタ 175"/>
        <xdr:cNvCxnSpPr/>
      </xdr:nvCxnSpPr>
      <xdr:spPr>
        <a:xfrm>
          <a:off x="4181475" y="11767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104775</xdr:rowOff>
    </xdr:from>
    <xdr:to xmlns:xdr="http://schemas.openxmlformats.org/drawingml/2006/spreadsheetDrawing">
      <xdr:col>24</xdr:col>
      <xdr:colOff>63500</xdr:colOff>
      <xdr:row>78</xdr:row>
      <xdr:rowOff>119380</xdr:rowOff>
    </xdr:to>
    <xdr:cxnSp macro="">
      <xdr:nvCxnSpPr>
        <xdr:cNvPr id="177" name="直線コネクタ 176"/>
        <xdr:cNvCxnSpPr/>
      </xdr:nvCxnSpPr>
      <xdr:spPr>
        <a:xfrm>
          <a:off x="3492500" y="12988925"/>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48920"/>
    <xdr:sp macro="" textlink="">
      <xdr:nvSpPr>
        <xdr:cNvPr id="178" name="維持補修費平均値テキスト"/>
        <xdr:cNvSpPr txBox="1"/>
      </xdr:nvSpPr>
      <xdr:spPr>
        <a:xfrm>
          <a:off x="4305300" y="1278318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41910</xdr:rowOff>
    </xdr:from>
    <xdr:to xmlns:xdr="http://schemas.openxmlformats.org/drawingml/2006/spreadsheetDrawing">
      <xdr:col>24</xdr:col>
      <xdr:colOff>114300</xdr:colOff>
      <xdr:row>78</xdr:row>
      <xdr:rowOff>139700</xdr:rowOff>
    </xdr:to>
    <xdr:sp macro="" textlink="">
      <xdr:nvSpPr>
        <xdr:cNvPr id="179" name="フローチャート: 判断 178"/>
        <xdr:cNvSpPr/>
      </xdr:nvSpPr>
      <xdr:spPr>
        <a:xfrm>
          <a:off x="4203700" y="1292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101600</xdr:rowOff>
    </xdr:from>
    <xdr:to xmlns:xdr="http://schemas.openxmlformats.org/drawingml/2006/spreadsheetDrawing">
      <xdr:col>19</xdr:col>
      <xdr:colOff>174625</xdr:colOff>
      <xdr:row>78</xdr:row>
      <xdr:rowOff>104775</xdr:rowOff>
    </xdr:to>
    <xdr:cxnSp macro="">
      <xdr:nvCxnSpPr>
        <xdr:cNvPr id="180" name="直線コネクタ 179"/>
        <xdr:cNvCxnSpPr/>
      </xdr:nvCxnSpPr>
      <xdr:spPr>
        <a:xfrm>
          <a:off x="2670175" y="1298575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39370</xdr:rowOff>
    </xdr:from>
    <xdr:to xmlns:xdr="http://schemas.openxmlformats.org/drawingml/2006/spreadsheetDrawing">
      <xdr:col>20</xdr:col>
      <xdr:colOff>38100</xdr:colOff>
      <xdr:row>78</xdr:row>
      <xdr:rowOff>137795</xdr:rowOff>
    </xdr:to>
    <xdr:sp macro="" textlink="">
      <xdr:nvSpPr>
        <xdr:cNvPr id="181" name="フローチャート: 判断 180"/>
        <xdr:cNvSpPr/>
      </xdr:nvSpPr>
      <xdr:spPr>
        <a:xfrm>
          <a:off x="3444875" y="1292352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153670</xdr:rowOff>
    </xdr:from>
    <xdr:ext cx="534035" cy="248285"/>
    <xdr:sp macro="" textlink="">
      <xdr:nvSpPr>
        <xdr:cNvPr id="182" name="テキスト ボックス 181"/>
        <xdr:cNvSpPr txBox="1"/>
      </xdr:nvSpPr>
      <xdr:spPr>
        <a:xfrm>
          <a:off x="3244215" y="1270762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101600</xdr:rowOff>
    </xdr:from>
    <xdr:to xmlns:xdr="http://schemas.openxmlformats.org/drawingml/2006/spreadsheetDrawing">
      <xdr:col>15</xdr:col>
      <xdr:colOff>50800</xdr:colOff>
      <xdr:row>78</xdr:row>
      <xdr:rowOff>105410</xdr:rowOff>
    </xdr:to>
    <xdr:cxnSp macro="">
      <xdr:nvCxnSpPr>
        <xdr:cNvPr id="183" name="直線コネクタ 182"/>
        <xdr:cNvCxnSpPr/>
      </xdr:nvCxnSpPr>
      <xdr:spPr>
        <a:xfrm flipV="1">
          <a:off x="1860550" y="1298575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160020</xdr:rowOff>
    </xdr:to>
    <xdr:sp macro="" textlink="">
      <xdr:nvSpPr>
        <xdr:cNvPr id="184" name="フローチャート: 判断 183"/>
        <xdr:cNvSpPr/>
      </xdr:nvSpPr>
      <xdr:spPr>
        <a:xfrm>
          <a:off x="2619375" y="12946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151765</xdr:rowOff>
    </xdr:from>
    <xdr:ext cx="469265" cy="248920"/>
    <xdr:sp macro="" textlink="">
      <xdr:nvSpPr>
        <xdr:cNvPr id="185" name="テキスト ボックス 184"/>
        <xdr:cNvSpPr txBox="1"/>
      </xdr:nvSpPr>
      <xdr:spPr>
        <a:xfrm>
          <a:off x="2451100" y="130359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1270</xdr:rowOff>
    </xdr:from>
    <xdr:to xmlns:xdr="http://schemas.openxmlformats.org/drawingml/2006/spreadsheetDrawing">
      <xdr:col>10</xdr:col>
      <xdr:colOff>114300</xdr:colOff>
      <xdr:row>78</xdr:row>
      <xdr:rowOff>105410</xdr:rowOff>
    </xdr:to>
    <xdr:cxnSp macro="">
      <xdr:nvCxnSpPr>
        <xdr:cNvPr id="186" name="直線コネクタ 185"/>
        <xdr:cNvCxnSpPr/>
      </xdr:nvCxnSpPr>
      <xdr:spPr>
        <a:xfrm>
          <a:off x="1047750" y="12885420"/>
          <a:ext cx="8128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106045</xdr:rowOff>
    </xdr:from>
    <xdr:to xmlns:xdr="http://schemas.openxmlformats.org/drawingml/2006/spreadsheetDrawing">
      <xdr:col>10</xdr:col>
      <xdr:colOff>165100</xdr:colOff>
      <xdr:row>79</xdr:row>
      <xdr:rowOff>38735</xdr:rowOff>
    </xdr:to>
    <xdr:sp macro="" textlink="">
      <xdr:nvSpPr>
        <xdr:cNvPr id="187" name="フローチャート: 判断 186"/>
        <xdr:cNvSpPr/>
      </xdr:nvSpPr>
      <xdr:spPr>
        <a:xfrm>
          <a:off x="1809750" y="12990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30480</xdr:rowOff>
    </xdr:from>
    <xdr:ext cx="469265" cy="248920"/>
    <xdr:sp macro="" textlink="">
      <xdr:nvSpPr>
        <xdr:cNvPr id="188" name="テキスト ボックス 187"/>
        <xdr:cNvSpPr txBox="1"/>
      </xdr:nvSpPr>
      <xdr:spPr>
        <a:xfrm>
          <a:off x="1641475" y="130797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91440</xdr:rowOff>
    </xdr:from>
    <xdr:to xmlns:xdr="http://schemas.openxmlformats.org/drawingml/2006/spreadsheetDrawing">
      <xdr:col>6</xdr:col>
      <xdr:colOff>38100</xdr:colOff>
      <xdr:row>79</xdr:row>
      <xdr:rowOff>24130</xdr:rowOff>
    </xdr:to>
    <xdr:sp macro="" textlink="">
      <xdr:nvSpPr>
        <xdr:cNvPr id="189" name="フローチャート: 判断 188"/>
        <xdr:cNvSpPr/>
      </xdr:nvSpPr>
      <xdr:spPr>
        <a:xfrm>
          <a:off x="1000125" y="129755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15240</xdr:rowOff>
    </xdr:from>
    <xdr:ext cx="469265" cy="249555"/>
    <xdr:sp macro="" textlink="">
      <xdr:nvSpPr>
        <xdr:cNvPr id="190" name="テキスト ボックス 189"/>
        <xdr:cNvSpPr txBox="1"/>
      </xdr:nvSpPr>
      <xdr:spPr>
        <a:xfrm>
          <a:off x="831850" y="130644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1" name="テキスト ボックス 190"/>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2" name="テキスト ボックス 191"/>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3" name="テキスト ボックス 192"/>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4" name="テキスト ボックス 193"/>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5" name="テキスト ボックス 194"/>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70485</xdr:rowOff>
    </xdr:from>
    <xdr:to xmlns:xdr="http://schemas.openxmlformats.org/drawingml/2006/spreadsheetDrawing">
      <xdr:col>24</xdr:col>
      <xdr:colOff>114300</xdr:colOff>
      <xdr:row>79</xdr:row>
      <xdr:rowOff>3175</xdr:rowOff>
    </xdr:to>
    <xdr:sp macro="" textlink="">
      <xdr:nvSpPr>
        <xdr:cNvPr id="196" name="楕円 195"/>
        <xdr:cNvSpPr/>
      </xdr:nvSpPr>
      <xdr:spPr>
        <a:xfrm>
          <a:off x="4203700" y="12954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50165</xdr:rowOff>
    </xdr:from>
    <xdr:ext cx="469900" cy="248920"/>
    <xdr:sp macro="" textlink="">
      <xdr:nvSpPr>
        <xdr:cNvPr id="197" name="維持補修費該当値テキスト"/>
        <xdr:cNvSpPr txBox="1"/>
      </xdr:nvSpPr>
      <xdr:spPr>
        <a:xfrm>
          <a:off x="4305300" y="129343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56515</xdr:rowOff>
    </xdr:from>
    <xdr:to xmlns:xdr="http://schemas.openxmlformats.org/drawingml/2006/spreadsheetDrawing">
      <xdr:col>20</xdr:col>
      <xdr:colOff>38100</xdr:colOff>
      <xdr:row>78</xdr:row>
      <xdr:rowOff>154305</xdr:rowOff>
    </xdr:to>
    <xdr:sp macro="" textlink="">
      <xdr:nvSpPr>
        <xdr:cNvPr id="198" name="楕円 197"/>
        <xdr:cNvSpPr/>
      </xdr:nvSpPr>
      <xdr:spPr>
        <a:xfrm>
          <a:off x="3444875" y="129406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145415</xdr:rowOff>
    </xdr:from>
    <xdr:ext cx="469265" cy="249555"/>
    <xdr:sp macro="" textlink="">
      <xdr:nvSpPr>
        <xdr:cNvPr id="199" name="テキスト ボックス 198"/>
        <xdr:cNvSpPr txBox="1"/>
      </xdr:nvSpPr>
      <xdr:spPr>
        <a:xfrm>
          <a:off x="3276600" y="130295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52705</xdr:rowOff>
    </xdr:from>
    <xdr:to xmlns:xdr="http://schemas.openxmlformats.org/drawingml/2006/spreadsheetDrawing">
      <xdr:col>15</xdr:col>
      <xdr:colOff>101600</xdr:colOff>
      <xdr:row>78</xdr:row>
      <xdr:rowOff>150495</xdr:rowOff>
    </xdr:to>
    <xdr:sp macro="" textlink="">
      <xdr:nvSpPr>
        <xdr:cNvPr id="200" name="楕円 199"/>
        <xdr:cNvSpPr/>
      </xdr:nvSpPr>
      <xdr:spPr>
        <a:xfrm>
          <a:off x="2619375" y="12936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1270</xdr:rowOff>
    </xdr:from>
    <xdr:ext cx="534035" cy="249555"/>
    <xdr:sp macro="" textlink="">
      <xdr:nvSpPr>
        <xdr:cNvPr id="201" name="テキスト ボックス 200"/>
        <xdr:cNvSpPr txBox="1"/>
      </xdr:nvSpPr>
      <xdr:spPr>
        <a:xfrm>
          <a:off x="2434590" y="127203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57150</xdr:rowOff>
    </xdr:from>
    <xdr:to xmlns:xdr="http://schemas.openxmlformats.org/drawingml/2006/spreadsheetDrawing">
      <xdr:col>10</xdr:col>
      <xdr:colOff>165100</xdr:colOff>
      <xdr:row>78</xdr:row>
      <xdr:rowOff>154940</xdr:rowOff>
    </xdr:to>
    <xdr:sp macro="" textlink="">
      <xdr:nvSpPr>
        <xdr:cNvPr id="202" name="楕円 201"/>
        <xdr:cNvSpPr/>
      </xdr:nvSpPr>
      <xdr:spPr>
        <a:xfrm>
          <a:off x="1809750" y="12941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5715</xdr:rowOff>
    </xdr:from>
    <xdr:ext cx="469265" cy="249555"/>
    <xdr:sp macro="" textlink="">
      <xdr:nvSpPr>
        <xdr:cNvPr id="203" name="テキスト ボックス 202"/>
        <xdr:cNvSpPr txBox="1"/>
      </xdr:nvSpPr>
      <xdr:spPr>
        <a:xfrm>
          <a:off x="1641475" y="127247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117475</xdr:rowOff>
    </xdr:from>
    <xdr:to xmlns:xdr="http://schemas.openxmlformats.org/drawingml/2006/spreadsheetDrawing">
      <xdr:col>6</xdr:col>
      <xdr:colOff>38100</xdr:colOff>
      <xdr:row>78</xdr:row>
      <xdr:rowOff>50165</xdr:rowOff>
    </xdr:to>
    <xdr:sp macro="" textlink="">
      <xdr:nvSpPr>
        <xdr:cNvPr id="204" name="楕円 203"/>
        <xdr:cNvSpPr/>
      </xdr:nvSpPr>
      <xdr:spPr>
        <a:xfrm>
          <a:off x="1000125" y="12836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66040</xdr:rowOff>
    </xdr:from>
    <xdr:ext cx="534035" cy="249555"/>
    <xdr:sp macro="" textlink="">
      <xdr:nvSpPr>
        <xdr:cNvPr id="205" name="テキスト ボックス 204"/>
        <xdr:cNvSpPr txBox="1"/>
      </xdr:nvSpPr>
      <xdr:spPr>
        <a:xfrm>
          <a:off x="799465" y="126199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6" name="正方形/長方形 205"/>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7" name="正方形/長方形 206"/>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9" name="正方形/長方形 208"/>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1" name="正方形/長方形 210"/>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7170"/>
    <xdr:sp macro="" textlink="">
      <xdr:nvSpPr>
        <xdr:cNvPr id="214" name="テキスト ボックス 213"/>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6" name="テキスト ボックス 215"/>
        <xdr:cNvSpPr txBox="1"/>
      </xdr:nvSpPr>
      <xdr:spPr>
        <a:xfrm>
          <a:off x="214630"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8" name="テキスト ボックス 217"/>
        <xdr:cNvSpPr txBox="1"/>
      </xdr:nvSpPr>
      <xdr:spPr>
        <a:xfrm>
          <a:off x="214630"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8445"/>
    <xdr:sp macro="" textlink="">
      <xdr:nvSpPr>
        <xdr:cNvPr id="220" name="テキスト ボックス 219"/>
        <xdr:cNvSpPr txBox="1"/>
      </xdr:nvSpPr>
      <xdr:spPr>
        <a:xfrm>
          <a:off x="214630"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2" name="テキスト ボックス 221"/>
        <xdr:cNvSpPr txBox="1"/>
      </xdr:nvSpPr>
      <xdr:spPr>
        <a:xfrm>
          <a:off x="16637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4" name="テキスト ボックス 223"/>
        <xdr:cNvSpPr txBox="1"/>
      </xdr:nvSpPr>
      <xdr:spPr>
        <a:xfrm>
          <a:off x="16637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6" name="テキスト ボックス 225"/>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7" name="直線コネクタ 226"/>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36830</xdr:rowOff>
    </xdr:from>
    <xdr:ext cx="595630" cy="249555"/>
    <xdr:sp macro="" textlink="">
      <xdr:nvSpPr>
        <xdr:cNvPr id="228" name="テキスト ボックス 227"/>
        <xdr:cNvSpPr txBox="1"/>
      </xdr:nvSpPr>
      <xdr:spPr>
        <a:xfrm>
          <a:off x="166370"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9" name="直線コネクタ 228"/>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920"/>
    <xdr:sp macro="" textlink="">
      <xdr:nvSpPr>
        <xdr:cNvPr id="230" name="テキスト ボックス 229"/>
        <xdr:cNvSpPr txBox="1"/>
      </xdr:nvSpPr>
      <xdr:spPr>
        <a:xfrm>
          <a:off x="16637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129540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252595" y="14829790"/>
          <a:ext cx="127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305300" y="16415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181475" y="16411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78105</xdr:rowOff>
    </xdr:from>
    <xdr:ext cx="598805" cy="249555"/>
    <xdr:sp macro="" textlink="">
      <xdr:nvSpPr>
        <xdr:cNvPr id="235" name="扶助費最大値テキスト"/>
        <xdr:cNvSpPr txBox="1"/>
      </xdr:nvSpPr>
      <xdr:spPr>
        <a:xfrm>
          <a:off x="4305300" y="146132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129540</xdr:rowOff>
    </xdr:from>
    <xdr:to xmlns:xdr="http://schemas.openxmlformats.org/drawingml/2006/spreadsheetDrawing">
      <xdr:col>24</xdr:col>
      <xdr:colOff>152400</xdr:colOff>
      <xdr:row>89</xdr:row>
      <xdr:rowOff>129540</xdr:rowOff>
    </xdr:to>
    <xdr:cxnSp macro="">
      <xdr:nvCxnSpPr>
        <xdr:cNvPr id="236" name="直線コネクタ 235"/>
        <xdr:cNvCxnSpPr/>
      </xdr:nvCxnSpPr>
      <xdr:spPr>
        <a:xfrm>
          <a:off x="4181475" y="14829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65405</xdr:rowOff>
    </xdr:from>
    <xdr:to xmlns:xdr="http://schemas.openxmlformats.org/drawingml/2006/spreadsheetDrawing">
      <xdr:col>24</xdr:col>
      <xdr:colOff>63500</xdr:colOff>
      <xdr:row>96</xdr:row>
      <xdr:rowOff>102235</xdr:rowOff>
    </xdr:to>
    <xdr:cxnSp macro="">
      <xdr:nvCxnSpPr>
        <xdr:cNvPr id="237" name="直線コネクタ 236"/>
        <xdr:cNvCxnSpPr/>
      </xdr:nvCxnSpPr>
      <xdr:spPr>
        <a:xfrm>
          <a:off x="3492500" y="1595310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154940</xdr:rowOff>
    </xdr:from>
    <xdr:ext cx="598805" cy="258445"/>
    <xdr:sp macro="" textlink="">
      <xdr:nvSpPr>
        <xdr:cNvPr id="238" name="扶助費平均値テキスト"/>
        <xdr:cNvSpPr txBox="1"/>
      </xdr:nvSpPr>
      <xdr:spPr>
        <a:xfrm>
          <a:off x="4305300" y="156997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203700" y="1584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65405</xdr:rowOff>
    </xdr:from>
    <xdr:to xmlns:xdr="http://schemas.openxmlformats.org/drawingml/2006/spreadsheetDrawing">
      <xdr:col>19</xdr:col>
      <xdr:colOff>174625</xdr:colOff>
      <xdr:row>98</xdr:row>
      <xdr:rowOff>9525</xdr:rowOff>
    </xdr:to>
    <xdr:cxnSp macro="">
      <xdr:nvCxnSpPr>
        <xdr:cNvPr id="240" name="直線コネクタ 239"/>
        <xdr:cNvCxnSpPr/>
      </xdr:nvCxnSpPr>
      <xdr:spPr>
        <a:xfrm flipV="1">
          <a:off x="2670175" y="15953105"/>
          <a:ext cx="822325"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444875" y="15734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135890</xdr:rowOff>
    </xdr:from>
    <xdr:ext cx="598805" cy="259080"/>
    <xdr:sp macro="" textlink="">
      <xdr:nvSpPr>
        <xdr:cNvPr id="242" name="テキスト ボックス 241"/>
        <xdr:cNvSpPr txBox="1"/>
      </xdr:nvSpPr>
      <xdr:spPr>
        <a:xfrm>
          <a:off x="3211830" y="1550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88265</xdr:rowOff>
    </xdr:from>
    <xdr:to xmlns:xdr="http://schemas.openxmlformats.org/drawingml/2006/spreadsheetDrawing">
      <xdr:col>15</xdr:col>
      <xdr:colOff>50800</xdr:colOff>
      <xdr:row>98</xdr:row>
      <xdr:rowOff>9525</xdr:rowOff>
    </xdr:to>
    <xdr:cxnSp macro="">
      <xdr:nvCxnSpPr>
        <xdr:cNvPr id="243" name="直線コネクタ 242"/>
        <xdr:cNvCxnSpPr/>
      </xdr:nvCxnSpPr>
      <xdr:spPr>
        <a:xfrm>
          <a:off x="1860550" y="16147415"/>
          <a:ext cx="8096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619375" y="1598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46990</xdr:rowOff>
    </xdr:from>
    <xdr:ext cx="598805" cy="259080"/>
    <xdr:sp macro="" textlink="">
      <xdr:nvSpPr>
        <xdr:cNvPr id="245" name="テキスト ボックス 244"/>
        <xdr:cNvSpPr txBox="1"/>
      </xdr:nvSpPr>
      <xdr:spPr>
        <a:xfrm>
          <a:off x="2402205" y="15763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88265</xdr:rowOff>
    </xdr:from>
    <xdr:to xmlns:xdr="http://schemas.openxmlformats.org/drawingml/2006/spreadsheetDrawing">
      <xdr:col>10</xdr:col>
      <xdr:colOff>114300</xdr:colOff>
      <xdr:row>97</xdr:row>
      <xdr:rowOff>111760</xdr:rowOff>
    </xdr:to>
    <xdr:cxnSp macro="">
      <xdr:nvCxnSpPr>
        <xdr:cNvPr id="246" name="直線コネクタ 245"/>
        <xdr:cNvCxnSpPr/>
      </xdr:nvCxnSpPr>
      <xdr:spPr>
        <a:xfrm flipV="1">
          <a:off x="1047750" y="1614741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809750" y="1598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46355</xdr:rowOff>
    </xdr:from>
    <xdr:ext cx="598805" cy="259080"/>
    <xdr:sp macro="" textlink="">
      <xdr:nvSpPr>
        <xdr:cNvPr id="248" name="テキスト ボックス 247"/>
        <xdr:cNvSpPr txBox="1"/>
      </xdr:nvSpPr>
      <xdr:spPr>
        <a:xfrm>
          <a:off x="1576705" y="15762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00125" y="16032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91440</xdr:rowOff>
    </xdr:from>
    <xdr:ext cx="534035" cy="259080"/>
    <xdr:sp macro="" textlink="">
      <xdr:nvSpPr>
        <xdr:cNvPr id="250" name="テキスト ボックス 249"/>
        <xdr:cNvSpPr txBox="1"/>
      </xdr:nvSpPr>
      <xdr:spPr>
        <a:xfrm>
          <a:off x="799465" y="1580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2" name="テキスト ボックス 251"/>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5" name="テキスト ボックス 254"/>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52070</xdr:rowOff>
    </xdr:from>
    <xdr:to xmlns:xdr="http://schemas.openxmlformats.org/drawingml/2006/spreadsheetDrawing">
      <xdr:col>24</xdr:col>
      <xdr:colOff>114300</xdr:colOff>
      <xdr:row>96</xdr:row>
      <xdr:rowOff>153035</xdr:rowOff>
    </xdr:to>
    <xdr:sp macro="" textlink="">
      <xdr:nvSpPr>
        <xdr:cNvPr id="256" name="楕円 255"/>
        <xdr:cNvSpPr/>
      </xdr:nvSpPr>
      <xdr:spPr>
        <a:xfrm>
          <a:off x="4203700" y="15939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29845</xdr:rowOff>
    </xdr:from>
    <xdr:ext cx="598805" cy="258445"/>
    <xdr:sp macro="" textlink="">
      <xdr:nvSpPr>
        <xdr:cNvPr id="257" name="扶助費該当値テキスト"/>
        <xdr:cNvSpPr txBox="1"/>
      </xdr:nvSpPr>
      <xdr:spPr>
        <a:xfrm>
          <a:off x="4305300" y="15917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14605</xdr:rowOff>
    </xdr:from>
    <xdr:to xmlns:xdr="http://schemas.openxmlformats.org/drawingml/2006/spreadsheetDrawing">
      <xdr:col>20</xdr:col>
      <xdr:colOff>38100</xdr:colOff>
      <xdr:row>96</xdr:row>
      <xdr:rowOff>116205</xdr:rowOff>
    </xdr:to>
    <xdr:sp macro="" textlink="">
      <xdr:nvSpPr>
        <xdr:cNvPr id="258" name="楕円 257"/>
        <xdr:cNvSpPr/>
      </xdr:nvSpPr>
      <xdr:spPr>
        <a:xfrm>
          <a:off x="3444875" y="15902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107315</xdr:rowOff>
    </xdr:from>
    <xdr:ext cx="598805" cy="259080"/>
    <xdr:sp macro="" textlink="">
      <xdr:nvSpPr>
        <xdr:cNvPr id="259" name="テキスト ボックス 258"/>
        <xdr:cNvSpPr txBox="1"/>
      </xdr:nvSpPr>
      <xdr:spPr>
        <a:xfrm>
          <a:off x="3211830" y="15995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130175</xdr:rowOff>
    </xdr:from>
    <xdr:to xmlns:xdr="http://schemas.openxmlformats.org/drawingml/2006/spreadsheetDrawing">
      <xdr:col>15</xdr:col>
      <xdr:colOff>101600</xdr:colOff>
      <xdr:row>98</xdr:row>
      <xdr:rowOff>60325</xdr:rowOff>
    </xdr:to>
    <xdr:sp macro="" textlink="">
      <xdr:nvSpPr>
        <xdr:cNvPr id="260" name="楕円 259"/>
        <xdr:cNvSpPr/>
      </xdr:nvSpPr>
      <xdr:spPr>
        <a:xfrm>
          <a:off x="2619375" y="16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52070</xdr:rowOff>
    </xdr:from>
    <xdr:ext cx="534035" cy="258445"/>
    <xdr:sp macro="" textlink="">
      <xdr:nvSpPr>
        <xdr:cNvPr id="261" name="テキスト ボックス 260"/>
        <xdr:cNvSpPr txBox="1"/>
      </xdr:nvSpPr>
      <xdr:spPr>
        <a:xfrm>
          <a:off x="2434590"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37465</xdr:rowOff>
    </xdr:from>
    <xdr:to xmlns:xdr="http://schemas.openxmlformats.org/drawingml/2006/spreadsheetDrawing">
      <xdr:col>10</xdr:col>
      <xdr:colOff>165100</xdr:colOff>
      <xdr:row>97</xdr:row>
      <xdr:rowOff>139065</xdr:rowOff>
    </xdr:to>
    <xdr:sp macro="" textlink="">
      <xdr:nvSpPr>
        <xdr:cNvPr id="262" name="楕円 261"/>
        <xdr:cNvSpPr/>
      </xdr:nvSpPr>
      <xdr:spPr>
        <a:xfrm>
          <a:off x="1809750" y="16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130175</xdr:rowOff>
    </xdr:from>
    <xdr:ext cx="534035" cy="259080"/>
    <xdr:sp macro="" textlink="">
      <xdr:nvSpPr>
        <xdr:cNvPr id="263" name="テキスト ボックス 262"/>
        <xdr:cNvSpPr txBox="1"/>
      </xdr:nvSpPr>
      <xdr:spPr>
        <a:xfrm>
          <a:off x="1609090" y="16189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60960</xdr:rowOff>
    </xdr:from>
    <xdr:to xmlns:xdr="http://schemas.openxmlformats.org/drawingml/2006/spreadsheetDrawing">
      <xdr:col>6</xdr:col>
      <xdr:colOff>38100</xdr:colOff>
      <xdr:row>97</xdr:row>
      <xdr:rowOff>162560</xdr:rowOff>
    </xdr:to>
    <xdr:sp macro="" textlink="">
      <xdr:nvSpPr>
        <xdr:cNvPr id="264" name="楕円 263"/>
        <xdr:cNvSpPr/>
      </xdr:nvSpPr>
      <xdr:spPr>
        <a:xfrm>
          <a:off x="1000125" y="161201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153670</xdr:rowOff>
    </xdr:from>
    <xdr:ext cx="534035" cy="259080"/>
    <xdr:sp macro="" textlink="">
      <xdr:nvSpPr>
        <xdr:cNvPr id="265" name="テキスト ボックス 264"/>
        <xdr:cNvSpPr txBox="1"/>
      </xdr:nvSpPr>
      <xdr:spPr>
        <a:xfrm>
          <a:off x="7994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6" name="正方形/長方形 265"/>
        <xdr:cNvSpPr/>
      </xdr:nvSpPr>
      <xdr:spPr>
        <a:xfrm>
          <a:off x="6064250" y="3860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1753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1753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112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112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159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159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73" name="正方形/長方形 272"/>
        <xdr:cNvSpPr/>
      </xdr:nvSpPr>
      <xdr:spPr>
        <a:xfrm>
          <a:off x="6064250" y="4654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24790"/>
    <xdr:sp macro="" textlink="">
      <xdr:nvSpPr>
        <xdr:cNvPr id="274" name="テキスト ボックス 273"/>
        <xdr:cNvSpPr txBox="1"/>
      </xdr:nvSpPr>
      <xdr:spPr>
        <a:xfrm>
          <a:off x="6026150"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5" name="直線コネクタ 274"/>
        <xdr:cNvCxnSpPr/>
      </xdr:nvCxnSpPr>
      <xdr:spPr>
        <a:xfrm>
          <a:off x="6064250" y="685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98425</xdr:rowOff>
    </xdr:from>
    <xdr:to xmlns:xdr="http://schemas.openxmlformats.org/drawingml/2006/spreadsheetDrawing">
      <xdr:col>59</xdr:col>
      <xdr:colOff>50800</xdr:colOff>
      <xdr:row>39</xdr:row>
      <xdr:rowOff>98425</xdr:rowOff>
    </xdr:to>
    <xdr:cxnSp macro="">
      <xdr:nvCxnSpPr>
        <xdr:cNvPr id="276" name="直線コネクタ 275"/>
        <xdr:cNvCxnSpPr/>
      </xdr:nvCxnSpPr>
      <xdr:spPr>
        <a:xfrm>
          <a:off x="6064250" y="65436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8445"/>
    <xdr:sp macro="" textlink="">
      <xdr:nvSpPr>
        <xdr:cNvPr id="277" name="テキスト ボックス 276"/>
        <xdr:cNvSpPr txBox="1"/>
      </xdr:nvSpPr>
      <xdr:spPr>
        <a:xfrm>
          <a:off x="5831205"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114300</xdr:rowOff>
    </xdr:from>
    <xdr:to xmlns:xdr="http://schemas.openxmlformats.org/drawingml/2006/spreadsheetDrawing">
      <xdr:col>59</xdr:col>
      <xdr:colOff>50800</xdr:colOff>
      <xdr:row>37</xdr:row>
      <xdr:rowOff>114300</xdr:rowOff>
    </xdr:to>
    <xdr:cxnSp macro="">
      <xdr:nvCxnSpPr>
        <xdr:cNvPr id="278" name="直線コネクタ 277"/>
        <xdr:cNvCxnSpPr/>
      </xdr:nvCxnSpPr>
      <xdr:spPr>
        <a:xfrm>
          <a:off x="6064250" y="6229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143510</xdr:rowOff>
    </xdr:from>
    <xdr:ext cx="595630" cy="258445"/>
    <xdr:sp macro="" textlink="">
      <xdr:nvSpPr>
        <xdr:cNvPr id="279" name="テキスト ボックス 278"/>
        <xdr:cNvSpPr txBox="1"/>
      </xdr:nvSpPr>
      <xdr:spPr>
        <a:xfrm>
          <a:off x="5516245" y="6093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80" name="直線コネクタ 279"/>
        <xdr:cNvCxnSpPr/>
      </xdr:nvCxnSpPr>
      <xdr:spPr>
        <a:xfrm>
          <a:off x="6064250" y="59162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5630" cy="258445"/>
    <xdr:sp macro="" textlink="">
      <xdr:nvSpPr>
        <xdr:cNvPr id="281" name="テキスト ボックス 280"/>
        <xdr:cNvSpPr txBox="1"/>
      </xdr:nvSpPr>
      <xdr:spPr>
        <a:xfrm>
          <a:off x="5516245" y="5780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147320</xdr:rowOff>
    </xdr:from>
    <xdr:to xmlns:xdr="http://schemas.openxmlformats.org/drawingml/2006/spreadsheetDrawing">
      <xdr:col>59</xdr:col>
      <xdr:colOff>50800</xdr:colOff>
      <xdr:row>33</xdr:row>
      <xdr:rowOff>147320</xdr:rowOff>
    </xdr:to>
    <xdr:cxnSp macro="">
      <xdr:nvCxnSpPr>
        <xdr:cNvPr id="282" name="直線コネクタ 281"/>
        <xdr:cNvCxnSpPr/>
      </xdr:nvCxnSpPr>
      <xdr:spPr>
        <a:xfrm>
          <a:off x="6064250" y="5601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8445"/>
    <xdr:sp macro="" textlink="">
      <xdr:nvSpPr>
        <xdr:cNvPr id="283" name="テキスト ボックス 282"/>
        <xdr:cNvSpPr txBox="1"/>
      </xdr:nvSpPr>
      <xdr:spPr>
        <a:xfrm>
          <a:off x="5516245" y="54603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064250" y="5288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7175"/>
    <xdr:sp macro="" textlink="">
      <xdr:nvSpPr>
        <xdr:cNvPr id="285" name="テキスト ボックス 284"/>
        <xdr:cNvSpPr txBox="1"/>
      </xdr:nvSpPr>
      <xdr:spPr>
        <a:xfrm>
          <a:off x="5516245" y="514667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6" name="直線コネクタ 285"/>
        <xdr:cNvCxnSpPr/>
      </xdr:nvCxnSpPr>
      <xdr:spPr>
        <a:xfrm>
          <a:off x="6064250" y="4967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8445"/>
    <xdr:sp macro="" textlink="">
      <xdr:nvSpPr>
        <xdr:cNvPr id="287" name="テキスト ボックス 286"/>
        <xdr:cNvSpPr txBox="1"/>
      </xdr:nvSpPr>
      <xdr:spPr>
        <a:xfrm>
          <a:off x="5516245" y="48323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064250" y="4654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7810"/>
    <xdr:sp macro="" textlink="">
      <xdr:nvSpPr>
        <xdr:cNvPr id="289" name="テキスト ボックス 288"/>
        <xdr:cNvSpPr txBox="1"/>
      </xdr:nvSpPr>
      <xdr:spPr>
        <a:xfrm>
          <a:off x="5516245" y="4518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90" name="補助費等グラフ枠"/>
        <xdr:cNvSpPr/>
      </xdr:nvSpPr>
      <xdr:spPr>
        <a:xfrm>
          <a:off x="6064250" y="4654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142875</xdr:rowOff>
    </xdr:from>
    <xdr:to xmlns:xdr="http://schemas.openxmlformats.org/drawingml/2006/spreadsheetDrawing">
      <xdr:col>54</xdr:col>
      <xdr:colOff>174625</xdr:colOff>
      <xdr:row>38</xdr:row>
      <xdr:rowOff>168275</xdr:rowOff>
    </xdr:to>
    <xdr:cxnSp macro="">
      <xdr:nvCxnSpPr>
        <xdr:cNvPr id="291" name="直線コネクタ 290"/>
        <xdr:cNvCxnSpPr/>
      </xdr:nvCxnSpPr>
      <xdr:spPr>
        <a:xfrm flipV="1">
          <a:off x="9604375" y="5102225"/>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670" cy="258445"/>
    <xdr:sp macro="" textlink="">
      <xdr:nvSpPr>
        <xdr:cNvPr id="292" name="補助費等最小値テキスト"/>
        <xdr:cNvSpPr txBox="1"/>
      </xdr:nvSpPr>
      <xdr:spPr>
        <a:xfrm>
          <a:off x="9655175" y="6446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168275</xdr:rowOff>
    </xdr:from>
    <xdr:to xmlns:xdr="http://schemas.openxmlformats.org/drawingml/2006/spreadsheetDrawing">
      <xdr:col>55</xdr:col>
      <xdr:colOff>88900</xdr:colOff>
      <xdr:row>38</xdr:row>
      <xdr:rowOff>168275</xdr:rowOff>
    </xdr:to>
    <xdr:cxnSp macro="">
      <xdr:nvCxnSpPr>
        <xdr:cNvPr id="293" name="直線コネクタ 292"/>
        <xdr:cNvCxnSpPr/>
      </xdr:nvCxnSpPr>
      <xdr:spPr>
        <a:xfrm>
          <a:off x="9531350" y="6448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805" cy="258445"/>
    <xdr:sp macro="" textlink="">
      <xdr:nvSpPr>
        <xdr:cNvPr id="294" name="補助費等最大値テキスト"/>
        <xdr:cNvSpPr txBox="1"/>
      </xdr:nvSpPr>
      <xdr:spPr>
        <a:xfrm>
          <a:off x="9655175" y="4883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142875</xdr:rowOff>
    </xdr:from>
    <xdr:to xmlns:xdr="http://schemas.openxmlformats.org/drawingml/2006/spreadsheetDrawing">
      <xdr:col>55</xdr:col>
      <xdr:colOff>88900</xdr:colOff>
      <xdr:row>30</xdr:row>
      <xdr:rowOff>142875</xdr:rowOff>
    </xdr:to>
    <xdr:cxnSp macro="">
      <xdr:nvCxnSpPr>
        <xdr:cNvPr id="295" name="直線コネクタ 294"/>
        <xdr:cNvCxnSpPr/>
      </xdr:nvCxnSpPr>
      <xdr:spPr>
        <a:xfrm>
          <a:off x="9531350" y="5102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155575</xdr:rowOff>
    </xdr:from>
    <xdr:to xmlns:xdr="http://schemas.openxmlformats.org/drawingml/2006/spreadsheetDrawing">
      <xdr:col>55</xdr:col>
      <xdr:colOff>0</xdr:colOff>
      <xdr:row>38</xdr:row>
      <xdr:rowOff>27305</xdr:rowOff>
    </xdr:to>
    <xdr:cxnSp macro="">
      <xdr:nvCxnSpPr>
        <xdr:cNvPr id="296" name="直線コネクタ 295"/>
        <xdr:cNvCxnSpPr/>
      </xdr:nvCxnSpPr>
      <xdr:spPr>
        <a:xfrm flipV="1">
          <a:off x="8845550" y="6270625"/>
          <a:ext cx="7588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73660</xdr:rowOff>
    </xdr:from>
    <xdr:ext cx="598805" cy="258445"/>
    <xdr:sp macro="" textlink="">
      <xdr:nvSpPr>
        <xdr:cNvPr id="297" name="補助費等平均値テキスト"/>
        <xdr:cNvSpPr txBox="1"/>
      </xdr:nvSpPr>
      <xdr:spPr>
        <a:xfrm>
          <a:off x="9655175" y="60236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9569450" y="6165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111760</xdr:rowOff>
    </xdr:from>
    <xdr:to xmlns:xdr="http://schemas.openxmlformats.org/drawingml/2006/spreadsheetDrawing">
      <xdr:col>50</xdr:col>
      <xdr:colOff>114300</xdr:colOff>
      <xdr:row>38</xdr:row>
      <xdr:rowOff>27305</xdr:rowOff>
    </xdr:to>
    <xdr:cxnSp macro="">
      <xdr:nvCxnSpPr>
        <xdr:cNvPr id="299" name="直線コネクタ 298"/>
        <xdr:cNvCxnSpPr/>
      </xdr:nvCxnSpPr>
      <xdr:spPr>
        <a:xfrm>
          <a:off x="8032750" y="6061710"/>
          <a:ext cx="8128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879475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6350</xdr:rowOff>
    </xdr:from>
    <xdr:ext cx="598805" cy="258445"/>
    <xdr:sp macro="" textlink="">
      <xdr:nvSpPr>
        <xdr:cNvPr id="301" name="テキスト ボックス 300"/>
        <xdr:cNvSpPr txBox="1"/>
      </xdr:nvSpPr>
      <xdr:spPr>
        <a:xfrm>
          <a:off x="8561705" y="5956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111760</xdr:rowOff>
    </xdr:from>
    <xdr:to xmlns:xdr="http://schemas.openxmlformats.org/drawingml/2006/spreadsheetDrawing">
      <xdr:col>45</xdr:col>
      <xdr:colOff>174625</xdr:colOff>
      <xdr:row>38</xdr:row>
      <xdr:rowOff>121285</xdr:rowOff>
    </xdr:to>
    <xdr:cxnSp macro="">
      <xdr:nvCxnSpPr>
        <xdr:cNvPr id="302" name="直線コネクタ 301"/>
        <xdr:cNvCxnSpPr/>
      </xdr:nvCxnSpPr>
      <xdr:spPr>
        <a:xfrm flipV="1">
          <a:off x="7210425" y="6061710"/>
          <a:ext cx="822325"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80010</xdr:rowOff>
    </xdr:from>
    <xdr:to xmlns:xdr="http://schemas.openxmlformats.org/drawingml/2006/spreadsheetDrawing">
      <xdr:col>46</xdr:col>
      <xdr:colOff>38100</xdr:colOff>
      <xdr:row>36</xdr:row>
      <xdr:rowOff>10160</xdr:rowOff>
    </xdr:to>
    <xdr:sp macro="" textlink="">
      <xdr:nvSpPr>
        <xdr:cNvPr id="303" name="フローチャート: 判断 302"/>
        <xdr:cNvSpPr/>
      </xdr:nvSpPr>
      <xdr:spPr>
        <a:xfrm>
          <a:off x="7985125" y="5864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98805" cy="258445"/>
    <xdr:sp macro="" textlink="">
      <xdr:nvSpPr>
        <xdr:cNvPr id="304" name="テキスト ボックス 303"/>
        <xdr:cNvSpPr txBox="1"/>
      </xdr:nvSpPr>
      <xdr:spPr>
        <a:xfrm>
          <a:off x="7752080" y="564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121285</xdr:rowOff>
    </xdr:from>
    <xdr:to xmlns:xdr="http://schemas.openxmlformats.org/drawingml/2006/spreadsheetDrawing">
      <xdr:col>41</xdr:col>
      <xdr:colOff>50800</xdr:colOff>
      <xdr:row>38</xdr:row>
      <xdr:rowOff>132715</xdr:rowOff>
    </xdr:to>
    <xdr:cxnSp macro="">
      <xdr:nvCxnSpPr>
        <xdr:cNvPr id="305" name="直線コネクタ 304"/>
        <xdr:cNvCxnSpPr/>
      </xdr:nvCxnSpPr>
      <xdr:spPr>
        <a:xfrm flipV="1">
          <a:off x="6400800" y="640143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142875</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159625" y="6257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89535</xdr:rowOff>
    </xdr:from>
    <xdr:ext cx="534035" cy="258445"/>
    <xdr:sp macro="" textlink="">
      <xdr:nvSpPr>
        <xdr:cNvPr id="307" name="テキスト ボックス 306"/>
        <xdr:cNvSpPr txBox="1"/>
      </xdr:nvSpPr>
      <xdr:spPr>
        <a:xfrm>
          <a:off x="6974840" y="6039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35000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108585</xdr:rowOff>
    </xdr:from>
    <xdr:ext cx="534035" cy="258445"/>
    <xdr:sp macro="" textlink="">
      <xdr:nvSpPr>
        <xdr:cNvPr id="309" name="テキスト ボックス 308"/>
        <xdr:cNvSpPr txBox="1"/>
      </xdr:nvSpPr>
      <xdr:spPr>
        <a:xfrm>
          <a:off x="6149340" y="6058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10" name="テキスト ボックス 309"/>
        <xdr:cNvSpPr txBox="1"/>
      </xdr:nvSpPr>
      <xdr:spPr>
        <a:xfrm>
          <a:off x="94297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11" name="テキスト ボックス 310"/>
        <xdr:cNvSpPr txBox="1"/>
      </xdr:nvSpPr>
      <xdr:spPr>
        <a:xfrm>
          <a:off x="8670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79375</xdr:rowOff>
    </xdr:from>
    <xdr:ext cx="762000" cy="258445"/>
    <xdr:sp macro="" textlink="">
      <xdr:nvSpPr>
        <xdr:cNvPr id="312" name="テキスト ボックス 311"/>
        <xdr:cNvSpPr txBox="1"/>
      </xdr:nvSpPr>
      <xdr:spPr>
        <a:xfrm>
          <a:off x="7858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2000" cy="258445"/>
    <xdr:sp macro="" textlink="">
      <xdr:nvSpPr>
        <xdr:cNvPr id="313" name="テキスト ボックス 312"/>
        <xdr:cNvSpPr txBox="1"/>
      </xdr:nvSpPr>
      <xdr:spPr>
        <a:xfrm>
          <a:off x="7035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4" name="テキスト ボックス 313"/>
        <xdr:cNvSpPr txBox="1"/>
      </xdr:nvSpPr>
      <xdr:spPr>
        <a:xfrm>
          <a:off x="6226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105410</xdr:rowOff>
    </xdr:from>
    <xdr:to xmlns:xdr="http://schemas.openxmlformats.org/drawingml/2006/spreadsheetDrawing">
      <xdr:col>55</xdr:col>
      <xdr:colOff>50800</xdr:colOff>
      <xdr:row>38</xdr:row>
      <xdr:rowOff>35560</xdr:rowOff>
    </xdr:to>
    <xdr:sp macro="" textlink="">
      <xdr:nvSpPr>
        <xdr:cNvPr id="315" name="楕円 314"/>
        <xdr:cNvSpPr/>
      </xdr:nvSpPr>
      <xdr:spPr>
        <a:xfrm>
          <a:off x="9569450" y="62204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83820</xdr:rowOff>
    </xdr:from>
    <xdr:ext cx="534670" cy="257810"/>
    <xdr:sp macro="" textlink="">
      <xdr:nvSpPr>
        <xdr:cNvPr id="316" name="補助費等該当値テキスト"/>
        <xdr:cNvSpPr txBox="1"/>
      </xdr:nvSpPr>
      <xdr:spPr>
        <a:xfrm>
          <a:off x="9655175" y="6198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147320</xdr:rowOff>
    </xdr:from>
    <xdr:to xmlns:xdr="http://schemas.openxmlformats.org/drawingml/2006/spreadsheetDrawing">
      <xdr:col>50</xdr:col>
      <xdr:colOff>165100</xdr:colOff>
      <xdr:row>38</xdr:row>
      <xdr:rowOff>77470</xdr:rowOff>
    </xdr:to>
    <xdr:sp macro="" textlink="">
      <xdr:nvSpPr>
        <xdr:cNvPr id="317" name="楕円 316"/>
        <xdr:cNvSpPr/>
      </xdr:nvSpPr>
      <xdr:spPr>
        <a:xfrm>
          <a:off x="8794750" y="6262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68580</xdr:rowOff>
    </xdr:from>
    <xdr:ext cx="534035" cy="258445"/>
    <xdr:sp macro="" textlink="">
      <xdr:nvSpPr>
        <xdr:cNvPr id="318" name="テキスト ボックス 317"/>
        <xdr:cNvSpPr txBox="1"/>
      </xdr:nvSpPr>
      <xdr:spPr>
        <a:xfrm>
          <a:off x="8594090" y="6348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61595</xdr:rowOff>
    </xdr:from>
    <xdr:to xmlns:xdr="http://schemas.openxmlformats.org/drawingml/2006/spreadsheetDrawing">
      <xdr:col>46</xdr:col>
      <xdr:colOff>38100</xdr:colOff>
      <xdr:row>36</xdr:row>
      <xdr:rowOff>163195</xdr:rowOff>
    </xdr:to>
    <xdr:sp macro="" textlink="">
      <xdr:nvSpPr>
        <xdr:cNvPr id="319" name="楕円 318"/>
        <xdr:cNvSpPr/>
      </xdr:nvSpPr>
      <xdr:spPr>
        <a:xfrm>
          <a:off x="7985125" y="60115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154305</xdr:rowOff>
    </xdr:from>
    <xdr:ext cx="598805" cy="257810"/>
    <xdr:sp macro="" textlink="">
      <xdr:nvSpPr>
        <xdr:cNvPr id="320" name="テキスト ボックス 319"/>
        <xdr:cNvSpPr txBox="1"/>
      </xdr:nvSpPr>
      <xdr:spPr>
        <a:xfrm>
          <a:off x="7752080" y="61042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71120</xdr:rowOff>
    </xdr:from>
    <xdr:to xmlns:xdr="http://schemas.openxmlformats.org/drawingml/2006/spreadsheetDrawing">
      <xdr:col>41</xdr:col>
      <xdr:colOff>101600</xdr:colOff>
      <xdr:row>39</xdr:row>
      <xdr:rowOff>1270</xdr:rowOff>
    </xdr:to>
    <xdr:sp macro="" textlink="">
      <xdr:nvSpPr>
        <xdr:cNvPr id="321" name="楕円 320"/>
        <xdr:cNvSpPr/>
      </xdr:nvSpPr>
      <xdr:spPr>
        <a:xfrm>
          <a:off x="7159625" y="6351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163830</xdr:rowOff>
    </xdr:from>
    <xdr:ext cx="534035" cy="258445"/>
    <xdr:sp macro="" textlink="">
      <xdr:nvSpPr>
        <xdr:cNvPr id="322" name="テキスト ボックス 321"/>
        <xdr:cNvSpPr txBox="1"/>
      </xdr:nvSpPr>
      <xdr:spPr>
        <a:xfrm>
          <a:off x="6974840" y="644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81915</xdr:rowOff>
    </xdr:from>
    <xdr:to xmlns:xdr="http://schemas.openxmlformats.org/drawingml/2006/spreadsheetDrawing">
      <xdr:col>36</xdr:col>
      <xdr:colOff>165100</xdr:colOff>
      <xdr:row>39</xdr:row>
      <xdr:rowOff>12065</xdr:rowOff>
    </xdr:to>
    <xdr:sp macro="" textlink="">
      <xdr:nvSpPr>
        <xdr:cNvPr id="323" name="楕円 322"/>
        <xdr:cNvSpPr/>
      </xdr:nvSpPr>
      <xdr:spPr>
        <a:xfrm>
          <a:off x="6350000" y="6362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3810</xdr:rowOff>
    </xdr:from>
    <xdr:ext cx="534035" cy="258445"/>
    <xdr:sp macro="" textlink="">
      <xdr:nvSpPr>
        <xdr:cNvPr id="324" name="テキスト ボックス 323"/>
        <xdr:cNvSpPr txBox="1"/>
      </xdr:nvSpPr>
      <xdr:spPr>
        <a:xfrm>
          <a:off x="6149340" y="6449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5" name="正方形/長方形 324"/>
        <xdr:cNvSpPr/>
      </xdr:nvSpPr>
      <xdr:spPr>
        <a:xfrm>
          <a:off x="6064250" y="7162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1753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1753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112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112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159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159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32" name="正方形/長方形 331"/>
        <xdr:cNvSpPr/>
      </xdr:nvSpPr>
      <xdr:spPr>
        <a:xfrm>
          <a:off x="6064250" y="7956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24790"/>
    <xdr:sp macro="" textlink="">
      <xdr:nvSpPr>
        <xdr:cNvPr id="333" name="テキスト ボックス 332"/>
        <xdr:cNvSpPr txBox="1"/>
      </xdr:nvSpPr>
      <xdr:spPr>
        <a:xfrm>
          <a:off x="6026150"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4" name="直線コネクタ 333"/>
        <xdr:cNvCxnSpPr/>
      </xdr:nvCxnSpPr>
      <xdr:spPr>
        <a:xfrm>
          <a:off x="6064250" y="10159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98425</xdr:rowOff>
    </xdr:from>
    <xdr:to xmlns:xdr="http://schemas.openxmlformats.org/drawingml/2006/spreadsheetDrawing">
      <xdr:col>59</xdr:col>
      <xdr:colOff>50800</xdr:colOff>
      <xdr:row>59</xdr:row>
      <xdr:rowOff>98425</xdr:rowOff>
    </xdr:to>
    <xdr:cxnSp macro="">
      <xdr:nvCxnSpPr>
        <xdr:cNvPr id="335" name="直線コネクタ 334"/>
        <xdr:cNvCxnSpPr/>
      </xdr:nvCxnSpPr>
      <xdr:spPr>
        <a:xfrm>
          <a:off x="6064250" y="98456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8445"/>
    <xdr:sp macro="" textlink="">
      <xdr:nvSpPr>
        <xdr:cNvPr id="336" name="テキスト ボックス 335"/>
        <xdr:cNvSpPr txBox="1"/>
      </xdr:nvSpPr>
      <xdr:spPr>
        <a:xfrm>
          <a:off x="5831205"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114300</xdr:rowOff>
    </xdr:from>
    <xdr:to xmlns:xdr="http://schemas.openxmlformats.org/drawingml/2006/spreadsheetDrawing">
      <xdr:col>59</xdr:col>
      <xdr:colOff>50800</xdr:colOff>
      <xdr:row>57</xdr:row>
      <xdr:rowOff>114300</xdr:rowOff>
    </xdr:to>
    <xdr:cxnSp macro="">
      <xdr:nvCxnSpPr>
        <xdr:cNvPr id="337" name="直線コネクタ 336"/>
        <xdr:cNvCxnSpPr/>
      </xdr:nvCxnSpPr>
      <xdr:spPr>
        <a:xfrm>
          <a:off x="6064250" y="9531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143510</xdr:rowOff>
    </xdr:from>
    <xdr:ext cx="595630" cy="258445"/>
    <xdr:sp macro="" textlink="">
      <xdr:nvSpPr>
        <xdr:cNvPr id="338" name="テキスト ボックス 337"/>
        <xdr:cNvSpPr txBox="1"/>
      </xdr:nvSpPr>
      <xdr:spPr>
        <a:xfrm>
          <a:off x="5516245" y="9395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9" name="直線コネクタ 338"/>
        <xdr:cNvCxnSpPr/>
      </xdr:nvCxnSpPr>
      <xdr:spPr>
        <a:xfrm>
          <a:off x="6064250" y="92182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5630" cy="258445"/>
    <xdr:sp macro="" textlink="">
      <xdr:nvSpPr>
        <xdr:cNvPr id="340" name="テキスト ボックス 339"/>
        <xdr:cNvSpPr txBox="1"/>
      </xdr:nvSpPr>
      <xdr:spPr>
        <a:xfrm>
          <a:off x="5516245" y="9082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147320</xdr:rowOff>
    </xdr:from>
    <xdr:to xmlns:xdr="http://schemas.openxmlformats.org/drawingml/2006/spreadsheetDrawing">
      <xdr:col>59</xdr:col>
      <xdr:colOff>50800</xdr:colOff>
      <xdr:row>53</xdr:row>
      <xdr:rowOff>147320</xdr:rowOff>
    </xdr:to>
    <xdr:cxnSp macro="">
      <xdr:nvCxnSpPr>
        <xdr:cNvPr id="341" name="直線コネクタ 340"/>
        <xdr:cNvCxnSpPr/>
      </xdr:nvCxnSpPr>
      <xdr:spPr>
        <a:xfrm>
          <a:off x="6064250" y="8903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5715</xdr:rowOff>
    </xdr:from>
    <xdr:ext cx="595630" cy="258445"/>
    <xdr:sp macro="" textlink="">
      <xdr:nvSpPr>
        <xdr:cNvPr id="342" name="テキスト ボックス 341"/>
        <xdr:cNvSpPr txBox="1"/>
      </xdr:nvSpPr>
      <xdr:spPr>
        <a:xfrm>
          <a:off x="5516245" y="87623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064250" y="8590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7175"/>
    <xdr:sp macro="" textlink="">
      <xdr:nvSpPr>
        <xdr:cNvPr id="344" name="テキスト ボックス 343"/>
        <xdr:cNvSpPr txBox="1"/>
      </xdr:nvSpPr>
      <xdr:spPr>
        <a:xfrm>
          <a:off x="5516245" y="844867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45" name="直線コネクタ 344"/>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8445"/>
    <xdr:sp macro="" textlink="">
      <xdr:nvSpPr>
        <xdr:cNvPr id="346" name="テキスト ボックス 345"/>
        <xdr:cNvSpPr txBox="1"/>
      </xdr:nvSpPr>
      <xdr:spPr>
        <a:xfrm>
          <a:off x="5516245" y="81343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064250" y="7956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48" name="テキスト ボックス 347"/>
        <xdr:cNvSpPr txBox="1"/>
      </xdr:nvSpPr>
      <xdr:spPr>
        <a:xfrm>
          <a:off x="5516245" y="7820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49" name="普通建設事業費グラフ枠"/>
        <xdr:cNvSpPr/>
      </xdr:nvSpPr>
      <xdr:spPr>
        <a:xfrm>
          <a:off x="6064250" y="7956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149860</xdr:rowOff>
    </xdr:from>
    <xdr:to xmlns:xdr="http://schemas.openxmlformats.org/drawingml/2006/spreadsheetDrawing">
      <xdr:col>54</xdr:col>
      <xdr:colOff>174625</xdr:colOff>
      <xdr:row>59</xdr:row>
      <xdr:rowOff>36830</xdr:rowOff>
    </xdr:to>
    <xdr:cxnSp macro="">
      <xdr:nvCxnSpPr>
        <xdr:cNvPr id="350" name="直線コネクタ 349"/>
        <xdr:cNvCxnSpPr/>
      </xdr:nvCxnSpPr>
      <xdr:spPr>
        <a:xfrm flipV="1">
          <a:off x="9604375" y="841121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40005</xdr:rowOff>
    </xdr:from>
    <xdr:ext cx="534670" cy="258445"/>
    <xdr:sp macro="" textlink="">
      <xdr:nvSpPr>
        <xdr:cNvPr id="351" name="普通建設事業費最小値テキスト"/>
        <xdr:cNvSpPr txBox="1"/>
      </xdr:nvSpPr>
      <xdr:spPr>
        <a:xfrm>
          <a:off x="9655175" y="9787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9531350" y="9784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8445"/>
    <xdr:sp macro="" textlink="">
      <xdr:nvSpPr>
        <xdr:cNvPr id="353" name="普通建設事業費最大値テキスト"/>
        <xdr:cNvSpPr txBox="1"/>
      </xdr:nvSpPr>
      <xdr:spPr>
        <a:xfrm>
          <a:off x="9655175" y="8192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9531350" y="8411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66040</xdr:rowOff>
    </xdr:from>
    <xdr:to xmlns:xdr="http://schemas.openxmlformats.org/drawingml/2006/spreadsheetDrawing">
      <xdr:col>55</xdr:col>
      <xdr:colOff>0</xdr:colOff>
      <xdr:row>57</xdr:row>
      <xdr:rowOff>140335</xdr:rowOff>
    </xdr:to>
    <xdr:cxnSp macro="">
      <xdr:nvCxnSpPr>
        <xdr:cNvPr id="355" name="直線コネクタ 354"/>
        <xdr:cNvCxnSpPr/>
      </xdr:nvCxnSpPr>
      <xdr:spPr>
        <a:xfrm flipV="1">
          <a:off x="8845550" y="9483090"/>
          <a:ext cx="7588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89535</xdr:rowOff>
    </xdr:from>
    <xdr:ext cx="534670" cy="258445"/>
    <xdr:sp macro="" textlink="">
      <xdr:nvSpPr>
        <xdr:cNvPr id="356" name="普通建設事業費平均値テキスト"/>
        <xdr:cNvSpPr txBox="1"/>
      </xdr:nvSpPr>
      <xdr:spPr>
        <a:xfrm>
          <a:off x="9655175" y="9506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110490</xdr:rowOff>
    </xdr:from>
    <xdr:to xmlns:xdr="http://schemas.openxmlformats.org/drawingml/2006/spreadsheetDrawing">
      <xdr:col>55</xdr:col>
      <xdr:colOff>50800</xdr:colOff>
      <xdr:row>58</xdr:row>
      <xdr:rowOff>40640</xdr:rowOff>
    </xdr:to>
    <xdr:sp macro="" textlink="">
      <xdr:nvSpPr>
        <xdr:cNvPr id="357" name="フローチャート: 判断 356"/>
        <xdr:cNvSpPr/>
      </xdr:nvSpPr>
      <xdr:spPr>
        <a:xfrm>
          <a:off x="9569450" y="95275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140335</xdr:rowOff>
    </xdr:from>
    <xdr:to xmlns:xdr="http://schemas.openxmlformats.org/drawingml/2006/spreadsheetDrawing">
      <xdr:col>50</xdr:col>
      <xdr:colOff>114300</xdr:colOff>
      <xdr:row>58</xdr:row>
      <xdr:rowOff>25400</xdr:rowOff>
    </xdr:to>
    <xdr:cxnSp macro="">
      <xdr:nvCxnSpPr>
        <xdr:cNvPr id="358" name="直線コネクタ 357"/>
        <xdr:cNvCxnSpPr/>
      </xdr:nvCxnSpPr>
      <xdr:spPr>
        <a:xfrm flipV="1">
          <a:off x="8032750" y="955738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75565</xdr:rowOff>
    </xdr:from>
    <xdr:to xmlns:xdr="http://schemas.openxmlformats.org/drawingml/2006/spreadsheetDrawing">
      <xdr:col>50</xdr:col>
      <xdr:colOff>165100</xdr:colOff>
      <xdr:row>58</xdr:row>
      <xdr:rowOff>5715</xdr:rowOff>
    </xdr:to>
    <xdr:sp macro="" textlink="">
      <xdr:nvSpPr>
        <xdr:cNvPr id="359" name="フローチャート: 判断 358"/>
        <xdr:cNvSpPr/>
      </xdr:nvSpPr>
      <xdr:spPr>
        <a:xfrm>
          <a:off x="8794750" y="9492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22860</xdr:rowOff>
    </xdr:from>
    <xdr:ext cx="534035" cy="258445"/>
    <xdr:sp macro="" textlink="">
      <xdr:nvSpPr>
        <xdr:cNvPr id="360" name="テキスト ボックス 359"/>
        <xdr:cNvSpPr txBox="1"/>
      </xdr:nvSpPr>
      <xdr:spPr>
        <a:xfrm>
          <a:off x="8594090" y="9274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25400</xdr:rowOff>
    </xdr:from>
    <xdr:to xmlns:xdr="http://schemas.openxmlformats.org/drawingml/2006/spreadsheetDrawing">
      <xdr:col>45</xdr:col>
      <xdr:colOff>174625</xdr:colOff>
      <xdr:row>58</xdr:row>
      <xdr:rowOff>41275</xdr:rowOff>
    </xdr:to>
    <xdr:cxnSp macro="">
      <xdr:nvCxnSpPr>
        <xdr:cNvPr id="361" name="直線コネクタ 360"/>
        <xdr:cNvCxnSpPr/>
      </xdr:nvCxnSpPr>
      <xdr:spPr>
        <a:xfrm flipV="1">
          <a:off x="7210425" y="960755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7985125" y="95053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34925</xdr:rowOff>
    </xdr:from>
    <xdr:ext cx="534035" cy="258445"/>
    <xdr:sp macro="" textlink="">
      <xdr:nvSpPr>
        <xdr:cNvPr id="363" name="テキスト ボックス 362"/>
        <xdr:cNvSpPr txBox="1"/>
      </xdr:nvSpPr>
      <xdr:spPr>
        <a:xfrm>
          <a:off x="7784465" y="9286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65405</xdr:rowOff>
    </xdr:from>
    <xdr:to xmlns:xdr="http://schemas.openxmlformats.org/drawingml/2006/spreadsheetDrawing">
      <xdr:col>41</xdr:col>
      <xdr:colOff>50800</xdr:colOff>
      <xdr:row>58</xdr:row>
      <xdr:rowOff>41275</xdr:rowOff>
    </xdr:to>
    <xdr:cxnSp macro="">
      <xdr:nvCxnSpPr>
        <xdr:cNvPr id="364" name="直線コネクタ 363"/>
        <xdr:cNvCxnSpPr/>
      </xdr:nvCxnSpPr>
      <xdr:spPr>
        <a:xfrm>
          <a:off x="6400800" y="9482455"/>
          <a:ext cx="80962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83820</xdr:rowOff>
    </xdr:from>
    <xdr:to xmlns:xdr="http://schemas.openxmlformats.org/drawingml/2006/spreadsheetDrawing">
      <xdr:col>41</xdr:col>
      <xdr:colOff>101600</xdr:colOff>
      <xdr:row>58</xdr:row>
      <xdr:rowOff>13335</xdr:rowOff>
    </xdr:to>
    <xdr:sp macro="" textlink="">
      <xdr:nvSpPr>
        <xdr:cNvPr id="365" name="フローチャート: 判断 364"/>
        <xdr:cNvSpPr/>
      </xdr:nvSpPr>
      <xdr:spPr>
        <a:xfrm>
          <a:off x="7159625" y="950087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29845</xdr:rowOff>
    </xdr:from>
    <xdr:ext cx="534035" cy="258445"/>
    <xdr:sp macro="" textlink="">
      <xdr:nvSpPr>
        <xdr:cNvPr id="366" name="テキスト ボックス 365"/>
        <xdr:cNvSpPr txBox="1"/>
      </xdr:nvSpPr>
      <xdr:spPr>
        <a:xfrm>
          <a:off x="6974840" y="928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112395</xdr:rowOff>
    </xdr:from>
    <xdr:to xmlns:xdr="http://schemas.openxmlformats.org/drawingml/2006/spreadsheetDrawing">
      <xdr:col>36</xdr:col>
      <xdr:colOff>165100</xdr:colOff>
      <xdr:row>58</xdr:row>
      <xdr:rowOff>42545</xdr:rowOff>
    </xdr:to>
    <xdr:sp macro="" textlink="">
      <xdr:nvSpPr>
        <xdr:cNvPr id="367" name="フローチャート: 判断 366"/>
        <xdr:cNvSpPr/>
      </xdr:nvSpPr>
      <xdr:spPr>
        <a:xfrm>
          <a:off x="6350000" y="9529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33655</xdr:rowOff>
    </xdr:from>
    <xdr:ext cx="534035" cy="258445"/>
    <xdr:sp macro="" textlink="">
      <xdr:nvSpPr>
        <xdr:cNvPr id="368" name="テキスト ボックス 367"/>
        <xdr:cNvSpPr txBox="1"/>
      </xdr:nvSpPr>
      <xdr:spPr>
        <a:xfrm>
          <a:off x="6149340" y="9615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9" name="テキスト ボックス 368"/>
        <xdr:cNvSpPr txBox="1"/>
      </xdr:nvSpPr>
      <xdr:spPr>
        <a:xfrm>
          <a:off x="94297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70" name="テキスト ボックス 369"/>
        <xdr:cNvSpPr txBox="1"/>
      </xdr:nvSpPr>
      <xdr:spPr>
        <a:xfrm>
          <a:off x="8670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79375</xdr:rowOff>
    </xdr:from>
    <xdr:ext cx="762000" cy="258445"/>
    <xdr:sp macro="" textlink="">
      <xdr:nvSpPr>
        <xdr:cNvPr id="371" name="テキスト ボックス 370"/>
        <xdr:cNvSpPr txBox="1"/>
      </xdr:nvSpPr>
      <xdr:spPr>
        <a:xfrm>
          <a:off x="7858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2000" cy="258445"/>
    <xdr:sp macro="" textlink="">
      <xdr:nvSpPr>
        <xdr:cNvPr id="372" name="テキスト ボックス 371"/>
        <xdr:cNvSpPr txBox="1"/>
      </xdr:nvSpPr>
      <xdr:spPr>
        <a:xfrm>
          <a:off x="7035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73" name="テキスト ボックス 372"/>
        <xdr:cNvSpPr txBox="1"/>
      </xdr:nvSpPr>
      <xdr:spPr>
        <a:xfrm>
          <a:off x="6226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15240</xdr:rowOff>
    </xdr:from>
    <xdr:to xmlns:xdr="http://schemas.openxmlformats.org/drawingml/2006/spreadsheetDrawing">
      <xdr:col>55</xdr:col>
      <xdr:colOff>50800</xdr:colOff>
      <xdr:row>57</xdr:row>
      <xdr:rowOff>117475</xdr:rowOff>
    </xdr:to>
    <xdr:sp macro="" textlink="">
      <xdr:nvSpPr>
        <xdr:cNvPr id="374" name="楕円 373"/>
        <xdr:cNvSpPr/>
      </xdr:nvSpPr>
      <xdr:spPr>
        <a:xfrm>
          <a:off x="9569450" y="943229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38735</xdr:rowOff>
    </xdr:from>
    <xdr:ext cx="598805" cy="258445"/>
    <xdr:sp macro="" textlink="">
      <xdr:nvSpPr>
        <xdr:cNvPr id="375" name="普通建設事業費該当値テキスト"/>
        <xdr:cNvSpPr txBox="1"/>
      </xdr:nvSpPr>
      <xdr:spPr>
        <a:xfrm>
          <a:off x="9655175" y="9290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89535</xdr:rowOff>
    </xdr:from>
    <xdr:to xmlns:xdr="http://schemas.openxmlformats.org/drawingml/2006/spreadsheetDrawing">
      <xdr:col>50</xdr:col>
      <xdr:colOff>165100</xdr:colOff>
      <xdr:row>58</xdr:row>
      <xdr:rowOff>19685</xdr:rowOff>
    </xdr:to>
    <xdr:sp macro="" textlink="">
      <xdr:nvSpPr>
        <xdr:cNvPr id="376" name="楕円 375"/>
        <xdr:cNvSpPr/>
      </xdr:nvSpPr>
      <xdr:spPr>
        <a:xfrm>
          <a:off x="8794750" y="9506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10160</xdr:rowOff>
    </xdr:from>
    <xdr:ext cx="534035" cy="257810"/>
    <xdr:sp macro="" textlink="">
      <xdr:nvSpPr>
        <xdr:cNvPr id="377" name="テキスト ボックス 376"/>
        <xdr:cNvSpPr txBox="1"/>
      </xdr:nvSpPr>
      <xdr:spPr>
        <a:xfrm>
          <a:off x="8594090" y="95923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145415</xdr:rowOff>
    </xdr:from>
    <xdr:to xmlns:xdr="http://schemas.openxmlformats.org/drawingml/2006/spreadsheetDrawing">
      <xdr:col>46</xdr:col>
      <xdr:colOff>38100</xdr:colOff>
      <xdr:row>58</xdr:row>
      <xdr:rowOff>75565</xdr:rowOff>
    </xdr:to>
    <xdr:sp macro="" textlink="">
      <xdr:nvSpPr>
        <xdr:cNvPr id="378" name="楕円 377"/>
        <xdr:cNvSpPr/>
      </xdr:nvSpPr>
      <xdr:spPr>
        <a:xfrm>
          <a:off x="7985125" y="95624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66675</xdr:rowOff>
    </xdr:from>
    <xdr:ext cx="534035" cy="258445"/>
    <xdr:sp macro="" textlink="">
      <xdr:nvSpPr>
        <xdr:cNvPr id="379" name="テキスト ボックス 378"/>
        <xdr:cNvSpPr txBox="1"/>
      </xdr:nvSpPr>
      <xdr:spPr>
        <a:xfrm>
          <a:off x="7784465" y="9648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162560</xdr:rowOff>
    </xdr:from>
    <xdr:to xmlns:xdr="http://schemas.openxmlformats.org/drawingml/2006/spreadsheetDrawing">
      <xdr:col>41</xdr:col>
      <xdr:colOff>101600</xdr:colOff>
      <xdr:row>58</xdr:row>
      <xdr:rowOff>92710</xdr:rowOff>
    </xdr:to>
    <xdr:sp macro="" textlink="">
      <xdr:nvSpPr>
        <xdr:cNvPr id="380" name="楕円 379"/>
        <xdr:cNvSpPr/>
      </xdr:nvSpPr>
      <xdr:spPr>
        <a:xfrm>
          <a:off x="7159625" y="9579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83820</xdr:rowOff>
    </xdr:from>
    <xdr:ext cx="534035" cy="257810"/>
    <xdr:sp macro="" textlink="">
      <xdr:nvSpPr>
        <xdr:cNvPr id="381" name="テキスト ボックス 380"/>
        <xdr:cNvSpPr txBox="1"/>
      </xdr:nvSpPr>
      <xdr:spPr>
        <a:xfrm>
          <a:off x="6974840" y="96659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14605</xdr:rowOff>
    </xdr:from>
    <xdr:to xmlns:xdr="http://schemas.openxmlformats.org/drawingml/2006/spreadsheetDrawing">
      <xdr:col>36</xdr:col>
      <xdr:colOff>165100</xdr:colOff>
      <xdr:row>57</xdr:row>
      <xdr:rowOff>116840</xdr:rowOff>
    </xdr:to>
    <xdr:sp macro="" textlink="">
      <xdr:nvSpPr>
        <xdr:cNvPr id="382" name="楕円 381"/>
        <xdr:cNvSpPr/>
      </xdr:nvSpPr>
      <xdr:spPr>
        <a:xfrm>
          <a:off x="6350000" y="9431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132715</xdr:rowOff>
    </xdr:from>
    <xdr:ext cx="598805" cy="258445"/>
    <xdr:sp macro="" textlink="">
      <xdr:nvSpPr>
        <xdr:cNvPr id="383" name="テキスト ボックス 382"/>
        <xdr:cNvSpPr txBox="1"/>
      </xdr:nvSpPr>
      <xdr:spPr>
        <a:xfrm>
          <a:off x="6116955" y="9219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84" name="正方形/長方形 383"/>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85" name="正方形/長方形 384"/>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85725</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7" name="正方形/長方形 386"/>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85725</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9" name="正方形/長方形 388"/>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85725</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91" name="正方形/長方形 390"/>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17170"/>
    <xdr:sp macro="" textlink="">
      <xdr:nvSpPr>
        <xdr:cNvPr id="392" name="テキスト ボックス 391"/>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93" name="直線コネクタ 392"/>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42545</xdr:rowOff>
    </xdr:from>
    <xdr:to xmlns:xdr="http://schemas.openxmlformats.org/drawingml/2006/spreadsheetDrawing">
      <xdr:col>59</xdr:col>
      <xdr:colOff>50800</xdr:colOff>
      <xdr:row>79</xdr:row>
      <xdr:rowOff>42545</xdr:rowOff>
    </xdr:to>
    <xdr:cxnSp macro="">
      <xdr:nvCxnSpPr>
        <xdr:cNvPr id="394" name="直線コネクタ 393"/>
        <xdr:cNvCxnSpPr/>
      </xdr:nvCxnSpPr>
      <xdr:spPr>
        <a:xfrm>
          <a:off x="6064250" y="13091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71120</xdr:rowOff>
    </xdr:from>
    <xdr:ext cx="248920" cy="249555"/>
    <xdr:sp macro="" textlink="">
      <xdr:nvSpPr>
        <xdr:cNvPr id="395" name="テキスト ボックス 394"/>
        <xdr:cNvSpPr txBox="1"/>
      </xdr:nvSpPr>
      <xdr:spPr>
        <a:xfrm>
          <a:off x="5831205"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6" name="直線コネクタ 395"/>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34290</xdr:rowOff>
    </xdr:from>
    <xdr:ext cx="530860" cy="249555"/>
    <xdr:sp macro="" textlink="">
      <xdr:nvSpPr>
        <xdr:cNvPr id="397" name="テキスト ボックス 396"/>
        <xdr:cNvSpPr txBox="1"/>
      </xdr:nvSpPr>
      <xdr:spPr>
        <a:xfrm>
          <a:off x="5580380" y="12588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134620</xdr:rowOff>
    </xdr:from>
    <xdr:to xmlns:xdr="http://schemas.openxmlformats.org/drawingml/2006/spreadsheetDrawing">
      <xdr:col>59</xdr:col>
      <xdr:colOff>50800</xdr:colOff>
      <xdr:row>74</xdr:row>
      <xdr:rowOff>134620</xdr:rowOff>
    </xdr:to>
    <xdr:cxnSp macro="">
      <xdr:nvCxnSpPr>
        <xdr:cNvPr id="398" name="直線コネクタ 397"/>
        <xdr:cNvCxnSpPr/>
      </xdr:nvCxnSpPr>
      <xdr:spPr>
        <a:xfrm>
          <a:off x="6064250" y="12358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162560</xdr:rowOff>
    </xdr:from>
    <xdr:ext cx="530860" cy="248920"/>
    <xdr:sp macro="" textlink="">
      <xdr:nvSpPr>
        <xdr:cNvPr id="399" name="テキスト ボックス 398"/>
        <xdr:cNvSpPr txBox="1"/>
      </xdr:nvSpPr>
      <xdr:spPr>
        <a:xfrm>
          <a:off x="5580380" y="12221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97790</xdr:rowOff>
    </xdr:from>
    <xdr:to xmlns:xdr="http://schemas.openxmlformats.org/drawingml/2006/spreadsheetDrawing">
      <xdr:col>59</xdr:col>
      <xdr:colOff>50800</xdr:colOff>
      <xdr:row>72</xdr:row>
      <xdr:rowOff>97790</xdr:rowOff>
    </xdr:to>
    <xdr:cxnSp macro="">
      <xdr:nvCxnSpPr>
        <xdr:cNvPr id="400" name="直線コネクタ 399"/>
        <xdr:cNvCxnSpPr/>
      </xdr:nvCxnSpPr>
      <xdr:spPr>
        <a:xfrm>
          <a:off x="6064250" y="11991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126365</xdr:rowOff>
    </xdr:from>
    <xdr:ext cx="530860" cy="248920"/>
    <xdr:sp macro="" textlink="">
      <xdr:nvSpPr>
        <xdr:cNvPr id="401" name="テキスト ボックス 400"/>
        <xdr:cNvSpPr txBox="1"/>
      </xdr:nvSpPr>
      <xdr:spPr>
        <a:xfrm>
          <a:off x="5580380" y="11854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60960</xdr:rowOff>
    </xdr:from>
    <xdr:to xmlns:xdr="http://schemas.openxmlformats.org/drawingml/2006/spreadsheetDrawing">
      <xdr:col>59</xdr:col>
      <xdr:colOff>50800</xdr:colOff>
      <xdr:row>70</xdr:row>
      <xdr:rowOff>60960</xdr:rowOff>
    </xdr:to>
    <xdr:cxnSp macro="">
      <xdr:nvCxnSpPr>
        <xdr:cNvPr id="402" name="直線コネクタ 401"/>
        <xdr:cNvCxnSpPr/>
      </xdr:nvCxnSpPr>
      <xdr:spPr>
        <a:xfrm>
          <a:off x="6064250" y="11624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89535</xdr:rowOff>
    </xdr:from>
    <xdr:ext cx="595630" cy="248920"/>
    <xdr:sp macro="" textlink="">
      <xdr:nvSpPr>
        <xdr:cNvPr id="403" name="テキスト ボックス 402"/>
        <xdr:cNvSpPr txBox="1"/>
      </xdr:nvSpPr>
      <xdr:spPr>
        <a:xfrm>
          <a:off x="5516245" y="11487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4" name="直線コネクタ 403"/>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52705</xdr:rowOff>
    </xdr:from>
    <xdr:ext cx="595630" cy="248920"/>
    <xdr:sp macro="" textlink="">
      <xdr:nvSpPr>
        <xdr:cNvPr id="405" name="テキスト ボックス 404"/>
        <xdr:cNvSpPr txBox="1"/>
      </xdr:nvSpPr>
      <xdr:spPr>
        <a:xfrm>
          <a:off x="5516245"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406" name="普通建設事業費 （ うち新規整備　）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86360</xdr:rowOff>
    </xdr:from>
    <xdr:to xmlns:xdr="http://schemas.openxmlformats.org/drawingml/2006/spreadsheetDrawing">
      <xdr:col>54</xdr:col>
      <xdr:colOff>174625</xdr:colOff>
      <xdr:row>79</xdr:row>
      <xdr:rowOff>42545</xdr:rowOff>
    </xdr:to>
    <xdr:cxnSp macro="">
      <xdr:nvCxnSpPr>
        <xdr:cNvPr id="407" name="直線コネクタ 406"/>
        <xdr:cNvCxnSpPr/>
      </xdr:nvCxnSpPr>
      <xdr:spPr>
        <a:xfrm flipV="1">
          <a:off x="9604375" y="1164971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46355</xdr:rowOff>
    </xdr:from>
    <xdr:ext cx="249555" cy="249555"/>
    <xdr:sp macro="" textlink="">
      <xdr:nvSpPr>
        <xdr:cNvPr id="408" name="普通建設事業費 （ うち新規整備　）最小値テキスト"/>
        <xdr:cNvSpPr txBox="1"/>
      </xdr:nvSpPr>
      <xdr:spPr>
        <a:xfrm>
          <a:off x="9655175" y="13095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409" name="直線コネクタ 408"/>
        <xdr:cNvCxnSpPr/>
      </xdr:nvCxnSpPr>
      <xdr:spPr>
        <a:xfrm>
          <a:off x="9531350" y="13091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34925</xdr:rowOff>
    </xdr:from>
    <xdr:ext cx="598805" cy="249555"/>
    <xdr:sp macro="" textlink="">
      <xdr:nvSpPr>
        <xdr:cNvPr id="410" name="普通建設事業費 （ うち新規整備　）最大値テキスト"/>
        <xdr:cNvSpPr txBox="1"/>
      </xdr:nvSpPr>
      <xdr:spPr>
        <a:xfrm>
          <a:off x="9655175" y="114331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86360</xdr:rowOff>
    </xdr:from>
    <xdr:to xmlns:xdr="http://schemas.openxmlformats.org/drawingml/2006/spreadsheetDrawing">
      <xdr:col>55</xdr:col>
      <xdr:colOff>88900</xdr:colOff>
      <xdr:row>70</xdr:row>
      <xdr:rowOff>86360</xdr:rowOff>
    </xdr:to>
    <xdr:cxnSp macro="">
      <xdr:nvCxnSpPr>
        <xdr:cNvPr id="411" name="直線コネクタ 410"/>
        <xdr:cNvCxnSpPr/>
      </xdr:nvCxnSpPr>
      <xdr:spPr>
        <a:xfrm>
          <a:off x="9531350" y="11649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72390</xdr:rowOff>
    </xdr:from>
    <xdr:to xmlns:xdr="http://schemas.openxmlformats.org/drawingml/2006/spreadsheetDrawing">
      <xdr:col>55</xdr:col>
      <xdr:colOff>0</xdr:colOff>
      <xdr:row>79</xdr:row>
      <xdr:rowOff>6350</xdr:rowOff>
    </xdr:to>
    <xdr:cxnSp macro="">
      <xdr:nvCxnSpPr>
        <xdr:cNvPr id="412" name="直線コネクタ 411"/>
        <xdr:cNvCxnSpPr/>
      </xdr:nvCxnSpPr>
      <xdr:spPr>
        <a:xfrm flipV="1">
          <a:off x="8845550" y="12956540"/>
          <a:ext cx="7588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120015</xdr:rowOff>
    </xdr:from>
    <xdr:ext cx="534670" cy="248920"/>
    <xdr:sp macro="" textlink="">
      <xdr:nvSpPr>
        <xdr:cNvPr id="413" name="普通建設事業費 （ うち新規整備　）平均値テキスト"/>
        <xdr:cNvSpPr txBox="1"/>
      </xdr:nvSpPr>
      <xdr:spPr>
        <a:xfrm>
          <a:off x="9655175" y="1267396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30480</xdr:rowOff>
    </xdr:to>
    <xdr:sp macro="" textlink="">
      <xdr:nvSpPr>
        <xdr:cNvPr id="414" name="フローチャート: 判断 413"/>
        <xdr:cNvSpPr/>
      </xdr:nvSpPr>
      <xdr:spPr>
        <a:xfrm>
          <a:off x="9569450" y="128168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106045</xdr:rowOff>
    </xdr:from>
    <xdr:to xmlns:xdr="http://schemas.openxmlformats.org/drawingml/2006/spreadsheetDrawing">
      <xdr:col>50</xdr:col>
      <xdr:colOff>114300</xdr:colOff>
      <xdr:row>79</xdr:row>
      <xdr:rowOff>6350</xdr:rowOff>
    </xdr:to>
    <xdr:cxnSp macro="">
      <xdr:nvCxnSpPr>
        <xdr:cNvPr id="415" name="直線コネクタ 414"/>
        <xdr:cNvCxnSpPr/>
      </xdr:nvCxnSpPr>
      <xdr:spPr>
        <a:xfrm>
          <a:off x="8032750" y="12990195"/>
          <a:ext cx="8128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22860</xdr:rowOff>
    </xdr:from>
    <xdr:to xmlns:xdr="http://schemas.openxmlformats.org/drawingml/2006/spreadsheetDrawing">
      <xdr:col>50</xdr:col>
      <xdr:colOff>165100</xdr:colOff>
      <xdr:row>77</xdr:row>
      <xdr:rowOff>120650</xdr:rowOff>
    </xdr:to>
    <xdr:sp macro="" textlink="">
      <xdr:nvSpPr>
        <xdr:cNvPr id="416" name="フローチャート: 判断 415"/>
        <xdr:cNvSpPr/>
      </xdr:nvSpPr>
      <xdr:spPr>
        <a:xfrm>
          <a:off x="8794750" y="1274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136525</xdr:rowOff>
    </xdr:from>
    <xdr:ext cx="534035" cy="249555"/>
    <xdr:sp macro="" textlink="">
      <xdr:nvSpPr>
        <xdr:cNvPr id="417" name="テキスト ボックス 416"/>
        <xdr:cNvSpPr txBox="1"/>
      </xdr:nvSpPr>
      <xdr:spPr>
        <a:xfrm>
          <a:off x="8594090" y="125253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106045</xdr:rowOff>
    </xdr:from>
    <xdr:to xmlns:xdr="http://schemas.openxmlformats.org/drawingml/2006/spreadsheetDrawing">
      <xdr:col>45</xdr:col>
      <xdr:colOff>174625</xdr:colOff>
      <xdr:row>78</xdr:row>
      <xdr:rowOff>142875</xdr:rowOff>
    </xdr:to>
    <xdr:cxnSp macro="">
      <xdr:nvCxnSpPr>
        <xdr:cNvPr id="418" name="直線コネクタ 417"/>
        <xdr:cNvCxnSpPr/>
      </xdr:nvCxnSpPr>
      <xdr:spPr>
        <a:xfrm flipV="1">
          <a:off x="7210425" y="12990195"/>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161925</xdr:rowOff>
    </xdr:from>
    <xdr:to xmlns:xdr="http://schemas.openxmlformats.org/drawingml/2006/spreadsheetDrawing">
      <xdr:col>46</xdr:col>
      <xdr:colOff>38100</xdr:colOff>
      <xdr:row>77</xdr:row>
      <xdr:rowOff>94615</xdr:rowOff>
    </xdr:to>
    <xdr:sp macro="" textlink="">
      <xdr:nvSpPr>
        <xdr:cNvPr id="419" name="フローチャート: 判断 418"/>
        <xdr:cNvSpPr/>
      </xdr:nvSpPr>
      <xdr:spPr>
        <a:xfrm>
          <a:off x="7985125" y="127158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110490</xdr:rowOff>
    </xdr:from>
    <xdr:ext cx="534035" cy="249555"/>
    <xdr:sp macro="" textlink="">
      <xdr:nvSpPr>
        <xdr:cNvPr id="420" name="テキスト ボックス 419"/>
        <xdr:cNvSpPr txBox="1"/>
      </xdr:nvSpPr>
      <xdr:spPr>
        <a:xfrm>
          <a:off x="7784465" y="1249934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142875</xdr:rowOff>
    </xdr:from>
    <xdr:to xmlns:xdr="http://schemas.openxmlformats.org/drawingml/2006/spreadsheetDrawing">
      <xdr:col>41</xdr:col>
      <xdr:colOff>50800</xdr:colOff>
      <xdr:row>79</xdr:row>
      <xdr:rowOff>1905</xdr:rowOff>
    </xdr:to>
    <xdr:cxnSp macro="">
      <xdr:nvCxnSpPr>
        <xdr:cNvPr id="421" name="直線コネクタ 420"/>
        <xdr:cNvCxnSpPr/>
      </xdr:nvCxnSpPr>
      <xdr:spPr>
        <a:xfrm flipV="1">
          <a:off x="6400800" y="1302702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5715</xdr:rowOff>
    </xdr:from>
    <xdr:to xmlns:xdr="http://schemas.openxmlformats.org/drawingml/2006/spreadsheetDrawing">
      <xdr:col>41</xdr:col>
      <xdr:colOff>101600</xdr:colOff>
      <xdr:row>77</xdr:row>
      <xdr:rowOff>104140</xdr:rowOff>
    </xdr:to>
    <xdr:sp macro="" textlink="">
      <xdr:nvSpPr>
        <xdr:cNvPr id="422" name="フローチャート: 判断 421"/>
        <xdr:cNvSpPr/>
      </xdr:nvSpPr>
      <xdr:spPr>
        <a:xfrm>
          <a:off x="7159625" y="127247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120015</xdr:rowOff>
    </xdr:from>
    <xdr:ext cx="534035" cy="248920"/>
    <xdr:sp macro="" textlink="">
      <xdr:nvSpPr>
        <xdr:cNvPr id="423" name="テキスト ボックス 422"/>
        <xdr:cNvSpPr txBox="1"/>
      </xdr:nvSpPr>
      <xdr:spPr>
        <a:xfrm>
          <a:off x="6974840" y="125088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24130</xdr:rowOff>
    </xdr:from>
    <xdr:to xmlns:xdr="http://schemas.openxmlformats.org/drawingml/2006/spreadsheetDrawing">
      <xdr:col>36</xdr:col>
      <xdr:colOff>165100</xdr:colOff>
      <xdr:row>77</xdr:row>
      <xdr:rowOff>121920</xdr:rowOff>
    </xdr:to>
    <xdr:sp macro="" textlink="">
      <xdr:nvSpPr>
        <xdr:cNvPr id="424" name="フローチャート: 判断 423"/>
        <xdr:cNvSpPr/>
      </xdr:nvSpPr>
      <xdr:spPr>
        <a:xfrm>
          <a:off x="6350000" y="1274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137795</xdr:rowOff>
    </xdr:from>
    <xdr:ext cx="534035" cy="249555"/>
    <xdr:sp macro="" textlink="">
      <xdr:nvSpPr>
        <xdr:cNvPr id="425" name="テキスト ボックス 424"/>
        <xdr:cNvSpPr txBox="1"/>
      </xdr:nvSpPr>
      <xdr:spPr>
        <a:xfrm>
          <a:off x="6149340" y="125266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6" name="テキスト ボックス 425"/>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7" name="テキスト ボックス 426"/>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8" name="テキスト ボックス 427"/>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9" name="テキスト ボックス 428"/>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30" name="テキスト ボックス 429"/>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121920</xdr:rowOff>
    </xdr:to>
    <xdr:sp macro="" textlink="">
      <xdr:nvSpPr>
        <xdr:cNvPr id="431" name="楕円 430"/>
        <xdr:cNvSpPr/>
      </xdr:nvSpPr>
      <xdr:spPr>
        <a:xfrm>
          <a:off x="9569450" y="129082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3175</xdr:rowOff>
    </xdr:from>
    <xdr:ext cx="534670" cy="249555"/>
    <xdr:sp macro="" textlink="">
      <xdr:nvSpPr>
        <xdr:cNvPr id="432" name="普通建設事業費 （ うち新規整備　）該当値テキスト"/>
        <xdr:cNvSpPr txBox="1"/>
      </xdr:nvSpPr>
      <xdr:spPr>
        <a:xfrm>
          <a:off x="9655175" y="12887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123190</xdr:rowOff>
    </xdr:from>
    <xdr:to xmlns:xdr="http://schemas.openxmlformats.org/drawingml/2006/spreadsheetDrawing">
      <xdr:col>50</xdr:col>
      <xdr:colOff>165100</xdr:colOff>
      <xdr:row>79</xdr:row>
      <xdr:rowOff>55880</xdr:rowOff>
    </xdr:to>
    <xdr:sp macro="" textlink="">
      <xdr:nvSpPr>
        <xdr:cNvPr id="433" name="楕円 432"/>
        <xdr:cNvSpPr/>
      </xdr:nvSpPr>
      <xdr:spPr>
        <a:xfrm>
          <a:off x="8794750" y="13007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46990</xdr:rowOff>
    </xdr:from>
    <xdr:ext cx="469265" cy="249555"/>
    <xdr:sp macro="" textlink="">
      <xdr:nvSpPr>
        <xdr:cNvPr id="434" name="テキスト ボックス 433"/>
        <xdr:cNvSpPr txBox="1"/>
      </xdr:nvSpPr>
      <xdr:spPr>
        <a:xfrm>
          <a:off x="8626475" y="130962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57785</xdr:rowOff>
    </xdr:from>
    <xdr:to xmlns:xdr="http://schemas.openxmlformats.org/drawingml/2006/spreadsheetDrawing">
      <xdr:col>46</xdr:col>
      <xdr:colOff>38100</xdr:colOff>
      <xdr:row>78</xdr:row>
      <xdr:rowOff>155575</xdr:rowOff>
    </xdr:to>
    <xdr:sp macro="" textlink="">
      <xdr:nvSpPr>
        <xdr:cNvPr id="435" name="楕円 434"/>
        <xdr:cNvSpPr/>
      </xdr:nvSpPr>
      <xdr:spPr>
        <a:xfrm>
          <a:off x="7985125" y="129419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146685</xdr:rowOff>
    </xdr:from>
    <xdr:ext cx="469265" cy="249555"/>
    <xdr:sp macro="" textlink="">
      <xdr:nvSpPr>
        <xdr:cNvPr id="436" name="テキスト ボックス 435"/>
        <xdr:cNvSpPr txBox="1"/>
      </xdr:nvSpPr>
      <xdr:spPr>
        <a:xfrm>
          <a:off x="7816850" y="130308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93980</xdr:rowOff>
    </xdr:from>
    <xdr:to xmlns:xdr="http://schemas.openxmlformats.org/drawingml/2006/spreadsheetDrawing">
      <xdr:col>41</xdr:col>
      <xdr:colOff>101600</xdr:colOff>
      <xdr:row>79</xdr:row>
      <xdr:rowOff>27305</xdr:rowOff>
    </xdr:to>
    <xdr:sp macro="" textlink="">
      <xdr:nvSpPr>
        <xdr:cNvPr id="437" name="楕円 436"/>
        <xdr:cNvSpPr/>
      </xdr:nvSpPr>
      <xdr:spPr>
        <a:xfrm>
          <a:off x="7159625" y="129781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18415</xdr:rowOff>
    </xdr:from>
    <xdr:ext cx="469265" cy="248920"/>
    <xdr:sp macro="" textlink="">
      <xdr:nvSpPr>
        <xdr:cNvPr id="438" name="テキスト ボックス 437"/>
        <xdr:cNvSpPr txBox="1"/>
      </xdr:nvSpPr>
      <xdr:spPr>
        <a:xfrm>
          <a:off x="6991350" y="130676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118110</xdr:rowOff>
    </xdr:from>
    <xdr:to xmlns:xdr="http://schemas.openxmlformats.org/drawingml/2006/spreadsheetDrawing">
      <xdr:col>36</xdr:col>
      <xdr:colOff>165100</xdr:colOff>
      <xdr:row>79</xdr:row>
      <xdr:rowOff>50800</xdr:rowOff>
    </xdr:to>
    <xdr:sp macro="" textlink="">
      <xdr:nvSpPr>
        <xdr:cNvPr id="439" name="楕円 438"/>
        <xdr:cNvSpPr/>
      </xdr:nvSpPr>
      <xdr:spPr>
        <a:xfrm>
          <a:off x="6350000" y="13002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41910</xdr:rowOff>
    </xdr:from>
    <xdr:ext cx="469265" cy="249555"/>
    <xdr:sp macro="" textlink="">
      <xdr:nvSpPr>
        <xdr:cNvPr id="440" name="テキスト ボックス 439"/>
        <xdr:cNvSpPr txBox="1"/>
      </xdr:nvSpPr>
      <xdr:spPr>
        <a:xfrm>
          <a:off x="6181725" y="130911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41" name="正方形/長方形 440"/>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42" name="正方形/長方形 441"/>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44" name="正方形/長方形 443"/>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46" name="正方形/長方形 445"/>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7170"/>
    <xdr:sp macro="" textlink="">
      <xdr:nvSpPr>
        <xdr:cNvPr id="449" name="テキスト ボックス 448"/>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064250" y="16501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920" cy="259080"/>
    <xdr:sp macro="" textlink="">
      <xdr:nvSpPr>
        <xdr:cNvPr id="452" name="テキスト ボックス 451"/>
        <xdr:cNvSpPr txBox="1"/>
      </xdr:nvSpPr>
      <xdr:spPr>
        <a:xfrm>
          <a:off x="5831205"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064250" y="16174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54" name="テキスト ボックス 453"/>
        <xdr:cNvSpPr txBox="1"/>
      </xdr:nvSpPr>
      <xdr:spPr>
        <a:xfrm>
          <a:off x="5516245"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064250" y="158483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6" name="テキスト ボックス 455"/>
        <xdr:cNvSpPr txBox="1"/>
      </xdr:nvSpPr>
      <xdr:spPr>
        <a:xfrm>
          <a:off x="5516245"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064250" y="15521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58" name="テキスト ボックス 457"/>
        <xdr:cNvSpPr txBox="1"/>
      </xdr:nvSpPr>
      <xdr:spPr>
        <a:xfrm>
          <a:off x="5516245"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064250" y="15194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60" name="テキスト ボックス 459"/>
        <xdr:cNvSpPr txBox="1"/>
      </xdr:nvSpPr>
      <xdr:spPr>
        <a:xfrm>
          <a:off x="5516245"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61" name="直線コネクタ 460"/>
        <xdr:cNvCxnSpPr/>
      </xdr:nvCxnSpPr>
      <xdr:spPr>
        <a:xfrm>
          <a:off x="6064250" y="14873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36830</xdr:rowOff>
    </xdr:from>
    <xdr:ext cx="595630" cy="249555"/>
    <xdr:sp macro="" textlink="">
      <xdr:nvSpPr>
        <xdr:cNvPr id="462" name="テキスト ボックス 461"/>
        <xdr:cNvSpPr txBox="1"/>
      </xdr:nvSpPr>
      <xdr:spPr>
        <a:xfrm>
          <a:off x="5516245"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3" name="直線コネクタ 462"/>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5630" cy="248920"/>
    <xdr:sp macro="" textlink="">
      <xdr:nvSpPr>
        <xdr:cNvPr id="464" name="テキスト ボックス 463"/>
        <xdr:cNvSpPr txBox="1"/>
      </xdr:nvSpPr>
      <xdr:spPr>
        <a:xfrm>
          <a:off x="5516245"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57785</xdr:rowOff>
    </xdr:from>
    <xdr:to xmlns:xdr="http://schemas.openxmlformats.org/drawingml/2006/spreadsheetDrawing">
      <xdr:col>54</xdr:col>
      <xdr:colOff>174625</xdr:colOff>
      <xdr:row>99</xdr:row>
      <xdr:rowOff>63500</xdr:rowOff>
    </xdr:to>
    <xdr:cxnSp macro="">
      <xdr:nvCxnSpPr>
        <xdr:cNvPr id="466" name="直線コネクタ 465"/>
        <xdr:cNvCxnSpPr/>
      </xdr:nvCxnSpPr>
      <xdr:spPr>
        <a:xfrm flipV="1">
          <a:off x="9604375" y="1508823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670" cy="259080"/>
    <xdr:sp macro="" textlink="">
      <xdr:nvSpPr>
        <xdr:cNvPr id="467" name="普通建設事業費 （ うち更新整備　）最小値テキスト"/>
        <xdr:cNvSpPr txBox="1"/>
      </xdr:nvSpPr>
      <xdr:spPr>
        <a:xfrm>
          <a:off x="9655175" y="16469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9531350" y="16465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805" cy="252730"/>
    <xdr:sp macro="" textlink="">
      <xdr:nvSpPr>
        <xdr:cNvPr id="469" name="普通建設事業費 （ うち更新整備　）最大値テキスト"/>
        <xdr:cNvSpPr txBox="1"/>
      </xdr:nvSpPr>
      <xdr:spPr>
        <a:xfrm>
          <a:off x="9655175" y="148697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9531350" y="15088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151130</xdr:rowOff>
    </xdr:from>
    <xdr:to xmlns:xdr="http://schemas.openxmlformats.org/drawingml/2006/spreadsheetDrawing">
      <xdr:col>55</xdr:col>
      <xdr:colOff>0</xdr:colOff>
      <xdr:row>98</xdr:row>
      <xdr:rowOff>86360</xdr:rowOff>
    </xdr:to>
    <xdr:cxnSp macro="">
      <xdr:nvCxnSpPr>
        <xdr:cNvPr id="471" name="直線コネクタ 470"/>
        <xdr:cNvCxnSpPr/>
      </xdr:nvCxnSpPr>
      <xdr:spPr>
        <a:xfrm flipV="1">
          <a:off x="8845550" y="16210280"/>
          <a:ext cx="7588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26670</xdr:rowOff>
    </xdr:from>
    <xdr:ext cx="534670" cy="259080"/>
    <xdr:sp macro="" textlink="">
      <xdr:nvSpPr>
        <xdr:cNvPr id="472" name="普通建設事業費 （ うち更新整備　）平均値テキスト"/>
        <xdr:cNvSpPr txBox="1"/>
      </xdr:nvSpPr>
      <xdr:spPr>
        <a:xfrm>
          <a:off x="9655175" y="1625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9569450" y="16278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86360</xdr:rowOff>
    </xdr:from>
    <xdr:to xmlns:xdr="http://schemas.openxmlformats.org/drawingml/2006/spreadsheetDrawing">
      <xdr:col>50</xdr:col>
      <xdr:colOff>114300</xdr:colOff>
      <xdr:row>98</xdr:row>
      <xdr:rowOff>97790</xdr:rowOff>
    </xdr:to>
    <xdr:cxnSp macro="">
      <xdr:nvCxnSpPr>
        <xdr:cNvPr id="474" name="直線コネクタ 473"/>
        <xdr:cNvCxnSpPr/>
      </xdr:nvCxnSpPr>
      <xdr:spPr>
        <a:xfrm flipV="1">
          <a:off x="8032750" y="1631696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8794750" y="1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132080</xdr:rowOff>
    </xdr:from>
    <xdr:ext cx="534035" cy="258445"/>
    <xdr:sp macro="" textlink="">
      <xdr:nvSpPr>
        <xdr:cNvPr id="476" name="テキスト ボックス 475"/>
        <xdr:cNvSpPr txBox="1"/>
      </xdr:nvSpPr>
      <xdr:spPr>
        <a:xfrm>
          <a:off x="8594090" y="16362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97790</xdr:rowOff>
    </xdr:from>
    <xdr:to xmlns:xdr="http://schemas.openxmlformats.org/drawingml/2006/spreadsheetDrawing">
      <xdr:col>45</xdr:col>
      <xdr:colOff>174625</xdr:colOff>
      <xdr:row>98</xdr:row>
      <xdr:rowOff>153035</xdr:rowOff>
    </xdr:to>
    <xdr:cxnSp macro="">
      <xdr:nvCxnSpPr>
        <xdr:cNvPr id="477" name="直線コネクタ 476"/>
        <xdr:cNvCxnSpPr/>
      </xdr:nvCxnSpPr>
      <xdr:spPr>
        <a:xfrm flipV="1">
          <a:off x="7210425" y="16328390"/>
          <a:ext cx="8223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7985125" y="16283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34035" cy="258445"/>
    <xdr:sp macro="" textlink="">
      <xdr:nvSpPr>
        <xdr:cNvPr id="479" name="テキスト ボックス 478"/>
        <xdr:cNvSpPr txBox="1"/>
      </xdr:nvSpPr>
      <xdr:spPr>
        <a:xfrm>
          <a:off x="7784465" y="16376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6985</xdr:rowOff>
    </xdr:from>
    <xdr:to xmlns:xdr="http://schemas.openxmlformats.org/drawingml/2006/spreadsheetDrawing">
      <xdr:col>41</xdr:col>
      <xdr:colOff>50800</xdr:colOff>
      <xdr:row>98</xdr:row>
      <xdr:rowOff>153035</xdr:rowOff>
    </xdr:to>
    <xdr:cxnSp macro="">
      <xdr:nvCxnSpPr>
        <xdr:cNvPr id="480" name="直線コネクタ 479"/>
        <xdr:cNvCxnSpPr/>
      </xdr:nvCxnSpPr>
      <xdr:spPr>
        <a:xfrm>
          <a:off x="6400800" y="16237585"/>
          <a:ext cx="80962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159625"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166370</xdr:rowOff>
    </xdr:from>
    <xdr:ext cx="534035" cy="258445"/>
    <xdr:sp macro="" textlink="">
      <xdr:nvSpPr>
        <xdr:cNvPr id="482" name="テキスト ボックス 481"/>
        <xdr:cNvSpPr txBox="1"/>
      </xdr:nvSpPr>
      <xdr:spPr>
        <a:xfrm>
          <a:off x="6974840" y="16054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350000" y="1630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34035" cy="258445"/>
    <xdr:sp macro="" textlink="">
      <xdr:nvSpPr>
        <xdr:cNvPr id="484" name="テキスト ボックス 483"/>
        <xdr:cNvSpPr txBox="1"/>
      </xdr:nvSpPr>
      <xdr:spPr>
        <a:xfrm>
          <a:off x="6149340" y="16397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7" name="テキスト ボックス 486"/>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100330</xdr:rowOff>
    </xdr:from>
    <xdr:to xmlns:xdr="http://schemas.openxmlformats.org/drawingml/2006/spreadsheetDrawing">
      <xdr:col>55</xdr:col>
      <xdr:colOff>50800</xdr:colOff>
      <xdr:row>98</xdr:row>
      <xdr:rowOff>30480</xdr:rowOff>
    </xdr:to>
    <xdr:sp macro="" textlink="">
      <xdr:nvSpPr>
        <xdr:cNvPr id="490" name="楕円 489"/>
        <xdr:cNvSpPr/>
      </xdr:nvSpPr>
      <xdr:spPr>
        <a:xfrm>
          <a:off x="9569450" y="16159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123190</xdr:rowOff>
    </xdr:from>
    <xdr:ext cx="534670" cy="258445"/>
    <xdr:sp macro="" textlink="">
      <xdr:nvSpPr>
        <xdr:cNvPr id="491" name="普通建設事業費 （ うち更新整備　）該当値テキスト"/>
        <xdr:cNvSpPr txBox="1"/>
      </xdr:nvSpPr>
      <xdr:spPr>
        <a:xfrm>
          <a:off x="9655175" y="16010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35560</xdr:rowOff>
    </xdr:from>
    <xdr:to xmlns:xdr="http://schemas.openxmlformats.org/drawingml/2006/spreadsheetDrawing">
      <xdr:col>50</xdr:col>
      <xdr:colOff>165100</xdr:colOff>
      <xdr:row>98</xdr:row>
      <xdr:rowOff>137160</xdr:rowOff>
    </xdr:to>
    <xdr:sp macro="" textlink="">
      <xdr:nvSpPr>
        <xdr:cNvPr id="492" name="楕円 491"/>
        <xdr:cNvSpPr/>
      </xdr:nvSpPr>
      <xdr:spPr>
        <a:xfrm>
          <a:off x="879475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153670</xdr:rowOff>
    </xdr:from>
    <xdr:ext cx="534035" cy="259080"/>
    <xdr:sp macro="" textlink="">
      <xdr:nvSpPr>
        <xdr:cNvPr id="493" name="テキスト ボックス 492"/>
        <xdr:cNvSpPr txBox="1"/>
      </xdr:nvSpPr>
      <xdr:spPr>
        <a:xfrm>
          <a:off x="8594090" y="1604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46990</xdr:rowOff>
    </xdr:from>
    <xdr:to xmlns:xdr="http://schemas.openxmlformats.org/drawingml/2006/spreadsheetDrawing">
      <xdr:col>46</xdr:col>
      <xdr:colOff>38100</xdr:colOff>
      <xdr:row>98</xdr:row>
      <xdr:rowOff>148590</xdr:rowOff>
    </xdr:to>
    <xdr:sp macro="" textlink="">
      <xdr:nvSpPr>
        <xdr:cNvPr id="494" name="楕円 493"/>
        <xdr:cNvSpPr/>
      </xdr:nvSpPr>
      <xdr:spPr>
        <a:xfrm>
          <a:off x="7985125" y="16277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165100</xdr:rowOff>
    </xdr:from>
    <xdr:ext cx="534035" cy="259080"/>
    <xdr:sp macro="" textlink="">
      <xdr:nvSpPr>
        <xdr:cNvPr id="495" name="テキスト ボックス 494"/>
        <xdr:cNvSpPr txBox="1"/>
      </xdr:nvSpPr>
      <xdr:spPr>
        <a:xfrm>
          <a:off x="7784465" y="1605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102235</xdr:rowOff>
    </xdr:from>
    <xdr:to xmlns:xdr="http://schemas.openxmlformats.org/drawingml/2006/spreadsheetDrawing">
      <xdr:col>41</xdr:col>
      <xdr:colOff>101600</xdr:colOff>
      <xdr:row>99</xdr:row>
      <xdr:rowOff>32385</xdr:rowOff>
    </xdr:to>
    <xdr:sp macro="" textlink="">
      <xdr:nvSpPr>
        <xdr:cNvPr id="496" name="楕円 495"/>
        <xdr:cNvSpPr/>
      </xdr:nvSpPr>
      <xdr:spPr>
        <a:xfrm>
          <a:off x="7159625" y="16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23495</xdr:rowOff>
    </xdr:from>
    <xdr:ext cx="534035" cy="259080"/>
    <xdr:sp macro="" textlink="">
      <xdr:nvSpPr>
        <xdr:cNvPr id="497" name="テキスト ボックス 496"/>
        <xdr:cNvSpPr txBox="1"/>
      </xdr:nvSpPr>
      <xdr:spPr>
        <a:xfrm>
          <a:off x="6974840"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127635</xdr:rowOff>
    </xdr:from>
    <xdr:to xmlns:xdr="http://schemas.openxmlformats.org/drawingml/2006/spreadsheetDrawing">
      <xdr:col>36</xdr:col>
      <xdr:colOff>165100</xdr:colOff>
      <xdr:row>98</xdr:row>
      <xdr:rowOff>57785</xdr:rowOff>
    </xdr:to>
    <xdr:sp macro="" textlink="">
      <xdr:nvSpPr>
        <xdr:cNvPr id="498" name="楕円 497"/>
        <xdr:cNvSpPr/>
      </xdr:nvSpPr>
      <xdr:spPr>
        <a:xfrm>
          <a:off x="63500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74930</xdr:rowOff>
    </xdr:from>
    <xdr:ext cx="534035" cy="258445"/>
    <xdr:sp macro="" textlink="">
      <xdr:nvSpPr>
        <xdr:cNvPr id="499" name="テキスト ボックス 498"/>
        <xdr:cNvSpPr txBox="1"/>
      </xdr:nvSpPr>
      <xdr:spPr>
        <a:xfrm>
          <a:off x="6149340" y="15962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31115</xdr:rowOff>
    </xdr:to>
    <xdr:sp macro="" textlink="">
      <xdr:nvSpPr>
        <xdr:cNvPr id="500" name="正方形/長方形 499"/>
        <xdr:cNvSpPr/>
      </xdr:nvSpPr>
      <xdr:spPr>
        <a:xfrm>
          <a:off x="11414125" y="3860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1525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1525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24618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24618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350962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350962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07" name="正方形/長方形 506"/>
        <xdr:cNvSpPr/>
      </xdr:nvSpPr>
      <xdr:spPr>
        <a:xfrm>
          <a:off x="11414125" y="4654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4790"/>
    <xdr:sp macro="" textlink="">
      <xdr:nvSpPr>
        <xdr:cNvPr id="508" name="テキスト ボックス 507"/>
        <xdr:cNvSpPr txBox="1"/>
      </xdr:nvSpPr>
      <xdr:spPr>
        <a:xfrm>
          <a:off x="1137602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174625</xdr:colOff>
      <xdr:row>41</xdr:row>
      <xdr:rowOff>81915</xdr:rowOff>
    </xdr:to>
    <xdr:cxnSp macro="">
      <xdr:nvCxnSpPr>
        <xdr:cNvPr id="509" name="直線コネクタ 508"/>
        <xdr:cNvCxnSpPr/>
      </xdr:nvCxnSpPr>
      <xdr:spPr>
        <a:xfrm>
          <a:off x="11414125" y="6857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98425</xdr:rowOff>
    </xdr:from>
    <xdr:to xmlns:xdr="http://schemas.openxmlformats.org/drawingml/2006/spreadsheetDrawing">
      <xdr:col>89</xdr:col>
      <xdr:colOff>174625</xdr:colOff>
      <xdr:row>39</xdr:row>
      <xdr:rowOff>98425</xdr:rowOff>
    </xdr:to>
    <xdr:cxnSp macro="">
      <xdr:nvCxnSpPr>
        <xdr:cNvPr id="510" name="直線コネクタ 509"/>
        <xdr:cNvCxnSpPr/>
      </xdr:nvCxnSpPr>
      <xdr:spPr>
        <a:xfrm>
          <a:off x="11414125" y="65436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920" cy="258445"/>
    <xdr:sp macro="" textlink="">
      <xdr:nvSpPr>
        <xdr:cNvPr id="511" name="テキスト ボックス 510"/>
        <xdr:cNvSpPr txBox="1"/>
      </xdr:nvSpPr>
      <xdr:spPr>
        <a:xfrm>
          <a:off x="1118108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114300</xdr:rowOff>
    </xdr:from>
    <xdr:to xmlns:xdr="http://schemas.openxmlformats.org/drawingml/2006/spreadsheetDrawing">
      <xdr:col>89</xdr:col>
      <xdr:colOff>174625</xdr:colOff>
      <xdr:row>37</xdr:row>
      <xdr:rowOff>114300</xdr:rowOff>
    </xdr:to>
    <xdr:cxnSp macro="">
      <xdr:nvCxnSpPr>
        <xdr:cNvPr id="512" name="直線コネクタ 511"/>
        <xdr:cNvCxnSpPr/>
      </xdr:nvCxnSpPr>
      <xdr:spPr>
        <a:xfrm>
          <a:off x="11414125" y="6229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143510</xdr:rowOff>
    </xdr:from>
    <xdr:ext cx="530860" cy="258445"/>
    <xdr:sp macro="" textlink="">
      <xdr:nvSpPr>
        <xdr:cNvPr id="513" name="テキスト ボックス 512"/>
        <xdr:cNvSpPr txBox="1"/>
      </xdr:nvSpPr>
      <xdr:spPr>
        <a:xfrm>
          <a:off x="10930255" y="6093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174625</xdr:colOff>
      <xdr:row>35</xdr:row>
      <xdr:rowOff>131445</xdr:rowOff>
    </xdr:to>
    <xdr:cxnSp macro="">
      <xdr:nvCxnSpPr>
        <xdr:cNvPr id="514" name="直線コネクタ 513"/>
        <xdr:cNvCxnSpPr/>
      </xdr:nvCxnSpPr>
      <xdr:spPr>
        <a:xfrm>
          <a:off x="11414125" y="59162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8445"/>
    <xdr:sp macro="" textlink="">
      <xdr:nvSpPr>
        <xdr:cNvPr id="515" name="テキスト ボックス 514"/>
        <xdr:cNvSpPr txBox="1"/>
      </xdr:nvSpPr>
      <xdr:spPr>
        <a:xfrm>
          <a:off x="1093025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147320</xdr:rowOff>
    </xdr:from>
    <xdr:to xmlns:xdr="http://schemas.openxmlformats.org/drawingml/2006/spreadsheetDrawing">
      <xdr:col>89</xdr:col>
      <xdr:colOff>174625</xdr:colOff>
      <xdr:row>33</xdr:row>
      <xdr:rowOff>147320</xdr:rowOff>
    </xdr:to>
    <xdr:cxnSp macro="">
      <xdr:nvCxnSpPr>
        <xdr:cNvPr id="516" name="直線コネクタ 515"/>
        <xdr:cNvCxnSpPr/>
      </xdr:nvCxnSpPr>
      <xdr:spPr>
        <a:xfrm>
          <a:off x="11414125" y="5601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8445"/>
    <xdr:sp macro="" textlink="">
      <xdr:nvSpPr>
        <xdr:cNvPr id="517" name="テキスト ボックス 516"/>
        <xdr:cNvSpPr txBox="1"/>
      </xdr:nvSpPr>
      <xdr:spPr>
        <a:xfrm>
          <a:off x="10930255" y="54603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174625</xdr:colOff>
      <xdr:row>31</xdr:row>
      <xdr:rowOff>164465</xdr:rowOff>
    </xdr:to>
    <xdr:cxnSp macro="">
      <xdr:nvCxnSpPr>
        <xdr:cNvPr id="518" name="直線コネクタ 517"/>
        <xdr:cNvCxnSpPr/>
      </xdr:nvCxnSpPr>
      <xdr:spPr>
        <a:xfrm>
          <a:off x="11414125" y="5288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7175"/>
    <xdr:sp macro="" textlink="">
      <xdr:nvSpPr>
        <xdr:cNvPr id="519" name="テキスト ボックス 518"/>
        <xdr:cNvSpPr txBox="1"/>
      </xdr:nvSpPr>
      <xdr:spPr>
        <a:xfrm>
          <a:off x="10930255" y="5146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8255</xdr:rowOff>
    </xdr:from>
    <xdr:to xmlns:xdr="http://schemas.openxmlformats.org/drawingml/2006/spreadsheetDrawing">
      <xdr:col>89</xdr:col>
      <xdr:colOff>174625</xdr:colOff>
      <xdr:row>30</xdr:row>
      <xdr:rowOff>8255</xdr:rowOff>
    </xdr:to>
    <xdr:cxnSp macro="">
      <xdr:nvCxnSpPr>
        <xdr:cNvPr id="520" name="直線コネクタ 519"/>
        <xdr:cNvCxnSpPr/>
      </xdr:nvCxnSpPr>
      <xdr:spPr>
        <a:xfrm>
          <a:off x="11414125" y="4967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5630" cy="258445"/>
    <xdr:sp macro="" textlink="">
      <xdr:nvSpPr>
        <xdr:cNvPr id="521" name="テキスト ボックス 520"/>
        <xdr:cNvSpPr txBox="1"/>
      </xdr:nvSpPr>
      <xdr:spPr>
        <a:xfrm>
          <a:off x="10866120" y="48323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22" name="直線コネクタ 521"/>
        <xdr:cNvCxnSpPr/>
      </xdr:nvCxnSpPr>
      <xdr:spPr>
        <a:xfrm>
          <a:off x="11414125" y="4654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810"/>
    <xdr:sp macro="" textlink="">
      <xdr:nvSpPr>
        <xdr:cNvPr id="523" name="テキスト ボックス 522"/>
        <xdr:cNvSpPr txBox="1"/>
      </xdr:nvSpPr>
      <xdr:spPr>
        <a:xfrm>
          <a:off x="10866120" y="4518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24" name="災害復旧事業費グラフ枠"/>
        <xdr:cNvSpPr/>
      </xdr:nvSpPr>
      <xdr:spPr>
        <a:xfrm>
          <a:off x="11414125" y="4654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29845</xdr:rowOff>
    </xdr:from>
    <xdr:to xmlns:xdr="http://schemas.openxmlformats.org/drawingml/2006/spreadsheetDrawing">
      <xdr:col>85</xdr:col>
      <xdr:colOff>126365</xdr:colOff>
      <xdr:row>39</xdr:row>
      <xdr:rowOff>98425</xdr:rowOff>
    </xdr:to>
    <xdr:cxnSp macro="">
      <xdr:nvCxnSpPr>
        <xdr:cNvPr id="525" name="直線コネクタ 524"/>
        <xdr:cNvCxnSpPr/>
      </xdr:nvCxnSpPr>
      <xdr:spPr>
        <a:xfrm flipV="1">
          <a:off x="14968220" y="5154295"/>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102235</xdr:rowOff>
    </xdr:from>
    <xdr:ext cx="249555" cy="258445"/>
    <xdr:sp macro="" textlink="">
      <xdr:nvSpPr>
        <xdr:cNvPr id="526" name="災害復旧事業費最小値テキスト"/>
        <xdr:cNvSpPr txBox="1"/>
      </xdr:nvSpPr>
      <xdr:spPr>
        <a:xfrm>
          <a:off x="15017750" y="65474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98425</xdr:rowOff>
    </xdr:from>
    <xdr:to xmlns:xdr="http://schemas.openxmlformats.org/drawingml/2006/spreadsheetDrawing">
      <xdr:col>86</xdr:col>
      <xdr:colOff>25400</xdr:colOff>
      <xdr:row>39</xdr:row>
      <xdr:rowOff>98425</xdr:rowOff>
    </xdr:to>
    <xdr:cxnSp macro="">
      <xdr:nvCxnSpPr>
        <xdr:cNvPr id="527" name="直線コネクタ 526"/>
        <xdr:cNvCxnSpPr/>
      </xdr:nvCxnSpPr>
      <xdr:spPr>
        <a:xfrm>
          <a:off x="14881225" y="6543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147955</xdr:rowOff>
    </xdr:from>
    <xdr:ext cx="534670" cy="258445"/>
    <xdr:sp macro="" textlink="">
      <xdr:nvSpPr>
        <xdr:cNvPr id="528" name="災害復旧事業費最大値テキスト"/>
        <xdr:cNvSpPr txBox="1"/>
      </xdr:nvSpPr>
      <xdr:spPr>
        <a:xfrm>
          <a:off x="15017750" y="4942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29845</xdr:rowOff>
    </xdr:from>
    <xdr:to xmlns:xdr="http://schemas.openxmlformats.org/drawingml/2006/spreadsheetDrawing">
      <xdr:col>86</xdr:col>
      <xdr:colOff>25400</xdr:colOff>
      <xdr:row>31</xdr:row>
      <xdr:rowOff>29845</xdr:rowOff>
    </xdr:to>
    <xdr:cxnSp macro="">
      <xdr:nvCxnSpPr>
        <xdr:cNvPr id="529" name="直線コネクタ 528"/>
        <xdr:cNvCxnSpPr/>
      </xdr:nvCxnSpPr>
      <xdr:spPr>
        <a:xfrm>
          <a:off x="14881225" y="5154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12700</xdr:rowOff>
    </xdr:from>
    <xdr:to xmlns:xdr="http://schemas.openxmlformats.org/drawingml/2006/spreadsheetDrawing">
      <xdr:col>85</xdr:col>
      <xdr:colOff>127000</xdr:colOff>
      <xdr:row>38</xdr:row>
      <xdr:rowOff>72390</xdr:rowOff>
    </xdr:to>
    <xdr:cxnSp macro="">
      <xdr:nvCxnSpPr>
        <xdr:cNvPr id="530" name="直線コネクタ 529"/>
        <xdr:cNvCxnSpPr/>
      </xdr:nvCxnSpPr>
      <xdr:spPr>
        <a:xfrm>
          <a:off x="14195425" y="6127750"/>
          <a:ext cx="7747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53340</xdr:rowOff>
    </xdr:from>
    <xdr:ext cx="469900" cy="257810"/>
    <xdr:sp macro="" textlink="">
      <xdr:nvSpPr>
        <xdr:cNvPr id="531" name="災害復旧事業費平均値テキスト"/>
        <xdr:cNvSpPr txBox="1"/>
      </xdr:nvSpPr>
      <xdr:spPr>
        <a:xfrm>
          <a:off x="15017750" y="63334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74295</xdr:rowOff>
    </xdr:from>
    <xdr:to xmlns:xdr="http://schemas.openxmlformats.org/drawingml/2006/spreadsheetDrawing">
      <xdr:col>85</xdr:col>
      <xdr:colOff>174625</xdr:colOff>
      <xdr:row>39</xdr:row>
      <xdr:rowOff>5080</xdr:rowOff>
    </xdr:to>
    <xdr:sp macro="" textlink="">
      <xdr:nvSpPr>
        <xdr:cNvPr id="532" name="フローチャート: 判断 531"/>
        <xdr:cNvSpPr/>
      </xdr:nvSpPr>
      <xdr:spPr>
        <a:xfrm>
          <a:off x="14919325" y="635444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135255</xdr:rowOff>
    </xdr:from>
    <xdr:to xmlns:xdr="http://schemas.openxmlformats.org/drawingml/2006/spreadsheetDrawing">
      <xdr:col>81</xdr:col>
      <xdr:colOff>50800</xdr:colOff>
      <xdr:row>37</xdr:row>
      <xdr:rowOff>12700</xdr:rowOff>
    </xdr:to>
    <xdr:cxnSp macro="">
      <xdr:nvCxnSpPr>
        <xdr:cNvPr id="533" name="直線コネクタ 532"/>
        <xdr:cNvCxnSpPr/>
      </xdr:nvCxnSpPr>
      <xdr:spPr>
        <a:xfrm>
          <a:off x="13385800" y="608520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156210</xdr:rowOff>
    </xdr:to>
    <xdr:sp macro="" textlink="">
      <xdr:nvSpPr>
        <xdr:cNvPr id="534" name="フローチャート: 判断 533"/>
        <xdr:cNvSpPr/>
      </xdr:nvSpPr>
      <xdr:spPr>
        <a:xfrm>
          <a:off x="14144625" y="6335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147320</xdr:rowOff>
    </xdr:from>
    <xdr:ext cx="534035" cy="257810"/>
    <xdr:sp macro="" textlink="">
      <xdr:nvSpPr>
        <xdr:cNvPr id="535" name="テキスト ボックス 534"/>
        <xdr:cNvSpPr txBox="1"/>
      </xdr:nvSpPr>
      <xdr:spPr>
        <a:xfrm>
          <a:off x="13959840" y="64274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36</xdr:row>
      <xdr:rowOff>50165</xdr:rowOff>
    </xdr:from>
    <xdr:to xmlns:xdr="http://schemas.openxmlformats.org/drawingml/2006/spreadsheetDrawing">
      <xdr:col>76</xdr:col>
      <xdr:colOff>114300</xdr:colOff>
      <xdr:row>36</xdr:row>
      <xdr:rowOff>135255</xdr:rowOff>
    </xdr:to>
    <xdr:cxnSp macro="">
      <xdr:nvCxnSpPr>
        <xdr:cNvPr id="536" name="直線コネクタ 535"/>
        <xdr:cNvCxnSpPr/>
      </xdr:nvCxnSpPr>
      <xdr:spPr>
        <a:xfrm>
          <a:off x="12573000" y="6000115"/>
          <a:ext cx="8128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68580</xdr:rowOff>
    </xdr:from>
    <xdr:to xmlns:xdr="http://schemas.openxmlformats.org/drawingml/2006/spreadsheetDrawing">
      <xdr:col>76</xdr:col>
      <xdr:colOff>165100</xdr:colOff>
      <xdr:row>38</xdr:row>
      <xdr:rowOff>170180</xdr:rowOff>
    </xdr:to>
    <xdr:sp macro="" textlink="">
      <xdr:nvSpPr>
        <xdr:cNvPr id="537" name="フローチャート: 判断 536"/>
        <xdr:cNvSpPr/>
      </xdr:nvSpPr>
      <xdr:spPr>
        <a:xfrm>
          <a:off x="133350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161925</xdr:rowOff>
    </xdr:from>
    <xdr:ext cx="469265" cy="258445"/>
    <xdr:sp macro="" textlink="">
      <xdr:nvSpPr>
        <xdr:cNvPr id="538" name="テキスト ボックス 537"/>
        <xdr:cNvSpPr txBox="1"/>
      </xdr:nvSpPr>
      <xdr:spPr>
        <a:xfrm>
          <a:off x="13166725" y="6442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50165</xdr:rowOff>
    </xdr:from>
    <xdr:to xmlns:xdr="http://schemas.openxmlformats.org/drawingml/2006/spreadsheetDrawing">
      <xdr:col>71</xdr:col>
      <xdr:colOff>174625</xdr:colOff>
      <xdr:row>37</xdr:row>
      <xdr:rowOff>154305</xdr:rowOff>
    </xdr:to>
    <xdr:cxnSp macro="">
      <xdr:nvCxnSpPr>
        <xdr:cNvPr id="539" name="直線コネクタ 538"/>
        <xdr:cNvCxnSpPr/>
      </xdr:nvCxnSpPr>
      <xdr:spPr>
        <a:xfrm flipV="1">
          <a:off x="11750675" y="6000115"/>
          <a:ext cx="822325"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155575</xdr:rowOff>
    </xdr:to>
    <xdr:sp macro="" textlink="">
      <xdr:nvSpPr>
        <xdr:cNvPr id="540" name="フローチャート: 判断 539"/>
        <xdr:cNvSpPr/>
      </xdr:nvSpPr>
      <xdr:spPr>
        <a:xfrm>
          <a:off x="1252537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146685</xdr:rowOff>
    </xdr:from>
    <xdr:ext cx="534035" cy="258445"/>
    <xdr:sp macro="" textlink="">
      <xdr:nvSpPr>
        <xdr:cNvPr id="541" name="テキスト ボックス 540"/>
        <xdr:cNvSpPr txBox="1"/>
      </xdr:nvSpPr>
      <xdr:spPr>
        <a:xfrm>
          <a:off x="12324715" y="642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42" name="フローチャート: 判断 541"/>
        <xdr:cNvSpPr/>
      </xdr:nvSpPr>
      <xdr:spPr>
        <a:xfrm>
          <a:off x="11699875" y="63506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163195</xdr:rowOff>
    </xdr:from>
    <xdr:ext cx="469265" cy="258445"/>
    <xdr:sp macro="" textlink="">
      <xdr:nvSpPr>
        <xdr:cNvPr id="543" name="テキスト ボックス 542"/>
        <xdr:cNvSpPr txBox="1"/>
      </xdr:nvSpPr>
      <xdr:spPr>
        <a:xfrm>
          <a:off x="11531600" y="644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44" name="テキスト ボックス 543"/>
        <xdr:cNvSpPr txBox="1"/>
      </xdr:nvSpPr>
      <xdr:spPr>
        <a:xfrm>
          <a:off x="147955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2000" cy="258445"/>
    <xdr:sp macro="" textlink="">
      <xdr:nvSpPr>
        <xdr:cNvPr id="545" name="テキスト ボックス 544"/>
        <xdr:cNvSpPr txBox="1"/>
      </xdr:nvSpPr>
      <xdr:spPr>
        <a:xfrm>
          <a:off x="1402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46" name="テキスト ボックス 545"/>
        <xdr:cNvSpPr txBox="1"/>
      </xdr:nvSpPr>
      <xdr:spPr>
        <a:xfrm>
          <a:off x="13211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79375</xdr:rowOff>
    </xdr:from>
    <xdr:ext cx="762000" cy="258445"/>
    <xdr:sp macro="" textlink="">
      <xdr:nvSpPr>
        <xdr:cNvPr id="547" name="テキスト ボックス 546"/>
        <xdr:cNvSpPr txBox="1"/>
      </xdr:nvSpPr>
      <xdr:spPr>
        <a:xfrm>
          <a:off x="12398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2000" cy="258445"/>
    <xdr:sp macro="" textlink="">
      <xdr:nvSpPr>
        <xdr:cNvPr id="548" name="テキスト ボックス 547"/>
        <xdr:cNvSpPr txBox="1"/>
      </xdr:nvSpPr>
      <xdr:spPr>
        <a:xfrm>
          <a:off x="11576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21590</xdr:rowOff>
    </xdr:from>
    <xdr:to xmlns:xdr="http://schemas.openxmlformats.org/drawingml/2006/spreadsheetDrawing">
      <xdr:col>85</xdr:col>
      <xdr:colOff>174625</xdr:colOff>
      <xdr:row>38</xdr:row>
      <xdr:rowOff>123190</xdr:rowOff>
    </xdr:to>
    <xdr:sp macro="" textlink="">
      <xdr:nvSpPr>
        <xdr:cNvPr id="549" name="楕円 548"/>
        <xdr:cNvSpPr/>
      </xdr:nvSpPr>
      <xdr:spPr>
        <a:xfrm>
          <a:off x="14919325" y="63017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43815</xdr:rowOff>
    </xdr:from>
    <xdr:ext cx="534670" cy="258445"/>
    <xdr:sp macro="" textlink="">
      <xdr:nvSpPr>
        <xdr:cNvPr id="550" name="災害復旧事業費該当値テキスト"/>
        <xdr:cNvSpPr txBox="1"/>
      </xdr:nvSpPr>
      <xdr:spPr>
        <a:xfrm>
          <a:off x="15017750" y="6158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133350</xdr:rowOff>
    </xdr:from>
    <xdr:to xmlns:xdr="http://schemas.openxmlformats.org/drawingml/2006/spreadsheetDrawing">
      <xdr:col>81</xdr:col>
      <xdr:colOff>101600</xdr:colOff>
      <xdr:row>37</xdr:row>
      <xdr:rowOff>63500</xdr:rowOff>
    </xdr:to>
    <xdr:sp macro="" textlink="">
      <xdr:nvSpPr>
        <xdr:cNvPr id="551" name="楕円 550"/>
        <xdr:cNvSpPr/>
      </xdr:nvSpPr>
      <xdr:spPr>
        <a:xfrm>
          <a:off x="14144625" y="608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80010</xdr:rowOff>
    </xdr:from>
    <xdr:ext cx="534035" cy="258445"/>
    <xdr:sp macro="" textlink="">
      <xdr:nvSpPr>
        <xdr:cNvPr id="552" name="テキスト ボックス 551"/>
        <xdr:cNvSpPr txBox="1"/>
      </xdr:nvSpPr>
      <xdr:spPr>
        <a:xfrm>
          <a:off x="13959840" y="5864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85090</xdr:rowOff>
    </xdr:from>
    <xdr:to xmlns:xdr="http://schemas.openxmlformats.org/drawingml/2006/spreadsheetDrawing">
      <xdr:col>76</xdr:col>
      <xdr:colOff>165100</xdr:colOff>
      <xdr:row>37</xdr:row>
      <xdr:rowOff>14605</xdr:rowOff>
    </xdr:to>
    <xdr:sp macro="" textlink="">
      <xdr:nvSpPr>
        <xdr:cNvPr id="553" name="楕円 552"/>
        <xdr:cNvSpPr/>
      </xdr:nvSpPr>
      <xdr:spPr>
        <a:xfrm>
          <a:off x="13335000" y="60350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31115</xdr:rowOff>
    </xdr:from>
    <xdr:ext cx="534035" cy="258445"/>
    <xdr:sp macro="" textlink="">
      <xdr:nvSpPr>
        <xdr:cNvPr id="554" name="テキスト ボックス 553"/>
        <xdr:cNvSpPr txBox="1"/>
      </xdr:nvSpPr>
      <xdr:spPr>
        <a:xfrm>
          <a:off x="13134340" y="5815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170180</xdr:rowOff>
    </xdr:from>
    <xdr:to xmlns:xdr="http://schemas.openxmlformats.org/drawingml/2006/spreadsheetDrawing">
      <xdr:col>72</xdr:col>
      <xdr:colOff>38100</xdr:colOff>
      <xdr:row>36</xdr:row>
      <xdr:rowOff>100330</xdr:rowOff>
    </xdr:to>
    <xdr:sp macro="" textlink="">
      <xdr:nvSpPr>
        <xdr:cNvPr id="555" name="楕円 554"/>
        <xdr:cNvSpPr/>
      </xdr:nvSpPr>
      <xdr:spPr>
        <a:xfrm>
          <a:off x="12525375" y="5955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117475</xdr:rowOff>
    </xdr:from>
    <xdr:ext cx="534035" cy="257810"/>
    <xdr:sp macro="" textlink="">
      <xdr:nvSpPr>
        <xdr:cNvPr id="556" name="テキスト ボックス 555"/>
        <xdr:cNvSpPr txBox="1"/>
      </xdr:nvSpPr>
      <xdr:spPr>
        <a:xfrm>
          <a:off x="12324715" y="573722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102870</xdr:rowOff>
    </xdr:from>
    <xdr:to xmlns:xdr="http://schemas.openxmlformats.org/drawingml/2006/spreadsheetDrawing">
      <xdr:col>67</xdr:col>
      <xdr:colOff>101600</xdr:colOff>
      <xdr:row>38</xdr:row>
      <xdr:rowOff>33020</xdr:rowOff>
    </xdr:to>
    <xdr:sp macro="" textlink="">
      <xdr:nvSpPr>
        <xdr:cNvPr id="557" name="楕円 556"/>
        <xdr:cNvSpPr/>
      </xdr:nvSpPr>
      <xdr:spPr>
        <a:xfrm>
          <a:off x="11699875" y="621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50165</xdr:rowOff>
    </xdr:from>
    <xdr:ext cx="534035" cy="257810"/>
    <xdr:sp macro="" textlink="">
      <xdr:nvSpPr>
        <xdr:cNvPr id="558" name="テキスト ボックス 557"/>
        <xdr:cNvSpPr txBox="1"/>
      </xdr:nvSpPr>
      <xdr:spPr>
        <a:xfrm>
          <a:off x="11515090" y="600011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31115</xdr:rowOff>
    </xdr:to>
    <xdr:sp macro="" textlink="">
      <xdr:nvSpPr>
        <xdr:cNvPr id="559" name="正方形/長方形 558"/>
        <xdr:cNvSpPr/>
      </xdr:nvSpPr>
      <xdr:spPr>
        <a:xfrm>
          <a:off x="11414125" y="7162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1525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1525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24618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24618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350962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350962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66" name="正方形/長方形 565"/>
        <xdr:cNvSpPr/>
      </xdr:nvSpPr>
      <xdr:spPr>
        <a:xfrm>
          <a:off x="11414125" y="7956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4790"/>
    <xdr:sp macro="" textlink="">
      <xdr:nvSpPr>
        <xdr:cNvPr id="567" name="テキスト ボックス 566"/>
        <xdr:cNvSpPr txBox="1"/>
      </xdr:nvSpPr>
      <xdr:spPr>
        <a:xfrm>
          <a:off x="1137602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174625</xdr:colOff>
      <xdr:row>61</xdr:row>
      <xdr:rowOff>81915</xdr:rowOff>
    </xdr:to>
    <xdr:cxnSp macro="">
      <xdr:nvCxnSpPr>
        <xdr:cNvPr id="568" name="直線コネクタ 567"/>
        <xdr:cNvCxnSpPr/>
      </xdr:nvCxnSpPr>
      <xdr:spPr>
        <a:xfrm>
          <a:off x="11414125" y="10159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174625</xdr:colOff>
      <xdr:row>57</xdr:row>
      <xdr:rowOff>5715</xdr:rowOff>
    </xdr:to>
    <xdr:cxnSp macro="">
      <xdr:nvCxnSpPr>
        <xdr:cNvPr id="569" name="直線コネクタ 568"/>
        <xdr:cNvCxnSpPr/>
      </xdr:nvCxnSpPr>
      <xdr:spPr>
        <a:xfrm>
          <a:off x="11414125" y="9422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920" cy="258445"/>
    <xdr:sp macro="" textlink="">
      <xdr:nvSpPr>
        <xdr:cNvPr id="570" name="テキスト ボックス 569"/>
        <xdr:cNvSpPr txBox="1"/>
      </xdr:nvSpPr>
      <xdr:spPr>
        <a:xfrm>
          <a:off x="11181080" y="9287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100965</xdr:rowOff>
    </xdr:from>
    <xdr:to xmlns:xdr="http://schemas.openxmlformats.org/drawingml/2006/spreadsheetDrawing">
      <xdr:col>89</xdr:col>
      <xdr:colOff>174625</xdr:colOff>
      <xdr:row>52</xdr:row>
      <xdr:rowOff>100965</xdr:rowOff>
    </xdr:to>
    <xdr:cxnSp macro="">
      <xdr:nvCxnSpPr>
        <xdr:cNvPr id="571" name="直線コネクタ 570"/>
        <xdr:cNvCxnSpPr/>
      </xdr:nvCxnSpPr>
      <xdr:spPr>
        <a:xfrm>
          <a:off x="11414125" y="86925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920" cy="258445"/>
    <xdr:sp macro="" textlink="">
      <xdr:nvSpPr>
        <xdr:cNvPr id="572" name="テキスト ボックス 571"/>
        <xdr:cNvSpPr txBox="1"/>
      </xdr:nvSpPr>
      <xdr:spPr>
        <a:xfrm>
          <a:off x="11181080" y="855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73" name="直線コネクタ 572"/>
        <xdr:cNvCxnSpPr/>
      </xdr:nvCxnSpPr>
      <xdr:spPr>
        <a:xfrm>
          <a:off x="11414125" y="7956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7810"/>
    <xdr:sp macro="" textlink="">
      <xdr:nvSpPr>
        <xdr:cNvPr id="574" name="テキスト ボックス 573"/>
        <xdr:cNvSpPr txBox="1"/>
      </xdr:nvSpPr>
      <xdr:spPr>
        <a:xfrm>
          <a:off x="11181080" y="78206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75" name="失業対策事業費グラフ枠"/>
        <xdr:cNvSpPr/>
      </xdr:nvSpPr>
      <xdr:spPr>
        <a:xfrm>
          <a:off x="11414125" y="7956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5715</xdr:rowOff>
    </xdr:from>
    <xdr:to xmlns:xdr="http://schemas.openxmlformats.org/drawingml/2006/spreadsheetDrawing">
      <xdr:col>85</xdr:col>
      <xdr:colOff>126365</xdr:colOff>
      <xdr:row>57</xdr:row>
      <xdr:rowOff>5715</xdr:rowOff>
    </xdr:to>
    <xdr:cxnSp macro="">
      <xdr:nvCxnSpPr>
        <xdr:cNvPr id="576" name="直線コネクタ 575"/>
        <xdr:cNvCxnSpPr/>
      </xdr:nvCxnSpPr>
      <xdr:spPr>
        <a:xfrm>
          <a:off x="14968220" y="94227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47625</xdr:rowOff>
    </xdr:from>
    <xdr:ext cx="249555" cy="258445"/>
    <xdr:sp macro="" textlink="">
      <xdr:nvSpPr>
        <xdr:cNvPr id="577" name="失業対策事業費最小値テキスト"/>
        <xdr:cNvSpPr txBox="1"/>
      </xdr:nvSpPr>
      <xdr:spPr>
        <a:xfrm>
          <a:off x="15017750" y="94646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5715</xdr:rowOff>
    </xdr:from>
    <xdr:to xmlns:xdr="http://schemas.openxmlformats.org/drawingml/2006/spreadsheetDrawing">
      <xdr:col>86</xdr:col>
      <xdr:colOff>25400</xdr:colOff>
      <xdr:row>57</xdr:row>
      <xdr:rowOff>5715</xdr:rowOff>
    </xdr:to>
    <xdr:cxnSp macro="">
      <xdr:nvCxnSpPr>
        <xdr:cNvPr id="578" name="直線コネクタ 577"/>
        <xdr:cNvCxnSpPr/>
      </xdr:nvCxnSpPr>
      <xdr:spPr>
        <a:xfrm>
          <a:off x="14881225" y="9422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47625</xdr:rowOff>
    </xdr:from>
    <xdr:ext cx="249555" cy="258445"/>
    <xdr:sp macro="" textlink="">
      <xdr:nvSpPr>
        <xdr:cNvPr id="579" name="失業対策事業費最大値テキスト"/>
        <xdr:cNvSpPr txBox="1"/>
      </xdr:nvSpPr>
      <xdr:spPr>
        <a:xfrm>
          <a:off x="15017750" y="913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5715</xdr:rowOff>
    </xdr:from>
    <xdr:to xmlns:xdr="http://schemas.openxmlformats.org/drawingml/2006/spreadsheetDrawing">
      <xdr:col>86</xdr:col>
      <xdr:colOff>25400</xdr:colOff>
      <xdr:row>57</xdr:row>
      <xdr:rowOff>5715</xdr:rowOff>
    </xdr:to>
    <xdr:cxnSp macro="">
      <xdr:nvCxnSpPr>
        <xdr:cNvPr id="580" name="直線コネクタ 579"/>
        <xdr:cNvCxnSpPr/>
      </xdr:nvCxnSpPr>
      <xdr:spPr>
        <a:xfrm>
          <a:off x="14881225" y="9422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5715</xdr:rowOff>
    </xdr:from>
    <xdr:to xmlns:xdr="http://schemas.openxmlformats.org/drawingml/2006/spreadsheetDrawing">
      <xdr:col>85</xdr:col>
      <xdr:colOff>127000</xdr:colOff>
      <xdr:row>57</xdr:row>
      <xdr:rowOff>5715</xdr:rowOff>
    </xdr:to>
    <xdr:cxnSp macro="">
      <xdr:nvCxnSpPr>
        <xdr:cNvPr id="581" name="直線コネクタ 580"/>
        <xdr:cNvCxnSpPr/>
      </xdr:nvCxnSpPr>
      <xdr:spPr>
        <a:xfrm>
          <a:off x="14195425" y="942276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8445"/>
    <xdr:sp macro="" textlink="">
      <xdr:nvSpPr>
        <xdr:cNvPr id="582" name="失業対策事業費平均値テキスト"/>
        <xdr:cNvSpPr txBox="1"/>
      </xdr:nvSpPr>
      <xdr:spPr>
        <a:xfrm>
          <a:off x="15017750" y="935736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83" name="フローチャート: 判断 582"/>
        <xdr:cNvSpPr/>
      </xdr:nvSpPr>
      <xdr:spPr>
        <a:xfrm>
          <a:off x="14919325" y="937895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5715</xdr:rowOff>
    </xdr:from>
    <xdr:to xmlns:xdr="http://schemas.openxmlformats.org/drawingml/2006/spreadsheetDrawing">
      <xdr:col>81</xdr:col>
      <xdr:colOff>50800</xdr:colOff>
      <xdr:row>57</xdr:row>
      <xdr:rowOff>5715</xdr:rowOff>
    </xdr:to>
    <xdr:cxnSp macro="">
      <xdr:nvCxnSpPr>
        <xdr:cNvPr id="584" name="直線コネクタ 583"/>
        <xdr:cNvCxnSpPr/>
      </xdr:nvCxnSpPr>
      <xdr:spPr>
        <a:xfrm>
          <a:off x="13385800" y="94227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4144625"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47625</xdr:rowOff>
    </xdr:from>
    <xdr:ext cx="248920" cy="258445"/>
    <xdr:sp macro="" textlink="">
      <xdr:nvSpPr>
        <xdr:cNvPr id="586" name="テキスト ボックス 585"/>
        <xdr:cNvSpPr txBox="1"/>
      </xdr:nvSpPr>
      <xdr:spPr>
        <a:xfrm>
          <a:off x="14086840" y="94646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5715</xdr:rowOff>
    </xdr:from>
    <xdr:to xmlns:xdr="http://schemas.openxmlformats.org/drawingml/2006/spreadsheetDrawing">
      <xdr:col>76</xdr:col>
      <xdr:colOff>114300</xdr:colOff>
      <xdr:row>57</xdr:row>
      <xdr:rowOff>5715</xdr:rowOff>
    </xdr:to>
    <xdr:cxnSp macro="">
      <xdr:nvCxnSpPr>
        <xdr:cNvPr id="587" name="直線コネクタ 586"/>
        <xdr:cNvCxnSpPr/>
      </xdr:nvCxnSpPr>
      <xdr:spPr>
        <a:xfrm>
          <a:off x="12573000" y="94227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333500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47625</xdr:rowOff>
    </xdr:from>
    <xdr:ext cx="249555" cy="258445"/>
    <xdr:sp macro="" textlink="">
      <xdr:nvSpPr>
        <xdr:cNvPr id="589" name="テキスト ボックス 588"/>
        <xdr:cNvSpPr txBox="1"/>
      </xdr:nvSpPr>
      <xdr:spPr>
        <a:xfrm>
          <a:off x="13271500" y="94646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5715</xdr:rowOff>
    </xdr:from>
    <xdr:to xmlns:xdr="http://schemas.openxmlformats.org/drawingml/2006/spreadsheetDrawing">
      <xdr:col>71</xdr:col>
      <xdr:colOff>174625</xdr:colOff>
      <xdr:row>57</xdr:row>
      <xdr:rowOff>5715</xdr:rowOff>
    </xdr:to>
    <xdr:cxnSp macro="">
      <xdr:nvCxnSpPr>
        <xdr:cNvPr id="590" name="直線コネクタ 589"/>
        <xdr:cNvCxnSpPr/>
      </xdr:nvCxnSpPr>
      <xdr:spPr>
        <a:xfrm>
          <a:off x="11750675" y="94227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2525375" y="9378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47625</xdr:rowOff>
    </xdr:from>
    <xdr:ext cx="248920" cy="258445"/>
    <xdr:sp macro="" textlink="">
      <xdr:nvSpPr>
        <xdr:cNvPr id="592" name="テキスト ボックス 591"/>
        <xdr:cNvSpPr txBox="1"/>
      </xdr:nvSpPr>
      <xdr:spPr>
        <a:xfrm>
          <a:off x="12451715" y="94646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3" name="フローチャート: 判断 592"/>
        <xdr:cNvSpPr/>
      </xdr:nvSpPr>
      <xdr:spPr>
        <a:xfrm>
          <a:off x="11699875" y="864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168275</xdr:rowOff>
    </xdr:from>
    <xdr:ext cx="248920" cy="258445"/>
    <xdr:sp macro="" textlink="">
      <xdr:nvSpPr>
        <xdr:cNvPr id="594" name="テキスト ボックス 593"/>
        <xdr:cNvSpPr txBox="1"/>
      </xdr:nvSpPr>
      <xdr:spPr>
        <a:xfrm>
          <a:off x="11642090" y="84296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95" name="テキスト ボックス 594"/>
        <xdr:cNvSpPr txBox="1"/>
      </xdr:nvSpPr>
      <xdr:spPr>
        <a:xfrm>
          <a:off x="147955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2000" cy="258445"/>
    <xdr:sp macro="" textlink="">
      <xdr:nvSpPr>
        <xdr:cNvPr id="596" name="テキスト ボックス 595"/>
        <xdr:cNvSpPr txBox="1"/>
      </xdr:nvSpPr>
      <xdr:spPr>
        <a:xfrm>
          <a:off x="1402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97" name="テキスト ボックス 596"/>
        <xdr:cNvSpPr txBox="1"/>
      </xdr:nvSpPr>
      <xdr:spPr>
        <a:xfrm>
          <a:off x="13211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79375</xdr:rowOff>
    </xdr:from>
    <xdr:ext cx="762000" cy="258445"/>
    <xdr:sp macro="" textlink="">
      <xdr:nvSpPr>
        <xdr:cNvPr id="598" name="テキスト ボックス 597"/>
        <xdr:cNvSpPr txBox="1"/>
      </xdr:nvSpPr>
      <xdr:spPr>
        <a:xfrm>
          <a:off x="12398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2000" cy="258445"/>
    <xdr:sp macro="" textlink="">
      <xdr:nvSpPr>
        <xdr:cNvPr id="599" name="テキスト ボックス 598"/>
        <xdr:cNvSpPr txBox="1"/>
      </xdr:nvSpPr>
      <xdr:spPr>
        <a:xfrm>
          <a:off x="11576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600" name="楕円 599"/>
        <xdr:cNvSpPr/>
      </xdr:nvSpPr>
      <xdr:spPr>
        <a:xfrm>
          <a:off x="14919325" y="93789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8445"/>
    <xdr:sp macro="" textlink="">
      <xdr:nvSpPr>
        <xdr:cNvPr id="601" name="失業対策事業費該当値テキスト"/>
        <xdr:cNvSpPr txBox="1"/>
      </xdr:nvSpPr>
      <xdr:spPr>
        <a:xfrm>
          <a:off x="15017750" y="92494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4144625"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8445"/>
    <xdr:sp macro="" textlink="">
      <xdr:nvSpPr>
        <xdr:cNvPr id="603" name="テキスト ボックス 602"/>
        <xdr:cNvSpPr txBox="1"/>
      </xdr:nvSpPr>
      <xdr:spPr>
        <a:xfrm>
          <a:off x="14086840" y="9160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3335000"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9555" cy="258445"/>
    <xdr:sp macro="" textlink="">
      <xdr:nvSpPr>
        <xdr:cNvPr id="605" name="テキスト ボックス 604"/>
        <xdr:cNvSpPr txBox="1"/>
      </xdr:nvSpPr>
      <xdr:spPr>
        <a:xfrm>
          <a:off x="13271500" y="91605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6" name="楕円 605"/>
        <xdr:cNvSpPr/>
      </xdr:nvSpPr>
      <xdr:spPr>
        <a:xfrm>
          <a:off x="12525375" y="9378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8920" cy="258445"/>
    <xdr:sp macro="" textlink="">
      <xdr:nvSpPr>
        <xdr:cNvPr id="607" name="テキスト ボックス 606"/>
        <xdr:cNvSpPr txBox="1"/>
      </xdr:nvSpPr>
      <xdr:spPr>
        <a:xfrm>
          <a:off x="12451715" y="9160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1699875"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47625</xdr:rowOff>
    </xdr:from>
    <xdr:ext cx="248920" cy="258445"/>
    <xdr:sp macro="" textlink="">
      <xdr:nvSpPr>
        <xdr:cNvPr id="609" name="テキスト ボックス 608"/>
        <xdr:cNvSpPr txBox="1"/>
      </xdr:nvSpPr>
      <xdr:spPr>
        <a:xfrm>
          <a:off x="11642090" y="94646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610" name="正方形/長方形 609"/>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611" name="正方形/長方形 610"/>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85725</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13" name="正方形/長方形 612"/>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85725</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15" name="正方形/長方形 614"/>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85725</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17" name="正方形/長方形 616"/>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7170"/>
    <xdr:sp macro="" textlink="">
      <xdr:nvSpPr>
        <xdr:cNvPr id="618" name="テキスト ボックス 617"/>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19" name="直線コネクタ 618"/>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95250</xdr:rowOff>
    </xdr:from>
    <xdr:to xmlns:xdr="http://schemas.openxmlformats.org/drawingml/2006/spreadsheetDrawing">
      <xdr:col>89</xdr:col>
      <xdr:colOff>174625</xdr:colOff>
      <xdr:row>79</xdr:row>
      <xdr:rowOff>95250</xdr:rowOff>
    </xdr:to>
    <xdr:cxnSp macro="">
      <xdr:nvCxnSpPr>
        <xdr:cNvPr id="620" name="直線コネクタ 619"/>
        <xdr:cNvCxnSpPr/>
      </xdr:nvCxnSpPr>
      <xdr:spPr>
        <a:xfrm>
          <a:off x="11414125" y="1314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123825</xdr:rowOff>
    </xdr:from>
    <xdr:ext cx="248920" cy="248920"/>
    <xdr:sp macro="" textlink="">
      <xdr:nvSpPr>
        <xdr:cNvPr id="621" name="テキスト ボックス 620"/>
        <xdr:cNvSpPr txBox="1"/>
      </xdr:nvSpPr>
      <xdr:spPr>
        <a:xfrm>
          <a:off x="11181080" y="13007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110490</xdr:rowOff>
    </xdr:from>
    <xdr:to xmlns:xdr="http://schemas.openxmlformats.org/drawingml/2006/spreadsheetDrawing">
      <xdr:col>89</xdr:col>
      <xdr:colOff>174625</xdr:colOff>
      <xdr:row>77</xdr:row>
      <xdr:rowOff>110490</xdr:rowOff>
    </xdr:to>
    <xdr:cxnSp macro="">
      <xdr:nvCxnSpPr>
        <xdr:cNvPr id="622" name="直線コネクタ 621"/>
        <xdr:cNvCxnSpPr/>
      </xdr:nvCxnSpPr>
      <xdr:spPr>
        <a:xfrm>
          <a:off x="11414125" y="128295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138430</xdr:rowOff>
    </xdr:from>
    <xdr:ext cx="595630" cy="249555"/>
    <xdr:sp macro="" textlink="">
      <xdr:nvSpPr>
        <xdr:cNvPr id="623" name="テキスト ボックス 622"/>
        <xdr:cNvSpPr txBox="1"/>
      </xdr:nvSpPr>
      <xdr:spPr>
        <a:xfrm>
          <a:off x="10866120" y="126923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127000</xdr:rowOff>
    </xdr:from>
    <xdr:to xmlns:xdr="http://schemas.openxmlformats.org/drawingml/2006/spreadsheetDrawing">
      <xdr:col>89</xdr:col>
      <xdr:colOff>174625</xdr:colOff>
      <xdr:row>75</xdr:row>
      <xdr:rowOff>127000</xdr:rowOff>
    </xdr:to>
    <xdr:cxnSp macro="">
      <xdr:nvCxnSpPr>
        <xdr:cNvPr id="624" name="直線コネクタ 623"/>
        <xdr:cNvCxnSpPr/>
      </xdr:nvCxnSpPr>
      <xdr:spPr>
        <a:xfrm>
          <a:off x="11414125" y="12515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154940</xdr:rowOff>
    </xdr:from>
    <xdr:ext cx="595630" cy="248920"/>
    <xdr:sp macro="" textlink="">
      <xdr:nvSpPr>
        <xdr:cNvPr id="625" name="テキスト ボックス 624"/>
        <xdr:cNvSpPr txBox="1"/>
      </xdr:nvSpPr>
      <xdr:spPr>
        <a:xfrm>
          <a:off x="10866120" y="123786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142240</xdr:rowOff>
    </xdr:from>
    <xdr:to xmlns:xdr="http://schemas.openxmlformats.org/drawingml/2006/spreadsheetDrawing">
      <xdr:col>89</xdr:col>
      <xdr:colOff>174625</xdr:colOff>
      <xdr:row>73</xdr:row>
      <xdr:rowOff>142240</xdr:rowOff>
    </xdr:to>
    <xdr:cxnSp macro="">
      <xdr:nvCxnSpPr>
        <xdr:cNvPr id="626" name="直線コネクタ 625"/>
        <xdr:cNvCxnSpPr/>
      </xdr:nvCxnSpPr>
      <xdr:spPr>
        <a:xfrm>
          <a:off x="11414125" y="12200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5630" cy="249555"/>
    <xdr:sp macro="" textlink="">
      <xdr:nvSpPr>
        <xdr:cNvPr id="627" name="テキスト ボックス 626"/>
        <xdr:cNvSpPr txBox="1"/>
      </xdr:nvSpPr>
      <xdr:spPr>
        <a:xfrm>
          <a:off x="10866120" y="12064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158750</xdr:rowOff>
    </xdr:from>
    <xdr:to xmlns:xdr="http://schemas.openxmlformats.org/drawingml/2006/spreadsheetDrawing">
      <xdr:col>89</xdr:col>
      <xdr:colOff>174625</xdr:colOff>
      <xdr:row>71</xdr:row>
      <xdr:rowOff>158750</xdr:rowOff>
    </xdr:to>
    <xdr:cxnSp macro="">
      <xdr:nvCxnSpPr>
        <xdr:cNvPr id="628" name="直線コネクタ 627"/>
        <xdr:cNvCxnSpPr/>
      </xdr:nvCxnSpPr>
      <xdr:spPr>
        <a:xfrm>
          <a:off x="11414125" y="11887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5630" cy="248285"/>
    <xdr:sp macro="" textlink="">
      <xdr:nvSpPr>
        <xdr:cNvPr id="629" name="テキスト ボックス 628"/>
        <xdr:cNvSpPr txBox="1"/>
      </xdr:nvSpPr>
      <xdr:spPr>
        <a:xfrm>
          <a:off x="10866120" y="11750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174625</xdr:colOff>
      <xdr:row>70</xdr:row>
      <xdr:rowOff>8255</xdr:rowOff>
    </xdr:to>
    <xdr:cxnSp macro="">
      <xdr:nvCxnSpPr>
        <xdr:cNvPr id="630" name="直線コネクタ 629"/>
        <xdr:cNvCxnSpPr/>
      </xdr:nvCxnSpPr>
      <xdr:spPr>
        <a:xfrm>
          <a:off x="11414125" y="11571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36830</xdr:rowOff>
    </xdr:from>
    <xdr:ext cx="595630" cy="249555"/>
    <xdr:sp macro="" textlink="">
      <xdr:nvSpPr>
        <xdr:cNvPr id="631" name="テキスト ボックス 630"/>
        <xdr:cNvSpPr txBox="1"/>
      </xdr:nvSpPr>
      <xdr:spPr>
        <a:xfrm>
          <a:off x="1086612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32" name="直線コネクタ 631"/>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52705</xdr:rowOff>
    </xdr:from>
    <xdr:ext cx="595630" cy="248920"/>
    <xdr:sp macro="" textlink="">
      <xdr:nvSpPr>
        <xdr:cNvPr id="633" name="テキスト ボックス 632"/>
        <xdr:cNvSpPr txBox="1"/>
      </xdr:nvSpPr>
      <xdr:spPr>
        <a:xfrm>
          <a:off x="1086612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34" name="公債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104775</xdr:rowOff>
    </xdr:from>
    <xdr:to xmlns:xdr="http://schemas.openxmlformats.org/drawingml/2006/spreadsheetDrawing">
      <xdr:col>85</xdr:col>
      <xdr:colOff>126365</xdr:colOff>
      <xdr:row>78</xdr:row>
      <xdr:rowOff>160020</xdr:rowOff>
    </xdr:to>
    <xdr:cxnSp macro="">
      <xdr:nvCxnSpPr>
        <xdr:cNvPr id="635" name="直線コネクタ 634"/>
        <xdr:cNvCxnSpPr/>
      </xdr:nvCxnSpPr>
      <xdr:spPr>
        <a:xfrm flipV="1">
          <a:off x="14968220" y="1150302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163830</xdr:rowOff>
    </xdr:from>
    <xdr:ext cx="534670" cy="249555"/>
    <xdr:sp macro="" textlink="">
      <xdr:nvSpPr>
        <xdr:cNvPr id="636" name="公債費最小値テキスト"/>
        <xdr:cNvSpPr txBox="1"/>
      </xdr:nvSpPr>
      <xdr:spPr>
        <a:xfrm>
          <a:off x="15017750" y="130479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160020</xdr:rowOff>
    </xdr:from>
    <xdr:to xmlns:xdr="http://schemas.openxmlformats.org/drawingml/2006/spreadsheetDrawing">
      <xdr:col>86</xdr:col>
      <xdr:colOff>25400</xdr:colOff>
      <xdr:row>78</xdr:row>
      <xdr:rowOff>160020</xdr:rowOff>
    </xdr:to>
    <xdr:cxnSp macro="">
      <xdr:nvCxnSpPr>
        <xdr:cNvPr id="637" name="直線コネクタ 636"/>
        <xdr:cNvCxnSpPr/>
      </xdr:nvCxnSpPr>
      <xdr:spPr>
        <a:xfrm>
          <a:off x="14881225" y="1304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53975</xdr:rowOff>
    </xdr:from>
    <xdr:ext cx="598805" cy="248920"/>
    <xdr:sp macro="" textlink="">
      <xdr:nvSpPr>
        <xdr:cNvPr id="638" name="公債費最大値テキスト"/>
        <xdr:cNvSpPr txBox="1"/>
      </xdr:nvSpPr>
      <xdr:spPr>
        <a:xfrm>
          <a:off x="15017750" y="112871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104775</xdr:rowOff>
    </xdr:from>
    <xdr:to xmlns:xdr="http://schemas.openxmlformats.org/drawingml/2006/spreadsheetDrawing">
      <xdr:col>86</xdr:col>
      <xdr:colOff>25400</xdr:colOff>
      <xdr:row>69</xdr:row>
      <xdr:rowOff>104775</xdr:rowOff>
    </xdr:to>
    <xdr:cxnSp macro="">
      <xdr:nvCxnSpPr>
        <xdr:cNvPr id="639" name="直線コネクタ 638"/>
        <xdr:cNvCxnSpPr/>
      </xdr:nvCxnSpPr>
      <xdr:spPr>
        <a:xfrm>
          <a:off x="14881225" y="11503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635</xdr:rowOff>
    </xdr:from>
    <xdr:to xmlns:xdr="http://schemas.openxmlformats.org/drawingml/2006/spreadsheetDrawing">
      <xdr:col>85</xdr:col>
      <xdr:colOff>127000</xdr:colOff>
      <xdr:row>78</xdr:row>
      <xdr:rowOff>6350</xdr:rowOff>
    </xdr:to>
    <xdr:cxnSp macro="">
      <xdr:nvCxnSpPr>
        <xdr:cNvPr id="640" name="直線コネクタ 639"/>
        <xdr:cNvCxnSpPr/>
      </xdr:nvCxnSpPr>
      <xdr:spPr>
        <a:xfrm flipV="1">
          <a:off x="14195425" y="12884785"/>
          <a:ext cx="774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111760</xdr:rowOff>
    </xdr:from>
    <xdr:ext cx="534670" cy="249555"/>
    <xdr:sp macro="" textlink="">
      <xdr:nvSpPr>
        <xdr:cNvPr id="641" name="公債費平均値テキスト"/>
        <xdr:cNvSpPr txBox="1"/>
      </xdr:nvSpPr>
      <xdr:spPr>
        <a:xfrm>
          <a:off x="15017750" y="1283081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132715</xdr:rowOff>
    </xdr:from>
    <xdr:to xmlns:xdr="http://schemas.openxmlformats.org/drawingml/2006/spreadsheetDrawing">
      <xdr:col>85</xdr:col>
      <xdr:colOff>174625</xdr:colOff>
      <xdr:row>78</xdr:row>
      <xdr:rowOff>65405</xdr:rowOff>
    </xdr:to>
    <xdr:sp macro="" textlink="">
      <xdr:nvSpPr>
        <xdr:cNvPr id="642" name="フローチャート: 判断 641"/>
        <xdr:cNvSpPr/>
      </xdr:nvSpPr>
      <xdr:spPr>
        <a:xfrm>
          <a:off x="14919325" y="128517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153035</xdr:rowOff>
    </xdr:from>
    <xdr:to xmlns:xdr="http://schemas.openxmlformats.org/drawingml/2006/spreadsheetDrawing">
      <xdr:col>81</xdr:col>
      <xdr:colOff>50800</xdr:colOff>
      <xdr:row>78</xdr:row>
      <xdr:rowOff>6350</xdr:rowOff>
    </xdr:to>
    <xdr:cxnSp macro="">
      <xdr:nvCxnSpPr>
        <xdr:cNvPr id="643" name="直線コネクタ 642"/>
        <xdr:cNvCxnSpPr/>
      </xdr:nvCxnSpPr>
      <xdr:spPr>
        <a:xfrm>
          <a:off x="13385800" y="12872085"/>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140335</xdr:rowOff>
    </xdr:from>
    <xdr:to xmlns:xdr="http://schemas.openxmlformats.org/drawingml/2006/spreadsheetDrawing">
      <xdr:col>81</xdr:col>
      <xdr:colOff>101600</xdr:colOff>
      <xdr:row>78</xdr:row>
      <xdr:rowOff>73025</xdr:rowOff>
    </xdr:to>
    <xdr:sp macro="" textlink="">
      <xdr:nvSpPr>
        <xdr:cNvPr id="644" name="フローチャート: 判断 643"/>
        <xdr:cNvSpPr/>
      </xdr:nvSpPr>
      <xdr:spPr>
        <a:xfrm>
          <a:off x="14144625" y="12859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64770</xdr:rowOff>
    </xdr:from>
    <xdr:ext cx="534035" cy="249555"/>
    <xdr:sp macro="" textlink="">
      <xdr:nvSpPr>
        <xdr:cNvPr id="645" name="テキスト ボックス 644"/>
        <xdr:cNvSpPr txBox="1"/>
      </xdr:nvSpPr>
      <xdr:spPr>
        <a:xfrm>
          <a:off x="13959840" y="129489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146685</xdr:rowOff>
    </xdr:from>
    <xdr:to xmlns:xdr="http://schemas.openxmlformats.org/drawingml/2006/spreadsheetDrawing">
      <xdr:col>76</xdr:col>
      <xdr:colOff>114300</xdr:colOff>
      <xdr:row>77</xdr:row>
      <xdr:rowOff>153035</xdr:rowOff>
    </xdr:to>
    <xdr:cxnSp macro="">
      <xdr:nvCxnSpPr>
        <xdr:cNvPr id="646" name="直線コネクタ 645"/>
        <xdr:cNvCxnSpPr/>
      </xdr:nvCxnSpPr>
      <xdr:spPr>
        <a:xfrm>
          <a:off x="12573000" y="1286573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154940</xdr:rowOff>
    </xdr:from>
    <xdr:to xmlns:xdr="http://schemas.openxmlformats.org/drawingml/2006/spreadsheetDrawing">
      <xdr:col>76</xdr:col>
      <xdr:colOff>165100</xdr:colOff>
      <xdr:row>78</xdr:row>
      <xdr:rowOff>87630</xdr:rowOff>
    </xdr:to>
    <xdr:sp macro="" textlink="">
      <xdr:nvSpPr>
        <xdr:cNvPr id="647" name="フローチャート: 判断 646"/>
        <xdr:cNvSpPr/>
      </xdr:nvSpPr>
      <xdr:spPr>
        <a:xfrm>
          <a:off x="13335000" y="12873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78740</xdr:rowOff>
    </xdr:from>
    <xdr:ext cx="534035" cy="249555"/>
    <xdr:sp macro="" textlink="">
      <xdr:nvSpPr>
        <xdr:cNvPr id="648" name="テキスト ボックス 647"/>
        <xdr:cNvSpPr txBox="1"/>
      </xdr:nvSpPr>
      <xdr:spPr>
        <a:xfrm>
          <a:off x="13134340" y="129628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146685</xdr:rowOff>
    </xdr:from>
    <xdr:to xmlns:xdr="http://schemas.openxmlformats.org/drawingml/2006/spreadsheetDrawing">
      <xdr:col>71</xdr:col>
      <xdr:colOff>174625</xdr:colOff>
      <xdr:row>77</xdr:row>
      <xdr:rowOff>149225</xdr:rowOff>
    </xdr:to>
    <xdr:cxnSp macro="">
      <xdr:nvCxnSpPr>
        <xdr:cNvPr id="649" name="直線コネクタ 648"/>
        <xdr:cNvCxnSpPr/>
      </xdr:nvCxnSpPr>
      <xdr:spPr>
        <a:xfrm flipV="1">
          <a:off x="11750675" y="1286573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92075</xdr:rowOff>
    </xdr:to>
    <xdr:sp macro="" textlink="">
      <xdr:nvSpPr>
        <xdr:cNvPr id="650" name="フローチャート: 判断 649"/>
        <xdr:cNvSpPr/>
      </xdr:nvSpPr>
      <xdr:spPr>
        <a:xfrm>
          <a:off x="12525375" y="12878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34035" cy="248920"/>
    <xdr:sp macro="" textlink="">
      <xdr:nvSpPr>
        <xdr:cNvPr id="651" name="テキスト ボックス 650"/>
        <xdr:cNvSpPr txBox="1"/>
      </xdr:nvSpPr>
      <xdr:spPr>
        <a:xfrm>
          <a:off x="12324715" y="129673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157480</xdr:rowOff>
    </xdr:from>
    <xdr:to xmlns:xdr="http://schemas.openxmlformats.org/drawingml/2006/spreadsheetDrawing">
      <xdr:col>67</xdr:col>
      <xdr:colOff>101600</xdr:colOff>
      <xdr:row>78</xdr:row>
      <xdr:rowOff>90170</xdr:rowOff>
    </xdr:to>
    <xdr:sp macro="" textlink="">
      <xdr:nvSpPr>
        <xdr:cNvPr id="652" name="フローチャート: 判断 651"/>
        <xdr:cNvSpPr/>
      </xdr:nvSpPr>
      <xdr:spPr>
        <a:xfrm>
          <a:off x="11699875" y="1287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49555"/>
    <xdr:sp macro="" textlink="">
      <xdr:nvSpPr>
        <xdr:cNvPr id="653" name="テキスト ボックス 652"/>
        <xdr:cNvSpPr txBox="1"/>
      </xdr:nvSpPr>
      <xdr:spPr>
        <a:xfrm>
          <a:off x="11515090" y="129654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54" name="テキスト ボックス 653"/>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55" name="テキスト ボックス 654"/>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56" name="テキスト ボックス 655"/>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57" name="テキスト ボックス 656"/>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58" name="テキスト ボックス 657"/>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116840</xdr:rowOff>
    </xdr:from>
    <xdr:to xmlns:xdr="http://schemas.openxmlformats.org/drawingml/2006/spreadsheetDrawing">
      <xdr:col>85</xdr:col>
      <xdr:colOff>174625</xdr:colOff>
      <xdr:row>78</xdr:row>
      <xdr:rowOff>50165</xdr:rowOff>
    </xdr:to>
    <xdr:sp macro="" textlink="">
      <xdr:nvSpPr>
        <xdr:cNvPr id="659" name="楕円 658"/>
        <xdr:cNvSpPr/>
      </xdr:nvSpPr>
      <xdr:spPr>
        <a:xfrm>
          <a:off x="14919325" y="1283589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138430</xdr:rowOff>
    </xdr:from>
    <xdr:ext cx="534670" cy="249555"/>
    <xdr:sp macro="" textlink="">
      <xdr:nvSpPr>
        <xdr:cNvPr id="660" name="公債費該当値テキスト"/>
        <xdr:cNvSpPr txBox="1"/>
      </xdr:nvSpPr>
      <xdr:spPr>
        <a:xfrm>
          <a:off x="15017750" y="126923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123190</xdr:rowOff>
    </xdr:from>
    <xdr:to xmlns:xdr="http://schemas.openxmlformats.org/drawingml/2006/spreadsheetDrawing">
      <xdr:col>81</xdr:col>
      <xdr:colOff>101600</xdr:colOff>
      <xdr:row>78</xdr:row>
      <xdr:rowOff>55880</xdr:rowOff>
    </xdr:to>
    <xdr:sp macro="" textlink="">
      <xdr:nvSpPr>
        <xdr:cNvPr id="661" name="楕円 660"/>
        <xdr:cNvSpPr/>
      </xdr:nvSpPr>
      <xdr:spPr>
        <a:xfrm>
          <a:off x="14144625" y="12842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71755</xdr:rowOff>
    </xdr:from>
    <xdr:ext cx="534035" cy="249555"/>
    <xdr:sp macro="" textlink="">
      <xdr:nvSpPr>
        <xdr:cNvPr id="662" name="テキスト ボックス 661"/>
        <xdr:cNvSpPr txBox="1"/>
      </xdr:nvSpPr>
      <xdr:spPr>
        <a:xfrm>
          <a:off x="13959840" y="126257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104140</xdr:rowOff>
    </xdr:from>
    <xdr:to xmlns:xdr="http://schemas.openxmlformats.org/drawingml/2006/spreadsheetDrawing">
      <xdr:col>76</xdr:col>
      <xdr:colOff>165100</xdr:colOff>
      <xdr:row>78</xdr:row>
      <xdr:rowOff>36830</xdr:rowOff>
    </xdr:to>
    <xdr:sp macro="" textlink="">
      <xdr:nvSpPr>
        <xdr:cNvPr id="663" name="楕円 662"/>
        <xdr:cNvSpPr/>
      </xdr:nvSpPr>
      <xdr:spPr>
        <a:xfrm>
          <a:off x="13335000" y="12823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52705</xdr:rowOff>
    </xdr:from>
    <xdr:ext cx="534035" cy="248920"/>
    <xdr:sp macro="" textlink="">
      <xdr:nvSpPr>
        <xdr:cNvPr id="664" name="テキスト ボックス 663"/>
        <xdr:cNvSpPr txBox="1"/>
      </xdr:nvSpPr>
      <xdr:spPr>
        <a:xfrm>
          <a:off x="13134340" y="126066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97790</xdr:rowOff>
    </xdr:from>
    <xdr:to xmlns:xdr="http://schemas.openxmlformats.org/drawingml/2006/spreadsheetDrawing">
      <xdr:col>72</xdr:col>
      <xdr:colOff>38100</xdr:colOff>
      <xdr:row>78</xdr:row>
      <xdr:rowOff>30480</xdr:rowOff>
    </xdr:to>
    <xdr:sp macro="" textlink="">
      <xdr:nvSpPr>
        <xdr:cNvPr id="665" name="楕円 664"/>
        <xdr:cNvSpPr/>
      </xdr:nvSpPr>
      <xdr:spPr>
        <a:xfrm>
          <a:off x="12525375" y="128168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46355</xdr:rowOff>
    </xdr:from>
    <xdr:ext cx="534035" cy="249555"/>
    <xdr:sp macro="" textlink="">
      <xdr:nvSpPr>
        <xdr:cNvPr id="666" name="テキスト ボックス 665"/>
        <xdr:cNvSpPr txBox="1"/>
      </xdr:nvSpPr>
      <xdr:spPr>
        <a:xfrm>
          <a:off x="12324715" y="126003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99695</xdr:rowOff>
    </xdr:from>
    <xdr:to xmlns:xdr="http://schemas.openxmlformats.org/drawingml/2006/spreadsheetDrawing">
      <xdr:col>67</xdr:col>
      <xdr:colOff>101600</xdr:colOff>
      <xdr:row>78</xdr:row>
      <xdr:rowOff>32385</xdr:rowOff>
    </xdr:to>
    <xdr:sp macro="" textlink="">
      <xdr:nvSpPr>
        <xdr:cNvPr id="667" name="楕円 666"/>
        <xdr:cNvSpPr/>
      </xdr:nvSpPr>
      <xdr:spPr>
        <a:xfrm>
          <a:off x="11699875" y="12818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48260</xdr:rowOff>
    </xdr:from>
    <xdr:ext cx="534035" cy="249555"/>
    <xdr:sp macro="" textlink="">
      <xdr:nvSpPr>
        <xdr:cNvPr id="668" name="テキスト ボックス 667"/>
        <xdr:cNvSpPr txBox="1"/>
      </xdr:nvSpPr>
      <xdr:spPr>
        <a:xfrm>
          <a:off x="11515090" y="1260221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69" name="正方形/長方形 668"/>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70" name="正方形/長方形 669"/>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72" name="正方形/長方形 671"/>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74" name="正方形/長方形 673"/>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6" name="正方形/長方形 675"/>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7170"/>
    <xdr:sp macro="" textlink="">
      <xdr:nvSpPr>
        <xdr:cNvPr id="677" name="テキスト ボックス 676"/>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8" name="直線コネクタ 677"/>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79" name="直線コネクタ 678"/>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80" name="テキスト ボックス 679"/>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81" name="直線コネクタ 680"/>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82" name="テキスト ボックス 681"/>
        <xdr:cNvSpPr txBox="1"/>
      </xdr:nvSpPr>
      <xdr:spPr>
        <a:xfrm>
          <a:off x="10866120"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83" name="直線コネクタ 682"/>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84" name="テキスト ボックス 683"/>
        <xdr:cNvSpPr txBox="1"/>
      </xdr:nvSpPr>
      <xdr:spPr>
        <a:xfrm>
          <a:off x="1086612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85" name="直線コネクタ 684"/>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6" name="テキスト ボックス 685"/>
        <xdr:cNvSpPr txBox="1"/>
      </xdr:nvSpPr>
      <xdr:spPr>
        <a:xfrm>
          <a:off x="1086612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87" name="直線コネクタ 686"/>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89535</xdr:rowOff>
    </xdr:from>
    <xdr:ext cx="595630" cy="249555"/>
    <xdr:sp macro="" textlink="">
      <xdr:nvSpPr>
        <xdr:cNvPr id="688" name="テキスト ボックス 687"/>
        <xdr:cNvSpPr txBox="1"/>
      </xdr:nvSpPr>
      <xdr:spPr>
        <a:xfrm>
          <a:off x="1086612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89" name="直線コネクタ 688"/>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52705</xdr:rowOff>
    </xdr:from>
    <xdr:ext cx="685165" cy="248920"/>
    <xdr:sp macro="" textlink="">
      <xdr:nvSpPr>
        <xdr:cNvPr id="690" name="テキスト ボックス 689"/>
        <xdr:cNvSpPr txBox="1"/>
      </xdr:nvSpPr>
      <xdr:spPr>
        <a:xfrm>
          <a:off x="10791825" y="1442275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91"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67945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4968220" y="1493329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46355</xdr:rowOff>
    </xdr:from>
    <xdr:ext cx="469900" cy="259080"/>
    <xdr:sp macro="" textlink="">
      <xdr:nvSpPr>
        <xdr:cNvPr id="693" name="積立金最小値テキスト"/>
        <xdr:cNvSpPr txBox="1"/>
      </xdr:nvSpPr>
      <xdr:spPr>
        <a:xfrm>
          <a:off x="15017750" y="1644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4881225" y="16444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17145</xdr:rowOff>
    </xdr:from>
    <xdr:ext cx="598805" cy="248920"/>
    <xdr:sp macro="" textlink="">
      <xdr:nvSpPr>
        <xdr:cNvPr id="695" name="積立金最大値テキスト"/>
        <xdr:cNvSpPr txBox="1"/>
      </xdr:nvSpPr>
      <xdr:spPr>
        <a:xfrm>
          <a:off x="15017750" y="147173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67945</xdr:rowOff>
    </xdr:from>
    <xdr:to xmlns:xdr="http://schemas.openxmlformats.org/drawingml/2006/spreadsheetDrawing">
      <xdr:col>86</xdr:col>
      <xdr:colOff>25400</xdr:colOff>
      <xdr:row>90</xdr:row>
      <xdr:rowOff>67945</xdr:rowOff>
    </xdr:to>
    <xdr:cxnSp macro="">
      <xdr:nvCxnSpPr>
        <xdr:cNvPr id="696" name="直線コネクタ 695"/>
        <xdr:cNvCxnSpPr/>
      </xdr:nvCxnSpPr>
      <xdr:spPr>
        <a:xfrm>
          <a:off x="14881225" y="14933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143510</xdr:rowOff>
    </xdr:from>
    <xdr:to xmlns:xdr="http://schemas.openxmlformats.org/drawingml/2006/spreadsheetDrawing">
      <xdr:col>85</xdr:col>
      <xdr:colOff>127000</xdr:colOff>
      <xdr:row>99</xdr:row>
      <xdr:rowOff>31750</xdr:rowOff>
    </xdr:to>
    <xdr:cxnSp macro="">
      <xdr:nvCxnSpPr>
        <xdr:cNvPr id="697" name="直線コネクタ 696"/>
        <xdr:cNvCxnSpPr/>
      </xdr:nvCxnSpPr>
      <xdr:spPr>
        <a:xfrm flipV="1">
          <a:off x="14195425" y="16374110"/>
          <a:ext cx="7747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104140</xdr:rowOff>
    </xdr:from>
    <xdr:ext cx="534670" cy="259080"/>
    <xdr:sp macro="" textlink="">
      <xdr:nvSpPr>
        <xdr:cNvPr id="698" name="積立金平均値テキスト"/>
        <xdr:cNvSpPr txBox="1"/>
      </xdr:nvSpPr>
      <xdr:spPr>
        <a:xfrm>
          <a:off x="15017750" y="1616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174625</xdr:colOff>
      <xdr:row>99</xdr:row>
      <xdr:rowOff>11430</xdr:rowOff>
    </xdr:to>
    <xdr:sp macro="" textlink="">
      <xdr:nvSpPr>
        <xdr:cNvPr id="699" name="フローチャート: 判断 698"/>
        <xdr:cNvSpPr/>
      </xdr:nvSpPr>
      <xdr:spPr>
        <a:xfrm>
          <a:off x="14919325" y="163118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31750</xdr:rowOff>
    </xdr:from>
    <xdr:to xmlns:xdr="http://schemas.openxmlformats.org/drawingml/2006/spreadsheetDrawing">
      <xdr:col>81</xdr:col>
      <xdr:colOff>50800</xdr:colOff>
      <xdr:row>99</xdr:row>
      <xdr:rowOff>34290</xdr:rowOff>
    </xdr:to>
    <xdr:cxnSp macro="">
      <xdr:nvCxnSpPr>
        <xdr:cNvPr id="700" name="直線コネクタ 699"/>
        <xdr:cNvCxnSpPr/>
      </xdr:nvCxnSpPr>
      <xdr:spPr>
        <a:xfrm flipV="1">
          <a:off x="13385800" y="1643380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4144625" y="163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34035" cy="258445"/>
    <xdr:sp macro="" textlink="">
      <xdr:nvSpPr>
        <xdr:cNvPr id="702" name="テキスト ボックス 701"/>
        <xdr:cNvSpPr txBox="1"/>
      </xdr:nvSpPr>
      <xdr:spPr>
        <a:xfrm>
          <a:off x="13959840" y="1607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99</xdr:row>
      <xdr:rowOff>34290</xdr:rowOff>
    </xdr:from>
    <xdr:to xmlns:xdr="http://schemas.openxmlformats.org/drawingml/2006/spreadsheetDrawing">
      <xdr:col>76</xdr:col>
      <xdr:colOff>114300</xdr:colOff>
      <xdr:row>99</xdr:row>
      <xdr:rowOff>34290</xdr:rowOff>
    </xdr:to>
    <xdr:cxnSp macro="">
      <xdr:nvCxnSpPr>
        <xdr:cNvPr id="703" name="直線コネクタ 702"/>
        <xdr:cNvCxnSpPr/>
      </xdr:nvCxnSpPr>
      <xdr:spPr>
        <a:xfrm flipV="1">
          <a:off x="12573000" y="164363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333500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34035" cy="258445"/>
    <xdr:sp macro="" textlink="">
      <xdr:nvSpPr>
        <xdr:cNvPr id="705" name="テキスト ボックス 704"/>
        <xdr:cNvSpPr txBox="1"/>
      </xdr:nvSpPr>
      <xdr:spPr>
        <a:xfrm>
          <a:off x="13134340" y="16111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22225</xdr:rowOff>
    </xdr:from>
    <xdr:to xmlns:xdr="http://schemas.openxmlformats.org/drawingml/2006/spreadsheetDrawing">
      <xdr:col>71</xdr:col>
      <xdr:colOff>174625</xdr:colOff>
      <xdr:row>99</xdr:row>
      <xdr:rowOff>34290</xdr:rowOff>
    </xdr:to>
    <xdr:cxnSp macro="">
      <xdr:nvCxnSpPr>
        <xdr:cNvPr id="706" name="直線コネクタ 705"/>
        <xdr:cNvCxnSpPr/>
      </xdr:nvCxnSpPr>
      <xdr:spPr>
        <a:xfrm>
          <a:off x="11750675" y="1642427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2525375" y="163468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63500</xdr:rowOff>
    </xdr:from>
    <xdr:ext cx="534035" cy="258445"/>
    <xdr:sp macro="" textlink="">
      <xdr:nvSpPr>
        <xdr:cNvPr id="708" name="テキスト ボックス 707"/>
        <xdr:cNvSpPr txBox="1"/>
      </xdr:nvSpPr>
      <xdr:spPr>
        <a:xfrm>
          <a:off x="12324715" y="16122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1699875"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70485</xdr:rowOff>
    </xdr:from>
    <xdr:ext cx="534035" cy="259080"/>
    <xdr:sp macro="" textlink="">
      <xdr:nvSpPr>
        <xdr:cNvPr id="710" name="テキスト ボックス 709"/>
        <xdr:cNvSpPr txBox="1"/>
      </xdr:nvSpPr>
      <xdr:spPr>
        <a:xfrm>
          <a:off x="11515090" y="16129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4" name="テキスト ボックス 713"/>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92075</xdr:rowOff>
    </xdr:from>
    <xdr:to xmlns:xdr="http://schemas.openxmlformats.org/drawingml/2006/spreadsheetDrawing">
      <xdr:col>85</xdr:col>
      <xdr:colOff>174625</xdr:colOff>
      <xdr:row>99</xdr:row>
      <xdr:rowOff>22225</xdr:rowOff>
    </xdr:to>
    <xdr:sp macro="" textlink="">
      <xdr:nvSpPr>
        <xdr:cNvPr id="716" name="楕円 715"/>
        <xdr:cNvSpPr/>
      </xdr:nvSpPr>
      <xdr:spPr>
        <a:xfrm>
          <a:off x="14919325" y="163226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59690</xdr:rowOff>
    </xdr:from>
    <xdr:ext cx="534670" cy="259080"/>
    <xdr:sp macro="" textlink="">
      <xdr:nvSpPr>
        <xdr:cNvPr id="717" name="積立金該当値テキスト"/>
        <xdr:cNvSpPr txBox="1"/>
      </xdr:nvSpPr>
      <xdr:spPr>
        <a:xfrm>
          <a:off x="15017750" y="1629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152400</xdr:rowOff>
    </xdr:from>
    <xdr:to xmlns:xdr="http://schemas.openxmlformats.org/drawingml/2006/spreadsheetDrawing">
      <xdr:col>81</xdr:col>
      <xdr:colOff>101600</xdr:colOff>
      <xdr:row>99</xdr:row>
      <xdr:rowOff>82550</xdr:rowOff>
    </xdr:to>
    <xdr:sp macro="" textlink="">
      <xdr:nvSpPr>
        <xdr:cNvPr id="718" name="楕円 717"/>
        <xdr:cNvSpPr/>
      </xdr:nvSpPr>
      <xdr:spPr>
        <a:xfrm>
          <a:off x="14144625"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73660</xdr:rowOff>
    </xdr:from>
    <xdr:ext cx="469265" cy="259080"/>
    <xdr:sp macro="" textlink="">
      <xdr:nvSpPr>
        <xdr:cNvPr id="719" name="テキスト ボックス 718"/>
        <xdr:cNvSpPr txBox="1"/>
      </xdr:nvSpPr>
      <xdr:spPr>
        <a:xfrm>
          <a:off x="13976350" y="1647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154940</xdr:rowOff>
    </xdr:from>
    <xdr:to xmlns:xdr="http://schemas.openxmlformats.org/drawingml/2006/spreadsheetDrawing">
      <xdr:col>76</xdr:col>
      <xdr:colOff>165100</xdr:colOff>
      <xdr:row>99</xdr:row>
      <xdr:rowOff>85090</xdr:rowOff>
    </xdr:to>
    <xdr:sp macro="" textlink="">
      <xdr:nvSpPr>
        <xdr:cNvPr id="720" name="楕円 719"/>
        <xdr:cNvSpPr/>
      </xdr:nvSpPr>
      <xdr:spPr>
        <a:xfrm>
          <a:off x="133350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76200</xdr:rowOff>
    </xdr:from>
    <xdr:ext cx="469265" cy="258445"/>
    <xdr:sp macro="" textlink="">
      <xdr:nvSpPr>
        <xdr:cNvPr id="721" name="テキスト ボックス 720"/>
        <xdr:cNvSpPr txBox="1"/>
      </xdr:nvSpPr>
      <xdr:spPr>
        <a:xfrm>
          <a:off x="13166725" y="16478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154940</xdr:rowOff>
    </xdr:from>
    <xdr:to xmlns:xdr="http://schemas.openxmlformats.org/drawingml/2006/spreadsheetDrawing">
      <xdr:col>72</xdr:col>
      <xdr:colOff>38100</xdr:colOff>
      <xdr:row>99</xdr:row>
      <xdr:rowOff>85090</xdr:rowOff>
    </xdr:to>
    <xdr:sp macro="" textlink="">
      <xdr:nvSpPr>
        <xdr:cNvPr id="722" name="楕円 721"/>
        <xdr:cNvSpPr/>
      </xdr:nvSpPr>
      <xdr:spPr>
        <a:xfrm>
          <a:off x="12525375" y="16385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76200</xdr:rowOff>
    </xdr:from>
    <xdr:ext cx="469265" cy="258445"/>
    <xdr:sp macro="" textlink="">
      <xdr:nvSpPr>
        <xdr:cNvPr id="723" name="テキスト ボックス 722"/>
        <xdr:cNvSpPr txBox="1"/>
      </xdr:nvSpPr>
      <xdr:spPr>
        <a:xfrm>
          <a:off x="12357100" y="16478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143510</xdr:rowOff>
    </xdr:from>
    <xdr:to xmlns:xdr="http://schemas.openxmlformats.org/drawingml/2006/spreadsheetDrawing">
      <xdr:col>67</xdr:col>
      <xdr:colOff>101600</xdr:colOff>
      <xdr:row>99</xdr:row>
      <xdr:rowOff>73025</xdr:rowOff>
    </xdr:to>
    <xdr:sp macro="" textlink="">
      <xdr:nvSpPr>
        <xdr:cNvPr id="724" name="楕円 723"/>
        <xdr:cNvSpPr/>
      </xdr:nvSpPr>
      <xdr:spPr>
        <a:xfrm>
          <a:off x="11699875"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64135</xdr:rowOff>
    </xdr:from>
    <xdr:ext cx="534035" cy="258445"/>
    <xdr:sp macro="" textlink="">
      <xdr:nvSpPr>
        <xdr:cNvPr id="725" name="テキスト ボックス 724"/>
        <xdr:cNvSpPr txBox="1"/>
      </xdr:nvSpPr>
      <xdr:spPr>
        <a:xfrm>
          <a:off x="11515090"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6" name="正方形/長方形 725"/>
        <xdr:cNvSpPr/>
      </xdr:nvSpPr>
      <xdr:spPr>
        <a:xfrm>
          <a:off x="167640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6891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6891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7811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7811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18859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18859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33" name="正方形/長方形 732"/>
        <xdr:cNvSpPr/>
      </xdr:nvSpPr>
      <xdr:spPr>
        <a:xfrm>
          <a:off x="167640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24790"/>
    <xdr:sp macro="" textlink="">
      <xdr:nvSpPr>
        <xdr:cNvPr id="734" name="テキスト ボックス 733"/>
        <xdr:cNvSpPr txBox="1"/>
      </xdr:nvSpPr>
      <xdr:spPr>
        <a:xfrm>
          <a:off x="1674177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35" name="直線コネクタ 734"/>
        <xdr:cNvCxnSpPr/>
      </xdr:nvCxnSpPr>
      <xdr:spPr>
        <a:xfrm>
          <a:off x="167640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98425</xdr:rowOff>
    </xdr:from>
    <xdr:to xmlns:xdr="http://schemas.openxmlformats.org/drawingml/2006/spreadsheetDrawing">
      <xdr:col>120</xdr:col>
      <xdr:colOff>114300</xdr:colOff>
      <xdr:row>39</xdr:row>
      <xdr:rowOff>98425</xdr:rowOff>
    </xdr:to>
    <xdr:cxnSp macro="">
      <xdr:nvCxnSpPr>
        <xdr:cNvPr id="736" name="直線コネクタ 735"/>
        <xdr:cNvCxnSpPr/>
      </xdr:nvCxnSpPr>
      <xdr:spPr>
        <a:xfrm>
          <a:off x="16764000" y="6543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920" cy="258445"/>
    <xdr:sp macro="" textlink="">
      <xdr:nvSpPr>
        <xdr:cNvPr id="737" name="テキスト ボックス 736"/>
        <xdr:cNvSpPr txBox="1"/>
      </xdr:nvSpPr>
      <xdr:spPr>
        <a:xfrm>
          <a:off x="1654683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114300</xdr:rowOff>
    </xdr:from>
    <xdr:to xmlns:xdr="http://schemas.openxmlformats.org/drawingml/2006/spreadsheetDrawing">
      <xdr:col>120</xdr:col>
      <xdr:colOff>114300</xdr:colOff>
      <xdr:row>37</xdr:row>
      <xdr:rowOff>114300</xdr:rowOff>
    </xdr:to>
    <xdr:cxnSp macro="">
      <xdr:nvCxnSpPr>
        <xdr:cNvPr id="738" name="直線コネクタ 737"/>
        <xdr:cNvCxnSpPr/>
      </xdr:nvCxnSpPr>
      <xdr:spPr>
        <a:xfrm>
          <a:off x="16764000" y="6229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143510</xdr:rowOff>
    </xdr:from>
    <xdr:ext cx="530860" cy="258445"/>
    <xdr:sp macro="" textlink="">
      <xdr:nvSpPr>
        <xdr:cNvPr id="739" name="テキスト ボックス 738"/>
        <xdr:cNvSpPr txBox="1"/>
      </xdr:nvSpPr>
      <xdr:spPr>
        <a:xfrm>
          <a:off x="16280130" y="6093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131445</xdr:rowOff>
    </xdr:from>
    <xdr:to xmlns:xdr="http://schemas.openxmlformats.org/drawingml/2006/spreadsheetDrawing">
      <xdr:col>120</xdr:col>
      <xdr:colOff>114300</xdr:colOff>
      <xdr:row>35</xdr:row>
      <xdr:rowOff>131445</xdr:rowOff>
    </xdr:to>
    <xdr:cxnSp macro="">
      <xdr:nvCxnSpPr>
        <xdr:cNvPr id="740" name="直線コネクタ 739"/>
        <xdr:cNvCxnSpPr/>
      </xdr:nvCxnSpPr>
      <xdr:spPr>
        <a:xfrm>
          <a:off x="16764000" y="5916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8445"/>
    <xdr:sp macro="" textlink="">
      <xdr:nvSpPr>
        <xdr:cNvPr id="741" name="テキスト ボックス 740"/>
        <xdr:cNvSpPr txBox="1"/>
      </xdr:nvSpPr>
      <xdr:spPr>
        <a:xfrm>
          <a:off x="16280130"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147320</xdr:rowOff>
    </xdr:from>
    <xdr:to xmlns:xdr="http://schemas.openxmlformats.org/drawingml/2006/spreadsheetDrawing">
      <xdr:col>120</xdr:col>
      <xdr:colOff>114300</xdr:colOff>
      <xdr:row>33</xdr:row>
      <xdr:rowOff>147320</xdr:rowOff>
    </xdr:to>
    <xdr:cxnSp macro="">
      <xdr:nvCxnSpPr>
        <xdr:cNvPr id="742" name="直線コネクタ 741"/>
        <xdr:cNvCxnSpPr/>
      </xdr:nvCxnSpPr>
      <xdr:spPr>
        <a:xfrm>
          <a:off x="16764000" y="5601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5715</xdr:rowOff>
    </xdr:from>
    <xdr:ext cx="530860" cy="258445"/>
    <xdr:sp macro="" textlink="">
      <xdr:nvSpPr>
        <xdr:cNvPr id="743" name="テキスト ボックス 742"/>
        <xdr:cNvSpPr txBox="1"/>
      </xdr:nvSpPr>
      <xdr:spPr>
        <a:xfrm>
          <a:off x="16280130" y="54603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6764000" y="5288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7175"/>
    <xdr:sp macro="" textlink="">
      <xdr:nvSpPr>
        <xdr:cNvPr id="745" name="テキスト ボックス 744"/>
        <xdr:cNvSpPr txBox="1"/>
      </xdr:nvSpPr>
      <xdr:spPr>
        <a:xfrm>
          <a:off x="16280130" y="5146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46" name="直線コネクタ 745"/>
        <xdr:cNvCxnSpPr/>
      </xdr:nvCxnSpPr>
      <xdr:spPr>
        <a:xfrm>
          <a:off x="167640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8445"/>
    <xdr:sp macro="" textlink="">
      <xdr:nvSpPr>
        <xdr:cNvPr id="747" name="テキスト ボックス 746"/>
        <xdr:cNvSpPr txBox="1"/>
      </xdr:nvSpPr>
      <xdr:spPr>
        <a:xfrm>
          <a:off x="16280130" y="48323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67640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810"/>
    <xdr:sp macro="" textlink="">
      <xdr:nvSpPr>
        <xdr:cNvPr id="749" name="テキスト ボックス 748"/>
        <xdr:cNvSpPr txBox="1"/>
      </xdr:nvSpPr>
      <xdr:spPr>
        <a:xfrm>
          <a:off x="16280130" y="45186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50" name="投資及び出資金グラフ枠"/>
        <xdr:cNvSpPr/>
      </xdr:nvSpPr>
      <xdr:spPr>
        <a:xfrm>
          <a:off x="167640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98425</xdr:rowOff>
    </xdr:to>
    <xdr:cxnSp macro="">
      <xdr:nvCxnSpPr>
        <xdr:cNvPr id="751" name="直線コネクタ 750"/>
        <xdr:cNvCxnSpPr/>
      </xdr:nvCxnSpPr>
      <xdr:spPr>
        <a:xfrm flipV="1">
          <a:off x="20318095" y="516318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102235</xdr:rowOff>
    </xdr:from>
    <xdr:ext cx="249555" cy="258445"/>
    <xdr:sp macro="" textlink="">
      <xdr:nvSpPr>
        <xdr:cNvPr id="752" name="投資及び出資金最小値テキスト"/>
        <xdr:cNvSpPr txBox="1"/>
      </xdr:nvSpPr>
      <xdr:spPr>
        <a:xfrm>
          <a:off x="20370800" y="65474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98425</xdr:rowOff>
    </xdr:from>
    <xdr:to xmlns:xdr="http://schemas.openxmlformats.org/drawingml/2006/spreadsheetDrawing">
      <xdr:col>116</xdr:col>
      <xdr:colOff>152400</xdr:colOff>
      <xdr:row>39</xdr:row>
      <xdr:rowOff>98425</xdr:rowOff>
    </xdr:to>
    <xdr:cxnSp macro="">
      <xdr:nvCxnSpPr>
        <xdr:cNvPr id="753" name="直線コネクタ 752"/>
        <xdr:cNvCxnSpPr/>
      </xdr:nvCxnSpPr>
      <xdr:spPr>
        <a:xfrm>
          <a:off x="20246975" y="6543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156210</xdr:rowOff>
    </xdr:from>
    <xdr:ext cx="534670" cy="258445"/>
    <xdr:sp macro="" textlink="">
      <xdr:nvSpPr>
        <xdr:cNvPr id="754" name="投資及び出資金最大値テキスト"/>
        <xdr:cNvSpPr txBox="1"/>
      </xdr:nvSpPr>
      <xdr:spPr>
        <a:xfrm>
          <a:off x="20370800" y="4950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5" name="直線コネクタ 75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37</xdr:row>
      <xdr:rowOff>88265</xdr:rowOff>
    </xdr:from>
    <xdr:to xmlns:xdr="http://schemas.openxmlformats.org/drawingml/2006/spreadsheetDrawing">
      <xdr:col>116</xdr:col>
      <xdr:colOff>63500</xdr:colOff>
      <xdr:row>39</xdr:row>
      <xdr:rowOff>68580</xdr:rowOff>
    </xdr:to>
    <xdr:cxnSp macro="">
      <xdr:nvCxnSpPr>
        <xdr:cNvPr id="756" name="直線コネクタ 755"/>
        <xdr:cNvCxnSpPr/>
      </xdr:nvCxnSpPr>
      <xdr:spPr>
        <a:xfrm flipV="1">
          <a:off x="19558000" y="6203315"/>
          <a:ext cx="762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72390</xdr:rowOff>
    </xdr:from>
    <xdr:ext cx="469900" cy="258445"/>
    <xdr:sp macro="" textlink="">
      <xdr:nvSpPr>
        <xdr:cNvPr id="757" name="投資及び出資金平均値テキスト"/>
        <xdr:cNvSpPr txBox="1"/>
      </xdr:nvSpPr>
      <xdr:spPr>
        <a:xfrm>
          <a:off x="20370800" y="6352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026920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108585</xdr:rowOff>
    </xdr:from>
    <xdr:to xmlns:xdr="http://schemas.openxmlformats.org/drawingml/2006/spreadsheetDrawing">
      <xdr:col>111</xdr:col>
      <xdr:colOff>174625</xdr:colOff>
      <xdr:row>39</xdr:row>
      <xdr:rowOff>68580</xdr:rowOff>
    </xdr:to>
    <xdr:cxnSp macro="">
      <xdr:nvCxnSpPr>
        <xdr:cNvPr id="759" name="直線コネクタ 758"/>
        <xdr:cNvCxnSpPr/>
      </xdr:nvCxnSpPr>
      <xdr:spPr>
        <a:xfrm>
          <a:off x="18735675" y="6388735"/>
          <a:ext cx="822325"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100330</xdr:rowOff>
    </xdr:from>
    <xdr:to xmlns:xdr="http://schemas.openxmlformats.org/drawingml/2006/spreadsheetDrawing">
      <xdr:col>112</xdr:col>
      <xdr:colOff>38100</xdr:colOff>
      <xdr:row>39</xdr:row>
      <xdr:rowOff>30480</xdr:rowOff>
    </xdr:to>
    <xdr:sp macro="" textlink="">
      <xdr:nvSpPr>
        <xdr:cNvPr id="760" name="フローチャート: 判断 759"/>
        <xdr:cNvSpPr/>
      </xdr:nvSpPr>
      <xdr:spPr>
        <a:xfrm>
          <a:off x="19510375" y="63804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46990</xdr:rowOff>
    </xdr:from>
    <xdr:ext cx="469265" cy="258445"/>
    <xdr:sp macro="" textlink="">
      <xdr:nvSpPr>
        <xdr:cNvPr id="761" name="テキスト ボックス 760"/>
        <xdr:cNvSpPr txBox="1"/>
      </xdr:nvSpPr>
      <xdr:spPr>
        <a:xfrm>
          <a:off x="19342100" y="6162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108585</xdr:rowOff>
    </xdr:from>
    <xdr:to xmlns:xdr="http://schemas.openxmlformats.org/drawingml/2006/spreadsheetDrawing">
      <xdr:col>107</xdr:col>
      <xdr:colOff>50800</xdr:colOff>
      <xdr:row>39</xdr:row>
      <xdr:rowOff>90805</xdr:rowOff>
    </xdr:to>
    <xdr:cxnSp macro="">
      <xdr:nvCxnSpPr>
        <xdr:cNvPr id="762" name="直線コネクタ 761"/>
        <xdr:cNvCxnSpPr/>
      </xdr:nvCxnSpPr>
      <xdr:spPr>
        <a:xfrm flipV="1">
          <a:off x="17926050" y="6388735"/>
          <a:ext cx="809625"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18684875"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12065</xdr:rowOff>
    </xdr:from>
    <xdr:ext cx="469265" cy="258445"/>
    <xdr:sp macro="" textlink="">
      <xdr:nvSpPr>
        <xdr:cNvPr id="764" name="テキスト ボックス 763"/>
        <xdr:cNvSpPr txBox="1"/>
      </xdr:nvSpPr>
      <xdr:spPr>
        <a:xfrm>
          <a:off x="18516600" y="6457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90805</xdr:rowOff>
    </xdr:from>
    <xdr:to xmlns:xdr="http://schemas.openxmlformats.org/drawingml/2006/spreadsheetDrawing">
      <xdr:col>102</xdr:col>
      <xdr:colOff>114300</xdr:colOff>
      <xdr:row>39</xdr:row>
      <xdr:rowOff>92075</xdr:rowOff>
    </xdr:to>
    <xdr:cxnSp macro="">
      <xdr:nvCxnSpPr>
        <xdr:cNvPr id="765" name="直線コネクタ 764"/>
        <xdr:cNvCxnSpPr/>
      </xdr:nvCxnSpPr>
      <xdr:spPr>
        <a:xfrm flipV="1">
          <a:off x="17113250" y="653605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135890</xdr:rowOff>
    </xdr:from>
    <xdr:to xmlns:xdr="http://schemas.openxmlformats.org/drawingml/2006/spreadsheetDrawing">
      <xdr:col>102</xdr:col>
      <xdr:colOff>165100</xdr:colOff>
      <xdr:row>39</xdr:row>
      <xdr:rowOff>66040</xdr:rowOff>
    </xdr:to>
    <xdr:sp macro="" textlink="">
      <xdr:nvSpPr>
        <xdr:cNvPr id="766" name="フローチャート: 判断 765"/>
        <xdr:cNvSpPr/>
      </xdr:nvSpPr>
      <xdr:spPr>
        <a:xfrm>
          <a:off x="178752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83185</xdr:rowOff>
    </xdr:from>
    <xdr:ext cx="469265" cy="257810"/>
    <xdr:sp macro="" textlink="">
      <xdr:nvSpPr>
        <xdr:cNvPr id="767" name="テキスト ボックス 766"/>
        <xdr:cNvSpPr txBox="1"/>
      </xdr:nvSpPr>
      <xdr:spPr>
        <a:xfrm>
          <a:off x="17706975" y="61982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8" name="フローチャート: 判断 767"/>
        <xdr:cNvSpPr/>
      </xdr:nvSpPr>
      <xdr:spPr>
        <a:xfrm>
          <a:off x="17065625" y="64223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88900</xdr:rowOff>
    </xdr:from>
    <xdr:ext cx="469265" cy="258445"/>
    <xdr:sp macro="" textlink="">
      <xdr:nvSpPr>
        <xdr:cNvPr id="769" name="テキスト ボックス 768"/>
        <xdr:cNvSpPr txBox="1"/>
      </xdr:nvSpPr>
      <xdr:spPr>
        <a:xfrm>
          <a:off x="16897350" y="6203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70" name="テキスト ボックス 769"/>
        <xdr:cNvSpPr txBox="1"/>
      </xdr:nvSpPr>
      <xdr:spPr>
        <a:xfrm>
          <a:off x="20145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79375</xdr:rowOff>
    </xdr:from>
    <xdr:ext cx="762000" cy="258445"/>
    <xdr:sp macro="" textlink="">
      <xdr:nvSpPr>
        <xdr:cNvPr id="771" name="テキスト ボックス 770"/>
        <xdr:cNvSpPr txBox="1"/>
      </xdr:nvSpPr>
      <xdr:spPr>
        <a:xfrm>
          <a:off x="19383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2000" cy="258445"/>
    <xdr:sp macro="" textlink="">
      <xdr:nvSpPr>
        <xdr:cNvPr id="772" name="テキスト ボックス 771"/>
        <xdr:cNvSpPr txBox="1"/>
      </xdr:nvSpPr>
      <xdr:spPr>
        <a:xfrm>
          <a:off x="18561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73" name="テキスト ボックス 772"/>
        <xdr:cNvSpPr txBox="1"/>
      </xdr:nvSpPr>
      <xdr:spPr>
        <a:xfrm>
          <a:off x="177514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79375</xdr:rowOff>
    </xdr:from>
    <xdr:ext cx="762000" cy="258445"/>
    <xdr:sp macro="" textlink="">
      <xdr:nvSpPr>
        <xdr:cNvPr id="774" name="テキスト ボックス 773"/>
        <xdr:cNvSpPr txBox="1"/>
      </xdr:nvSpPr>
      <xdr:spPr>
        <a:xfrm>
          <a:off x="16938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37465</xdr:rowOff>
    </xdr:from>
    <xdr:to xmlns:xdr="http://schemas.openxmlformats.org/drawingml/2006/spreadsheetDrawing">
      <xdr:col>116</xdr:col>
      <xdr:colOff>114300</xdr:colOff>
      <xdr:row>37</xdr:row>
      <xdr:rowOff>138430</xdr:rowOff>
    </xdr:to>
    <xdr:sp macro="" textlink="">
      <xdr:nvSpPr>
        <xdr:cNvPr id="775" name="楕円 774"/>
        <xdr:cNvSpPr/>
      </xdr:nvSpPr>
      <xdr:spPr>
        <a:xfrm>
          <a:off x="20269200" y="61525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60325</xdr:rowOff>
    </xdr:from>
    <xdr:ext cx="534670" cy="258445"/>
    <xdr:sp macro="" textlink="">
      <xdr:nvSpPr>
        <xdr:cNvPr id="776" name="投資及び出資金該当値テキスト"/>
        <xdr:cNvSpPr txBox="1"/>
      </xdr:nvSpPr>
      <xdr:spPr>
        <a:xfrm>
          <a:off x="20370800" y="6010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18415</xdr:rowOff>
    </xdr:from>
    <xdr:to xmlns:xdr="http://schemas.openxmlformats.org/drawingml/2006/spreadsheetDrawing">
      <xdr:col>112</xdr:col>
      <xdr:colOff>38100</xdr:colOff>
      <xdr:row>39</xdr:row>
      <xdr:rowOff>120015</xdr:rowOff>
    </xdr:to>
    <xdr:sp macro="" textlink="">
      <xdr:nvSpPr>
        <xdr:cNvPr id="777" name="楕円 776"/>
        <xdr:cNvSpPr/>
      </xdr:nvSpPr>
      <xdr:spPr>
        <a:xfrm>
          <a:off x="19510375" y="64636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39</xdr:row>
      <xdr:rowOff>110490</xdr:rowOff>
    </xdr:from>
    <xdr:ext cx="378460" cy="258445"/>
    <xdr:sp macro="" textlink="">
      <xdr:nvSpPr>
        <xdr:cNvPr id="778" name="テキスト ボックス 777"/>
        <xdr:cNvSpPr txBox="1"/>
      </xdr:nvSpPr>
      <xdr:spPr>
        <a:xfrm>
          <a:off x="19383375" y="65557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58420</xdr:rowOff>
    </xdr:from>
    <xdr:to xmlns:xdr="http://schemas.openxmlformats.org/drawingml/2006/spreadsheetDrawing">
      <xdr:col>107</xdr:col>
      <xdr:colOff>101600</xdr:colOff>
      <xdr:row>38</xdr:row>
      <xdr:rowOff>160020</xdr:rowOff>
    </xdr:to>
    <xdr:sp macro="" textlink="">
      <xdr:nvSpPr>
        <xdr:cNvPr id="779" name="楕円 778"/>
        <xdr:cNvSpPr/>
      </xdr:nvSpPr>
      <xdr:spPr>
        <a:xfrm>
          <a:off x="18684875"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5080</xdr:rowOff>
    </xdr:from>
    <xdr:ext cx="469265" cy="258445"/>
    <xdr:sp macro="" textlink="">
      <xdr:nvSpPr>
        <xdr:cNvPr id="780" name="テキスト ボックス 779"/>
        <xdr:cNvSpPr txBox="1"/>
      </xdr:nvSpPr>
      <xdr:spPr>
        <a:xfrm>
          <a:off x="18516600" y="6120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40005</xdr:rowOff>
    </xdr:from>
    <xdr:to xmlns:xdr="http://schemas.openxmlformats.org/drawingml/2006/spreadsheetDrawing">
      <xdr:col>102</xdr:col>
      <xdr:colOff>165100</xdr:colOff>
      <xdr:row>39</xdr:row>
      <xdr:rowOff>141605</xdr:rowOff>
    </xdr:to>
    <xdr:sp macro="" textlink="">
      <xdr:nvSpPr>
        <xdr:cNvPr id="781" name="楕円 780"/>
        <xdr:cNvSpPr/>
      </xdr:nvSpPr>
      <xdr:spPr>
        <a:xfrm>
          <a:off x="1787525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132080</xdr:rowOff>
    </xdr:from>
    <xdr:ext cx="377825" cy="258445"/>
    <xdr:sp macro="" textlink="">
      <xdr:nvSpPr>
        <xdr:cNvPr id="782" name="テキスト ボックス 781"/>
        <xdr:cNvSpPr txBox="1"/>
      </xdr:nvSpPr>
      <xdr:spPr>
        <a:xfrm>
          <a:off x="17752695" y="65773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40640</xdr:rowOff>
    </xdr:from>
    <xdr:to xmlns:xdr="http://schemas.openxmlformats.org/drawingml/2006/spreadsheetDrawing">
      <xdr:col>98</xdr:col>
      <xdr:colOff>38100</xdr:colOff>
      <xdr:row>39</xdr:row>
      <xdr:rowOff>142875</xdr:rowOff>
    </xdr:to>
    <xdr:sp macro="" textlink="">
      <xdr:nvSpPr>
        <xdr:cNvPr id="783" name="楕円 782"/>
        <xdr:cNvSpPr/>
      </xdr:nvSpPr>
      <xdr:spPr>
        <a:xfrm>
          <a:off x="17065625" y="648589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133350</xdr:rowOff>
    </xdr:from>
    <xdr:ext cx="378460" cy="258445"/>
    <xdr:sp macro="" textlink="">
      <xdr:nvSpPr>
        <xdr:cNvPr id="784" name="テキスト ボックス 783"/>
        <xdr:cNvSpPr txBox="1"/>
      </xdr:nvSpPr>
      <xdr:spPr>
        <a:xfrm>
          <a:off x="16938625"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5" name="正方形/長方形 784"/>
        <xdr:cNvSpPr/>
      </xdr:nvSpPr>
      <xdr:spPr>
        <a:xfrm>
          <a:off x="167640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6891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6891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7811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7811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18859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18859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92" name="正方形/長方形 791"/>
        <xdr:cNvSpPr/>
      </xdr:nvSpPr>
      <xdr:spPr>
        <a:xfrm>
          <a:off x="167640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24790"/>
    <xdr:sp macro="" textlink="">
      <xdr:nvSpPr>
        <xdr:cNvPr id="793" name="テキスト ボックス 792"/>
        <xdr:cNvSpPr txBox="1"/>
      </xdr:nvSpPr>
      <xdr:spPr>
        <a:xfrm>
          <a:off x="1674177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94" name="直線コネクタ 793"/>
        <xdr:cNvCxnSpPr/>
      </xdr:nvCxnSpPr>
      <xdr:spPr>
        <a:xfrm>
          <a:off x="167640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5" name="直線コネクタ 794"/>
        <xdr:cNvCxnSpPr/>
      </xdr:nvCxnSpPr>
      <xdr:spPr>
        <a:xfrm>
          <a:off x="16764000" y="972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168275</xdr:rowOff>
    </xdr:from>
    <xdr:ext cx="248920" cy="258445"/>
    <xdr:sp macro="" textlink="">
      <xdr:nvSpPr>
        <xdr:cNvPr id="796" name="テキスト ボックス 795"/>
        <xdr:cNvSpPr txBox="1"/>
      </xdr:nvSpPr>
      <xdr:spPr>
        <a:xfrm>
          <a:off x="16546830" y="95853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6764000" y="9277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860" cy="257810"/>
    <xdr:sp macro="" textlink="">
      <xdr:nvSpPr>
        <xdr:cNvPr id="798" name="テキスト ボックス 797"/>
        <xdr:cNvSpPr txBox="1"/>
      </xdr:nvSpPr>
      <xdr:spPr>
        <a:xfrm>
          <a:off x="16280130" y="91414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81915</xdr:rowOff>
    </xdr:from>
    <xdr:to xmlns:xdr="http://schemas.openxmlformats.org/drawingml/2006/spreadsheetDrawing">
      <xdr:col>120</xdr:col>
      <xdr:colOff>114300</xdr:colOff>
      <xdr:row>53</xdr:row>
      <xdr:rowOff>81915</xdr:rowOff>
    </xdr:to>
    <xdr:cxnSp macro="">
      <xdr:nvCxnSpPr>
        <xdr:cNvPr id="799" name="直線コネクタ 798"/>
        <xdr:cNvCxnSpPr/>
      </xdr:nvCxnSpPr>
      <xdr:spPr>
        <a:xfrm>
          <a:off x="16764000" y="88385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111125</xdr:rowOff>
    </xdr:from>
    <xdr:ext cx="530860" cy="258445"/>
    <xdr:sp macro="" textlink="">
      <xdr:nvSpPr>
        <xdr:cNvPr id="800" name="テキスト ボックス 799"/>
        <xdr:cNvSpPr txBox="1"/>
      </xdr:nvSpPr>
      <xdr:spPr>
        <a:xfrm>
          <a:off x="16280130" y="870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801" name="直線コネクタ 800"/>
        <xdr:cNvCxnSpPr/>
      </xdr:nvCxnSpPr>
      <xdr:spPr>
        <a:xfrm>
          <a:off x="16764000" y="84010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168275</xdr:rowOff>
    </xdr:from>
    <xdr:ext cx="530860" cy="258445"/>
    <xdr:sp macro="" textlink="">
      <xdr:nvSpPr>
        <xdr:cNvPr id="802" name="テキスト ボックス 801"/>
        <xdr:cNvSpPr txBox="1"/>
      </xdr:nvSpPr>
      <xdr:spPr>
        <a:xfrm>
          <a:off x="16280130" y="82645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67640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7810"/>
    <xdr:sp macro="" textlink="">
      <xdr:nvSpPr>
        <xdr:cNvPr id="804" name="テキスト ボックス 803"/>
        <xdr:cNvSpPr txBox="1"/>
      </xdr:nvSpPr>
      <xdr:spPr>
        <a:xfrm>
          <a:off x="16280130" y="78206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805" name="貸付金グラフ枠"/>
        <xdr:cNvSpPr/>
      </xdr:nvSpPr>
      <xdr:spPr>
        <a:xfrm>
          <a:off x="167640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6" name="直線コネクタ 805"/>
        <xdr:cNvCxnSpPr/>
      </xdr:nvCxnSpPr>
      <xdr:spPr>
        <a:xfrm flipV="1">
          <a:off x="20318095" y="835723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142875</xdr:rowOff>
    </xdr:from>
    <xdr:ext cx="249555" cy="258445"/>
    <xdr:sp macro="" textlink="">
      <xdr:nvSpPr>
        <xdr:cNvPr id="807" name="貸付金最小値テキスト"/>
        <xdr:cNvSpPr txBox="1"/>
      </xdr:nvSpPr>
      <xdr:spPr>
        <a:xfrm>
          <a:off x="20370800" y="97250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8" name="直線コネクタ 807"/>
        <xdr:cNvCxnSpPr/>
      </xdr:nvCxnSpPr>
      <xdr:spPr>
        <a:xfrm>
          <a:off x="20246975" y="9721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41910</xdr:rowOff>
    </xdr:from>
    <xdr:ext cx="534670" cy="258445"/>
    <xdr:sp macro="" textlink="">
      <xdr:nvSpPr>
        <xdr:cNvPr id="809" name="貸付金最大値テキスト"/>
        <xdr:cNvSpPr txBox="1"/>
      </xdr:nvSpPr>
      <xdr:spPr>
        <a:xfrm>
          <a:off x="20370800" y="8138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10" name="直線コネクタ 809"/>
        <xdr:cNvCxnSpPr/>
      </xdr:nvCxnSpPr>
      <xdr:spPr>
        <a:xfrm>
          <a:off x="20246975" y="8357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138430</xdr:rowOff>
    </xdr:from>
    <xdr:to xmlns:xdr="http://schemas.openxmlformats.org/drawingml/2006/spreadsheetDrawing">
      <xdr:col>116</xdr:col>
      <xdr:colOff>63500</xdr:colOff>
      <xdr:row>58</xdr:row>
      <xdr:rowOff>138430</xdr:rowOff>
    </xdr:to>
    <xdr:cxnSp macro="">
      <xdr:nvCxnSpPr>
        <xdr:cNvPr id="811" name="直線コネクタ 810"/>
        <xdr:cNvCxnSpPr/>
      </xdr:nvCxnSpPr>
      <xdr:spPr>
        <a:xfrm flipV="1">
          <a:off x="19558000" y="972058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147320</xdr:rowOff>
    </xdr:from>
    <xdr:ext cx="469900" cy="257810"/>
    <xdr:sp macro="" textlink="">
      <xdr:nvSpPr>
        <xdr:cNvPr id="812" name="貸付金平均値テキスト"/>
        <xdr:cNvSpPr txBox="1"/>
      </xdr:nvSpPr>
      <xdr:spPr>
        <a:xfrm>
          <a:off x="20370800" y="93992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0269200" y="9542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138430</xdr:rowOff>
    </xdr:from>
    <xdr:to xmlns:xdr="http://schemas.openxmlformats.org/drawingml/2006/spreadsheetDrawing">
      <xdr:col>111</xdr:col>
      <xdr:colOff>174625</xdr:colOff>
      <xdr:row>58</xdr:row>
      <xdr:rowOff>138430</xdr:rowOff>
    </xdr:to>
    <xdr:cxnSp macro="">
      <xdr:nvCxnSpPr>
        <xdr:cNvPr id="814" name="直線コネクタ 813"/>
        <xdr:cNvCxnSpPr/>
      </xdr:nvCxnSpPr>
      <xdr:spPr>
        <a:xfrm flipV="1">
          <a:off x="18735675" y="972058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131445</xdr:rowOff>
    </xdr:from>
    <xdr:to xmlns:xdr="http://schemas.openxmlformats.org/drawingml/2006/spreadsheetDrawing">
      <xdr:col>112</xdr:col>
      <xdr:colOff>38100</xdr:colOff>
      <xdr:row>58</xdr:row>
      <xdr:rowOff>62230</xdr:rowOff>
    </xdr:to>
    <xdr:sp macro="" textlink="">
      <xdr:nvSpPr>
        <xdr:cNvPr id="815" name="フローチャート: 判断 814"/>
        <xdr:cNvSpPr/>
      </xdr:nvSpPr>
      <xdr:spPr>
        <a:xfrm>
          <a:off x="19510375" y="95484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78105</xdr:rowOff>
    </xdr:from>
    <xdr:ext cx="469265" cy="258445"/>
    <xdr:sp macro="" textlink="">
      <xdr:nvSpPr>
        <xdr:cNvPr id="816" name="テキスト ボックス 815"/>
        <xdr:cNvSpPr txBox="1"/>
      </xdr:nvSpPr>
      <xdr:spPr>
        <a:xfrm>
          <a:off x="19342100" y="933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138430</xdr:rowOff>
    </xdr:from>
    <xdr:to xmlns:xdr="http://schemas.openxmlformats.org/drawingml/2006/spreadsheetDrawing">
      <xdr:col>107</xdr:col>
      <xdr:colOff>50800</xdr:colOff>
      <xdr:row>58</xdr:row>
      <xdr:rowOff>138430</xdr:rowOff>
    </xdr:to>
    <xdr:cxnSp macro="">
      <xdr:nvCxnSpPr>
        <xdr:cNvPr id="817" name="直線コネクタ 816"/>
        <xdr:cNvCxnSpPr/>
      </xdr:nvCxnSpPr>
      <xdr:spPr>
        <a:xfrm>
          <a:off x="17926050" y="972058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46355</xdr:rowOff>
    </xdr:to>
    <xdr:sp macro="" textlink="">
      <xdr:nvSpPr>
        <xdr:cNvPr id="818" name="フローチャート: 判断 817"/>
        <xdr:cNvSpPr/>
      </xdr:nvSpPr>
      <xdr:spPr>
        <a:xfrm>
          <a:off x="18684875" y="953389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62865</xdr:rowOff>
    </xdr:from>
    <xdr:ext cx="469265" cy="258445"/>
    <xdr:sp macro="" textlink="">
      <xdr:nvSpPr>
        <xdr:cNvPr id="819" name="テキスト ボックス 818"/>
        <xdr:cNvSpPr txBox="1"/>
      </xdr:nvSpPr>
      <xdr:spPr>
        <a:xfrm>
          <a:off x="18516600" y="9314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138430</xdr:rowOff>
    </xdr:from>
    <xdr:to xmlns:xdr="http://schemas.openxmlformats.org/drawingml/2006/spreadsheetDrawing">
      <xdr:col>102</xdr:col>
      <xdr:colOff>114300</xdr:colOff>
      <xdr:row>58</xdr:row>
      <xdr:rowOff>138430</xdr:rowOff>
    </xdr:to>
    <xdr:cxnSp macro="">
      <xdr:nvCxnSpPr>
        <xdr:cNvPr id="820" name="直線コネクタ 819"/>
        <xdr:cNvCxnSpPr/>
      </xdr:nvCxnSpPr>
      <xdr:spPr>
        <a:xfrm>
          <a:off x="17113250" y="97205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134620</xdr:rowOff>
    </xdr:from>
    <xdr:to xmlns:xdr="http://schemas.openxmlformats.org/drawingml/2006/spreadsheetDrawing">
      <xdr:col>102</xdr:col>
      <xdr:colOff>165100</xdr:colOff>
      <xdr:row>58</xdr:row>
      <xdr:rowOff>64770</xdr:rowOff>
    </xdr:to>
    <xdr:sp macro="" textlink="">
      <xdr:nvSpPr>
        <xdr:cNvPr id="821" name="フローチャート: 判断 820"/>
        <xdr:cNvSpPr/>
      </xdr:nvSpPr>
      <xdr:spPr>
        <a:xfrm>
          <a:off x="17875250" y="955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81280</xdr:rowOff>
    </xdr:from>
    <xdr:ext cx="469265" cy="258445"/>
    <xdr:sp macro="" textlink="">
      <xdr:nvSpPr>
        <xdr:cNvPr id="822" name="テキスト ボックス 821"/>
        <xdr:cNvSpPr txBox="1"/>
      </xdr:nvSpPr>
      <xdr:spPr>
        <a:xfrm>
          <a:off x="17706975" y="9333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132080</xdr:rowOff>
    </xdr:from>
    <xdr:to xmlns:xdr="http://schemas.openxmlformats.org/drawingml/2006/spreadsheetDrawing">
      <xdr:col>98</xdr:col>
      <xdr:colOff>38100</xdr:colOff>
      <xdr:row>58</xdr:row>
      <xdr:rowOff>62865</xdr:rowOff>
    </xdr:to>
    <xdr:sp macro="" textlink="">
      <xdr:nvSpPr>
        <xdr:cNvPr id="823" name="フローチャート: 判断 822"/>
        <xdr:cNvSpPr/>
      </xdr:nvSpPr>
      <xdr:spPr>
        <a:xfrm>
          <a:off x="17065625" y="95491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78740</xdr:rowOff>
    </xdr:from>
    <xdr:ext cx="469265" cy="257810"/>
    <xdr:sp macro="" textlink="">
      <xdr:nvSpPr>
        <xdr:cNvPr id="824" name="テキスト ボックス 823"/>
        <xdr:cNvSpPr txBox="1"/>
      </xdr:nvSpPr>
      <xdr:spPr>
        <a:xfrm>
          <a:off x="16897350" y="93306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25" name="テキスト ボックス 824"/>
        <xdr:cNvSpPr txBox="1"/>
      </xdr:nvSpPr>
      <xdr:spPr>
        <a:xfrm>
          <a:off x="20145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79375</xdr:rowOff>
    </xdr:from>
    <xdr:ext cx="762000" cy="258445"/>
    <xdr:sp macro="" textlink="">
      <xdr:nvSpPr>
        <xdr:cNvPr id="826" name="テキスト ボックス 825"/>
        <xdr:cNvSpPr txBox="1"/>
      </xdr:nvSpPr>
      <xdr:spPr>
        <a:xfrm>
          <a:off x="19383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2000" cy="258445"/>
    <xdr:sp macro="" textlink="">
      <xdr:nvSpPr>
        <xdr:cNvPr id="827" name="テキスト ボックス 826"/>
        <xdr:cNvSpPr txBox="1"/>
      </xdr:nvSpPr>
      <xdr:spPr>
        <a:xfrm>
          <a:off x="18561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28" name="テキスト ボックス 827"/>
        <xdr:cNvSpPr txBox="1"/>
      </xdr:nvSpPr>
      <xdr:spPr>
        <a:xfrm>
          <a:off x="177514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79375</xdr:rowOff>
    </xdr:from>
    <xdr:ext cx="762000" cy="258445"/>
    <xdr:sp macro="" textlink="">
      <xdr:nvSpPr>
        <xdr:cNvPr id="829" name="テキスト ボックス 828"/>
        <xdr:cNvSpPr txBox="1"/>
      </xdr:nvSpPr>
      <xdr:spPr>
        <a:xfrm>
          <a:off x="16938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18415</xdr:rowOff>
    </xdr:to>
    <xdr:sp macro="" textlink="">
      <xdr:nvSpPr>
        <xdr:cNvPr id="830" name="楕円 829"/>
        <xdr:cNvSpPr/>
      </xdr:nvSpPr>
      <xdr:spPr>
        <a:xfrm>
          <a:off x="20269200" y="9670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3175</xdr:rowOff>
    </xdr:from>
    <xdr:ext cx="313690" cy="258445"/>
    <xdr:sp macro="" textlink="">
      <xdr:nvSpPr>
        <xdr:cNvPr id="831" name="貸付金該当値テキスト"/>
        <xdr:cNvSpPr txBox="1"/>
      </xdr:nvSpPr>
      <xdr:spPr>
        <a:xfrm>
          <a:off x="20370800" y="95853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18415</xdr:rowOff>
    </xdr:to>
    <xdr:sp macro="" textlink="">
      <xdr:nvSpPr>
        <xdr:cNvPr id="832" name="楕円 831"/>
        <xdr:cNvSpPr/>
      </xdr:nvSpPr>
      <xdr:spPr>
        <a:xfrm>
          <a:off x="19510375" y="9670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8890</xdr:rowOff>
    </xdr:from>
    <xdr:ext cx="313690" cy="258445"/>
    <xdr:sp macro="" textlink="">
      <xdr:nvSpPr>
        <xdr:cNvPr id="833" name="テキスト ボックス 832"/>
        <xdr:cNvSpPr txBox="1"/>
      </xdr:nvSpPr>
      <xdr:spPr>
        <a:xfrm>
          <a:off x="19404330"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88265</xdr:rowOff>
    </xdr:from>
    <xdr:to xmlns:xdr="http://schemas.openxmlformats.org/drawingml/2006/spreadsheetDrawing">
      <xdr:col>107</xdr:col>
      <xdr:colOff>101600</xdr:colOff>
      <xdr:row>59</xdr:row>
      <xdr:rowOff>18415</xdr:rowOff>
    </xdr:to>
    <xdr:sp macro="" textlink="">
      <xdr:nvSpPr>
        <xdr:cNvPr id="834" name="楕円 833"/>
        <xdr:cNvSpPr/>
      </xdr:nvSpPr>
      <xdr:spPr>
        <a:xfrm>
          <a:off x="18684875" y="9670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8890</xdr:rowOff>
    </xdr:from>
    <xdr:ext cx="313690" cy="258445"/>
    <xdr:sp macro="" textlink="">
      <xdr:nvSpPr>
        <xdr:cNvPr id="835" name="テキスト ボックス 834"/>
        <xdr:cNvSpPr txBox="1"/>
      </xdr:nvSpPr>
      <xdr:spPr>
        <a:xfrm>
          <a:off x="1859470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88265</xdr:rowOff>
    </xdr:from>
    <xdr:to xmlns:xdr="http://schemas.openxmlformats.org/drawingml/2006/spreadsheetDrawing">
      <xdr:col>102</xdr:col>
      <xdr:colOff>165100</xdr:colOff>
      <xdr:row>59</xdr:row>
      <xdr:rowOff>18415</xdr:rowOff>
    </xdr:to>
    <xdr:sp macro="" textlink="">
      <xdr:nvSpPr>
        <xdr:cNvPr id="836" name="楕円 835"/>
        <xdr:cNvSpPr/>
      </xdr:nvSpPr>
      <xdr:spPr>
        <a:xfrm>
          <a:off x="17875250" y="9670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8890</xdr:rowOff>
    </xdr:from>
    <xdr:ext cx="313690" cy="258445"/>
    <xdr:sp macro="" textlink="">
      <xdr:nvSpPr>
        <xdr:cNvPr id="837" name="テキスト ボックス 836"/>
        <xdr:cNvSpPr txBox="1"/>
      </xdr:nvSpPr>
      <xdr:spPr>
        <a:xfrm>
          <a:off x="17785080"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88265</xdr:rowOff>
    </xdr:from>
    <xdr:to xmlns:xdr="http://schemas.openxmlformats.org/drawingml/2006/spreadsheetDrawing">
      <xdr:col>98</xdr:col>
      <xdr:colOff>38100</xdr:colOff>
      <xdr:row>59</xdr:row>
      <xdr:rowOff>18415</xdr:rowOff>
    </xdr:to>
    <xdr:sp macro="" textlink="">
      <xdr:nvSpPr>
        <xdr:cNvPr id="838" name="楕円 837"/>
        <xdr:cNvSpPr/>
      </xdr:nvSpPr>
      <xdr:spPr>
        <a:xfrm>
          <a:off x="17065625" y="9670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8890</xdr:rowOff>
    </xdr:from>
    <xdr:ext cx="313690" cy="258445"/>
    <xdr:sp macro="" textlink="">
      <xdr:nvSpPr>
        <xdr:cNvPr id="839" name="テキスト ボックス 838"/>
        <xdr:cNvSpPr txBox="1"/>
      </xdr:nvSpPr>
      <xdr:spPr>
        <a:xfrm>
          <a:off x="16959580"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65</xdr:row>
      <xdr:rowOff>30480</xdr:rowOff>
    </xdr:to>
    <xdr:sp macro="" textlink="">
      <xdr:nvSpPr>
        <xdr:cNvPr id="840" name="正方形/長方形 839"/>
        <xdr:cNvSpPr/>
      </xdr:nvSpPr>
      <xdr:spPr>
        <a:xfrm>
          <a:off x="167640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55245</xdr:rowOff>
    </xdr:from>
    <xdr:to xmlns:xdr="http://schemas.openxmlformats.org/drawingml/2006/spreadsheetDrawing">
      <xdr:col>104</xdr:col>
      <xdr:colOff>127000</xdr:colOff>
      <xdr:row>66</xdr:row>
      <xdr:rowOff>134620</xdr:rowOff>
    </xdr:to>
    <xdr:sp macro="" textlink="">
      <xdr:nvSpPr>
        <xdr:cNvPr id="841" name="正方形/長方形 840"/>
        <xdr:cNvSpPr/>
      </xdr:nvSpPr>
      <xdr:spPr>
        <a:xfrm>
          <a:off x="16891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85725</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6891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55245</xdr:rowOff>
    </xdr:from>
    <xdr:to xmlns:xdr="http://schemas.openxmlformats.org/drawingml/2006/spreadsheetDrawing">
      <xdr:col>110</xdr:col>
      <xdr:colOff>0</xdr:colOff>
      <xdr:row>66</xdr:row>
      <xdr:rowOff>134620</xdr:rowOff>
    </xdr:to>
    <xdr:sp macro="" textlink="">
      <xdr:nvSpPr>
        <xdr:cNvPr id="843" name="正方形/長方形 842"/>
        <xdr:cNvSpPr/>
      </xdr:nvSpPr>
      <xdr:spPr>
        <a:xfrm>
          <a:off x="17811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85725</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7811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55245</xdr:rowOff>
    </xdr:from>
    <xdr:to xmlns:xdr="http://schemas.openxmlformats.org/drawingml/2006/spreadsheetDrawing">
      <xdr:col>116</xdr:col>
      <xdr:colOff>0</xdr:colOff>
      <xdr:row>66</xdr:row>
      <xdr:rowOff>134620</xdr:rowOff>
    </xdr:to>
    <xdr:sp macro="" textlink="">
      <xdr:nvSpPr>
        <xdr:cNvPr id="845" name="正方形/長方形 844"/>
        <xdr:cNvSpPr/>
      </xdr:nvSpPr>
      <xdr:spPr>
        <a:xfrm>
          <a:off x="18859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85725</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18859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47" name="正方形/長方形 846"/>
        <xdr:cNvSpPr/>
      </xdr:nvSpPr>
      <xdr:spPr>
        <a:xfrm>
          <a:off x="167640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9885" cy="217170"/>
    <xdr:sp macro="" textlink="">
      <xdr:nvSpPr>
        <xdr:cNvPr id="848" name="テキスト ボックス 847"/>
        <xdr:cNvSpPr txBox="1"/>
      </xdr:nvSpPr>
      <xdr:spPr>
        <a:xfrm>
          <a:off x="167417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49" name="直線コネクタ 848"/>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107315</xdr:rowOff>
    </xdr:from>
    <xdr:ext cx="248920" cy="249555"/>
    <xdr:sp macro="" textlink="">
      <xdr:nvSpPr>
        <xdr:cNvPr id="850" name="テキスト ボックス 849"/>
        <xdr:cNvSpPr txBox="1"/>
      </xdr:nvSpPr>
      <xdr:spPr>
        <a:xfrm>
          <a:off x="16546830" y="13321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95250</xdr:rowOff>
    </xdr:from>
    <xdr:to xmlns:xdr="http://schemas.openxmlformats.org/drawingml/2006/spreadsheetDrawing">
      <xdr:col>120</xdr:col>
      <xdr:colOff>114300</xdr:colOff>
      <xdr:row>79</xdr:row>
      <xdr:rowOff>95250</xdr:rowOff>
    </xdr:to>
    <xdr:cxnSp macro="">
      <xdr:nvCxnSpPr>
        <xdr:cNvPr id="851" name="直線コネクタ 850"/>
        <xdr:cNvCxnSpPr/>
      </xdr:nvCxnSpPr>
      <xdr:spPr>
        <a:xfrm>
          <a:off x="167640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123825</xdr:rowOff>
    </xdr:from>
    <xdr:ext cx="530860" cy="248920"/>
    <xdr:sp macro="" textlink="">
      <xdr:nvSpPr>
        <xdr:cNvPr id="852" name="テキスト ボックス 851"/>
        <xdr:cNvSpPr txBox="1"/>
      </xdr:nvSpPr>
      <xdr:spPr>
        <a:xfrm>
          <a:off x="16280130" y="1300797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110490</xdr:rowOff>
    </xdr:from>
    <xdr:to xmlns:xdr="http://schemas.openxmlformats.org/drawingml/2006/spreadsheetDrawing">
      <xdr:col>120</xdr:col>
      <xdr:colOff>114300</xdr:colOff>
      <xdr:row>77</xdr:row>
      <xdr:rowOff>110490</xdr:rowOff>
    </xdr:to>
    <xdr:cxnSp macro="">
      <xdr:nvCxnSpPr>
        <xdr:cNvPr id="853" name="直線コネクタ 852"/>
        <xdr:cNvCxnSpPr/>
      </xdr:nvCxnSpPr>
      <xdr:spPr>
        <a:xfrm>
          <a:off x="167640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138430</xdr:rowOff>
    </xdr:from>
    <xdr:ext cx="530860" cy="249555"/>
    <xdr:sp macro="" textlink="">
      <xdr:nvSpPr>
        <xdr:cNvPr id="854" name="テキスト ボックス 853"/>
        <xdr:cNvSpPr txBox="1"/>
      </xdr:nvSpPr>
      <xdr:spPr>
        <a:xfrm>
          <a:off x="16280130" y="12692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127000</xdr:rowOff>
    </xdr:from>
    <xdr:to xmlns:xdr="http://schemas.openxmlformats.org/drawingml/2006/spreadsheetDrawing">
      <xdr:col>120</xdr:col>
      <xdr:colOff>114300</xdr:colOff>
      <xdr:row>75</xdr:row>
      <xdr:rowOff>127000</xdr:rowOff>
    </xdr:to>
    <xdr:cxnSp macro="">
      <xdr:nvCxnSpPr>
        <xdr:cNvPr id="855" name="直線コネクタ 854"/>
        <xdr:cNvCxnSpPr/>
      </xdr:nvCxnSpPr>
      <xdr:spPr>
        <a:xfrm>
          <a:off x="167640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154940</xdr:rowOff>
    </xdr:from>
    <xdr:ext cx="530860" cy="248920"/>
    <xdr:sp macro="" textlink="">
      <xdr:nvSpPr>
        <xdr:cNvPr id="856" name="テキスト ボックス 855"/>
        <xdr:cNvSpPr txBox="1"/>
      </xdr:nvSpPr>
      <xdr:spPr>
        <a:xfrm>
          <a:off x="16280130" y="12378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142240</xdr:rowOff>
    </xdr:from>
    <xdr:to xmlns:xdr="http://schemas.openxmlformats.org/drawingml/2006/spreadsheetDrawing">
      <xdr:col>120</xdr:col>
      <xdr:colOff>114300</xdr:colOff>
      <xdr:row>73</xdr:row>
      <xdr:rowOff>142240</xdr:rowOff>
    </xdr:to>
    <xdr:cxnSp macro="">
      <xdr:nvCxnSpPr>
        <xdr:cNvPr id="857" name="直線コネクタ 856"/>
        <xdr:cNvCxnSpPr/>
      </xdr:nvCxnSpPr>
      <xdr:spPr>
        <a:xfrm>
          <a:off x="167640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0860" cy="249555"/>
    <xdr:sp macro="" textlink="">
      <xdr:nvSpPr>
        <xdr:cNvPr id="858" name="テキスト ボックス 857"/>
        <xdr:cNvSpPr txBox="1"/>
      </xdr:nvSpPr>
      <xdr:spPr>
        <a:xfrm>
          <a:off x="16280130" y="12064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158750</xdr:rowOff>
    </xdr:from>
    <xdr:to xmlns:xdr="http://schemas.openxmlformats.org/drawingml/2006/spreadsheetDrawing">
      <xdr:col>120</xdr:col>
      <xdr:colOff>114300</xdr:colOff>
      <xdr:row>71</xdr:row>
      <xdr:rowOff>158750</xdr:rowOff>
    </xdr:to>
    <xdr:cxnSp macro="">
      <xdr:nvCxnSpPr>
        <xdr:cNvPr id="859" name="直線コネクタ 858"/>
        <xdr:cNvCxnSpPr/>
      </xdr:nvCxnSpPr>
      <xdr:spPr>
        <a:xfrm>
          <a:off x="167640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21590</xdr:rowOff>
    </xdr:from>
    <xdr:ext cx="595630" cy="248285"/>
    <xdr:sp macro="" textlink="">
      <xdr:nvSpPr>
        <xdr:cNvPr id="860" name="テキスト ボックス 859"/>
        <xdr:cNvSpPr txBox="1"/>
      </xdr:nvSpPr>
      <xdr:spPr>
        <a:xfrm>
          <a:off x="16231870" y="11750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8255</xdr:rowOff>
    </xdr:from>
    <xdr:to xmlns:xdr="http://schemas.openxmlformats.org/drawingml/2006/spreadsheetDrawing">
      <xdr:col>120</xdr:col>
      <xdr:colOff>114300</xdr:colOff>
      <xdr:row>70</xdr:row>
      <xdr:rowOff>8255</xdr:rowOff>
    </xdr:to>
    <xdr:cxnSp macro="">
      <xdr:nvCxnSpPr>
        <xdr:cNvPr id="861" name="直線コネクタ 860"/>
        <xdr:cNvCxnSpPr/>
      </xdr:nvCxnSpPr>
      <xdr:spPr>
        <a:xfrm>
          <a:off x="167640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36830</xdr:rowOff>
    </xdr:from>
    <xdr:ext cx="595630" cy="249555"/>
    <xdr:sp macro="" textlink="">
      <xdr:nvSpPr>
        <xdr:cNvPr id="862" name="テキスト ボックス 861"/>
        <xdr:cNvSpPr txBox="1"/>
      </xdr:nvSpPr>
      <xdr:spPr>
        <a:xfrm>
          <a:off x="1623187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63" name="直線コネクタ 862"/>
        <xdr:cNvCxnSpPr/>
      </xdr:nvCxnSpPr>
      <xdr:spPr>
        <a:xfrm>
          <a:off x="167640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52705</xdr:rowOff>
    </xdr:from>
    <xdr:ext cx="595630" cy="248920"/>
    <xdr:sp macro="" textlink="">
      <xdr:nvSpPr>
        <xdr:cNvPr id="864" name="テキスト ボックス 863"/>
        <xdr:cNvSpPr txBox="1"/>
      </xdr:nvSpPr>
      <xdr:spPr>
        <a:xfrm>
          <a:off x="1623187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65" name="繰出金グラフ枠"/>
        <xdr:cNvSpPr/>
      </xdr:nvSpPr>
      <xdr:spPr>
        <a:xfrm>
          <a:off x="167640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101600</xdr:rowOff>
    </xdr:from>
    <xdr:to xmlns:xdr="http://schemas.openxmlformats.org/drawingml/2006/spreadsheetDrawing">
      <xdr:col>116</xdr:col>
      <xdr:colOff>62865</xdr:colOff>
      <xdr:row>78</xdr:row>
      <xdr:rowOff>116840</xdr:rowOff>
    </xdr:to>
    <xdr:cxnSp macro="">
      <xdr:nvCxnSpPr>
        <xdr:cNvPr id="866" name="直線コネクタ 865"/>
        <xdr:cNvCxnSpPr/>
      </xdr:nvCxnSpPr>
      <xdr:spPr>
        <a:xfrm flipV="1">
          <a:off x="20318095" y="1149985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120650</xdr:rowOff>
    </xdr:from>
    <xdr:ext cx="534670" cy="248285"/>
    <xdr:sp macro="" textlink="">
      <xdr:nvSpPr>
        <xdr:cNvPr id="867" name="繰出金最小値テキスト"/>
        <xdr:cNvSpPr txBox="1"/>
      </xdr:nvSpPr>
      <xdr:spPr>
        <a:xfrm>
          <a:off x="20370800" y="1300480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116840</xdr:rowOff>
    </xdr:from>
    <xdr:to xmlns:xdr="http://schemas.openxmlformats.org/drawingml/2006/spreadsheetDrawing">
      <xdr:col>116</xdr:col>
      <xdr:colOff>152400</xdr:colOff>
      <xdr:row>78</xdr:row>
      <xdr:rowOff>116840</xdr:rowOff>
    </xdr:to>
    <xdr:cxnSp macro="">
      <xdr:nvCxnSpPr>
        <xdr:cNvPr id="868" name="直線コネクタ 867"/>
        <xdr:cNvCxnSpPr/>
      </xdr:nvCxnSpPr>
      <xdr:spPr>
        <a:xfrm>
          <a:off x="20246975" y="13000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50165</xdr:rowOff>
    </xdr:from>
    <xdr:ext cx="598805" cy="248920"/>
    <xdr:sp macro="" textlink="">
      <xdr:nvSpPr>
        <xdr:cNvPr id="869" name="繰出金最大値テキスト"/>
        <xdr:cNvSpPr txBox="1"/>
      </xdr:nvSpPr>
      <xdr:spPr>
        <a:xfrm>
          <a:off x="20370800" y="112833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101600</xdr:rowOff>
    </xdr:from>
    <xdr:to xmlns:xdr="http://schemas.openxmlformats.org/drawingml/2006/spreadsheetDrawing">
      <xdr:col>116</xdr:col>
      <xdr:colOff>152400</xdr:colOff>
      <xdr:row>69</xdr:row>
      <xdr:rowOff>101600</xdr:rowOff>
    </xdr:to>
    <xdr:cxnSp macro="">
      <xdr:nvCxnSpPr>
        <xdr:cNvPr id="870" name="直線コネクタ 869"/>
        <xdr:cNvCxnSpPr/>
      </xdr:nvCxnSpPr>
      <xdr:spPr>
        <a:xfrm>
          <a:off x="20246975" y="11499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72</xdr:row>
      <xdr:rowOff>109220</xdr:rowOff>
    </xdr:from>
    <xdr:to xmlns:xdr="http://schemas.openxmlformats.org/drawingml/2006/spreadsheetDrawing">
      <xdr:col>116</xdr:col>
      <xdr:colOff>63500</xdr:colOff>
      <xdr:row>75</xdr:row>
      <xdr:rowOff>41275</xdr:rowOff>
    </xdr:to>
    <xdr:cxnSp macro="">
      <xdr:nvCxnSpPr>
        <xdr:cNvPr id="871" name="直線コネクタ 870"/>
        <xdr:cNvCxnSpPr/>
      </xdr:nvCxnSpPr>
      <xdr:spPr>
        <a:xfrm>
          <a:off x="19558000" y="12002770"/>
          <a:ext cx="7620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124460</xdr:rowOff>
    </xdr:from>
    <xdr:ext cx="534670" cy="248920"/>
    <xdr:sp macro="" textlink="">
      <xdr:nvSpPr>
        <xdr:cNvPr id="872" name="繰出金平均値テキスト"/>
        <xdr:cNvSpPr txBox="1"/>
      </xdr:nvSpPr>
      <xdr:spPr>
        <a:xfrm>
          <a:off x="20370800" y="1251331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144780</xdr:rowOff>
    </xdr:from>
    <xdr:to xmlns:xdr="http://schemas.openxmlformats.org/drawingml/2006/spreadsheetDrawing">
      <xdr:col>116</xdr:col>
      <xdr:colOff>114300</xdr:colOff>
      <xdr:row>76</xdr:row>
      <xdr:rowOff>77470</xdr:rowOff>
    </xdr:to>
    <xdr:sp macro="" textlink="">
      <xdr:nvSpPr>
        <xdr:cNvPr id="873" name="フローチャート: 判断 872"/>
        <xdr:cNvSpPr/>
      </xdr:nvSpPr>
      <xdr:spPr>
        <a:xfrm>
          <a:off x="20269200" y="1253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109220</xdr:rowOff>
    </xdr:from>
    <xdr:to xmlns:xdr="http://schemas.openxmlformats.org/drawingml/2006/spreadsheetDrawing">
      <xdr:col>111</xdr:col>
      <xdr:colOff>174625</xdr:colOff>
      <xdr:row>73</xdr:row>
      <xdr:rowOff>73025</xdr:rowOff>
    </xdr:to>
    <xdr:cxnSp macro="">
      <xdr:nvCxnSpPr>
        <xdr:cNvPr id="874" name="直線コネクタ 873"/>
        <xdr:cNvCxnSpPr/>
      </xdr:nvCxnSpPr>
      <xdr:spPr>
        <a:xfrm flipV="1">
          <a:off x="18735675" y="12002770"/>
          <a:ext cx="822325"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153035</xdr:rowOff>
    </xdr:from>
    <xdr:to xmlns:xdr="http://schemas.openxmlformats.org/drawingml/2006/spreadsheetDrawing">
      <xdr:col>112</xdr:col>
      <xdr:colOff>38100</xdr:colOff>
      <xdr:row>76</xdr:row>
      <xdr:rowOff>85725</xdr:rowOff>
    </xdr:to>
    <xdr:sp macro="" textlink="">
      <xdr:nvSpPr>
        <xdr:cNvPr id="875" name="フローチャート: 判断 874"/>
        <xdr:cNvSpPr/>
      </xdr:nvSpPr>
      <xdr:spPr>
        <a:xfrm>
          <a:off x="19510375" y="125418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76835</xdr:rowOff>
    </xdr:from>
    <xdr:ext cx="534035" cy="249555"/>
    <xdr:sp macro="" textlink="">
      <xdr:nvSpPr>
        <xdr:cNvPr id="876" name="テキスト ボックス 875"/>
        <xdr:cNvSpPr txBox="1"/>
      </xdr:nvSpPr>
      <xdr:spPr>
        <a:xfrm>
          <a:off x="19309715" y="126307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62865</xdr:rowOff>
    </xdr:from>
    <xdr:to xmlns:xdr="http://schemas.openxmlformats.org/drawingml/2006/spreadsheetDrawing">
      <xdr:col>107</xdr:col>
      <xdr:colOff>50800</xdr:colOff>
      <xdr:row>73</xdr:row>
      <xdr:rowOff>73025</xdr:rowOff>
    </xdr:to>
    <xdr:cxnSp macro="">
      <xdr:nvCxnSpPr>
        <xdr:cNvPr id="877" name="直線コネクタ 876"/>
        <xdr:cNvCxnSpPr/>
      </xdr:nvCxnSpPr>
      <xdr:spPr>
        <a:xfrm>
          <a:off x="17926050" y="1212151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18415</xdr:rowOff>
    </xdr:from>
    <xdr:to xmlns:xdr="http://schemas.openxmlformats.org/drawingml/2006/spreadsheetDrawing">
      <xdr:col>107</xdr:col>
      <xdr:colOff>101600</xdr:colOff>
      <xdr:row>76</xdr:row>
      <xdr:rowOff>116205</xdr:rowOff>
    </xdr:to>
    <xdr:sp macro="" textlink="">
      <xdr:nvSpPr>
        <xdr:cNvPr id="878" name="フローチャート: 判断 877"/>
        <xdr:cNvSpPr/>
      </xdr:nvSpPr>
      <xdr:spPr>
        <a:xfrm>
          <a:off x="18684875" y="1257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107315</xdr:rowOff>
    </xdr:from>
    <xdr:ext cx="534035" cy="249555"/>
    <xdr:sp macro="" textlink="">
      <xdr:nvSpPr>
        <xdr:cNvPr id="879" name="テキスト ボックス 878"/>
        <xdr:cNvSpPr txBox="1"/>
      </xdr:nvSpPr>
      <xdr:spPr>
        <a:xfrm>
          <a:off x="18500090" y="126612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73</xdr:row>
      <xdr:rowOff>62865</xdr:rowOff>
    </xdr:from>
    <xdr:to xmlns:xdr="http://schemas.openxmlformats.org/drawingml/2006/spreadsheetDrawing">
      <xdr:col>102</xdr:col>
      <xdr:colOff>114300</xdr:colOff>
      <xdr:row>73</xdr:row>
      <xdr:rowOff>88900</xdr:rowOff>
    </xdr:to>
    <xdr:cxnSp macro="">
      <xdr:nvCxnSpPr>
        <xdr:cNvPr id="880" name="直線コネクタ 879"/>
        <xdr:cNvCxnSpPr/>
      </xdr:nvCxnSpPr>
      <xdr:spPr>
        <a:xfrm flipV="1">
          <a:off x="17113250" y="1212151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63500</xdr:rowOff>
    </xdr:from>
    <xdr:to xmlns:xdr="http://schemas.openxmlformats.org/drawingml/2006/spreadsheetDrawing">
      <xdr:col>102</xdr:col>
      <xdr:colOff>165100</xdr:colOff>
      <xdr:row>75</xdr:row>
      <xdr:rowOff>161290</xdr:rowOff>
    </xdr:to>
    <xdr:sp macro="" textlink="">
      <xdr:nvSpPr>
        <xdr:cNvPr id="881" name="フローチャート: 判断 880"/>
        <xdr:cNvSpPr/>
      </xdr:nvSpPr>
      <xdr:spPr>
        <a:xfrm>
          <a:off x="17875250" y="12452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153035</xdr:rowOff>
    </xdr:from>
    <xdr:ext cx="534035" cy="248920"/>
    <xdr:sp macro="" textlink="">
      <xdr:nvSpPr>
        <xdr:cNvPr id="882" name="テキスト ボックス 881"/>
        <xdr:cNvSpPr txBox="1"/>
      </xdr:nvSpPr>
      <xdr:spPr>
        <a:xfrm>
          <a:off x="17674590" y="125418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42545</xdr:rowOff>
    </xdr:from>
    <xdr:to xmlns:xdr="http://schemas.openxmlformats.org/drawingml/2006/spreadsheetDrawing">
      <xdr:col>98</xdr:col>
      <xdr:colOff>38100</xdr:colOff>
      <xdr:row>75</xdr:row>
      <xdr:rowOff>140335</xdr:rowOff>
    </xdr:to>
    <xdr:sp macro="" textlink="">
      <xdr:nvSpPr>
        <xdr:cNvPr id="883" name="フローチャート: 判断 882"/>
        <xdr:cNvSpPr/>
      </xdr:nvSpPr>
      <xdr:spPr>
        <a:xfrm>
          <a:off x="17065625" y="124313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132080</xdr:rowOff>
    </xdr:from>
    <xdr:ext cx="534035" cy="249555"/>
    <xdr:sp macro="" textlink="">
      <xdr:nvSpPr>
        <xdr:cNvPr id="884" name="テキスト ボックス 883"/>
        <xdr:cNvSpPr txBox="1"/>
      </xdr:nvSpPr>
      <xdr:spPr>
        <a:xfrm>
          <a:off x="16864965" y="125209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85" name="テキスト ボックス 884"/>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86" name="テキスト ボックス 885"/>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87" name="テキスト ボックス 886"/>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88" name="テキスト ボックス 887"/>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89" name="テキスト ボックス 888"/>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158115</xdr:rowOff>
    </xdr:from>
    <xdr:to xmlns:xdr="http://schemas.openxmlformats.org/drawingml/2006/spreadsheetDrawing">
      <xdr:col>116</xdr:col>
      <xdr:colOff>114300</xdr:colOff>
      <xdr:row>75</xdr:row>
      <xdr:rowOff>90805</xdr:rowOff>
    </xdr:to>
    <xdr:sp macro="" textlink="">
      <xdr:nvSpPr>
        <xdr:cNvPr id="890" name="楕円 889"/>
        <xdr:cNvSpPr/>
      </xdr:nvSpPr>
      <xdr:spPr>
        <a:xfrm>
          <a:off x="20269200" y="1238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14605</xdr:rowOff>
    </xdr:from>
    <xdr:ext cx="534670" cy="249555"/>
    <xdr:sp macro="" textlink="">
      <xdr:nvSpPr>
        <xdr:cNvPr id="891" name="繰出金該当値テキスト"/>
        <xdr:cNvSpPr txBox="1"/>
      </xdr:nvSpPr>
      <xdr:spPr>
        <a:xfrm>
          <a:off x="20370800" y="122383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60960</xdr:rowOff>
    </xdr:from>
    <xdr:to xmlns:xdr="http://schemas.openxmlformats.org/drawingml/2006/spreadsheetDrawing">
      <xdr:col>112</xdr:col>
      <xdr:colOff>38100</xdr:colOff>
      <xdr:row>72</xdr:row>
      <xdr:rowOff>158750</xdr:rowOff>
    </xdr:to>
    <xdr:sp macro="" textlink="">
      <xdr:nvSpPr>
        <xdr:cNvPr id="892" name="楕円 891"/>
        <xdr:cNvSpPr/>
      </xdr:nvSpPr>
      <xdr:spPr>
        <a:xfrm>
          <a:off x="19510375" y="119545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8890</xdr:rowOff>
    </xdr:from>
    <xdr:ext cx="534035" cy="249555"/>
    <xdr:sp macro="" textlink="">
      <xdr:nvSpPr>
        <xdr:cNvPr id="893" name="テキスト ボックス 892"/>
        <xdr:cNvSpPr txBox="1"/>
      </xdr:nvSpPr>
      <xdr:spPr>
        <a:xfrm>
          <a:off x="19309715" y="1173734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24765</xdr:rowOff>
    </xdr:from>
    <xdr:to xmlns:xdr="http://schemas.openxmlformats.org/drawingml/2006/spreadsheetDrawing">
      <xdr:col>107</xdr:col>
      <xdr:colOff>101600</xdr:colOff>
      <xdr:row>73</xdr:row>
      <xdr:rowOff>122555</xdr:rowOff>
    </xdr:to>
    <xdr:sp macro="" textlink="">
      <xdr:nvSpPr>
        <xdr:cNvPr id="894" name="楕円 893"/>
        <xdr:cNvSpPr/>
      </xdr:nvSpPr>
      <xdr:spPr>
        <a:xfrm>
          <a:off x="18684875" y="1208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137795</xdr:rowOff>
    </xdr:from>
    <xdr:ext cx="534035" cy="249555"/>
    <xdr:sp macro="" textlink="">
      <xdr:nvSpPr>
        <xdr:cNvPr id="895" name="テキスト ボックス 894"/>
        <xdr:cNvSpPr txBox="1"/>
      </xdr:nvSpPr>
      <xdr:spPr>
        <a:xfrm>
          <a:off x="18500090" y="118662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13970</xdr:rowOff>
    </xdr:from>
    <xdr:to xmlns:xdr="http://schemas.openxmlformats.org/drawingml/2006/spreadsheetDrawing">
      <xdr:col>102</xdr:col>
      <xdr:colOff>165100</xdr:colOff>
      <xdr:row>73</xdr:row>
      <xdr:rowOff>111760</xdr:rowOff>
    </xdr:to>
    <xdr:sp macro="" textlink="">
      <xdr:nvSpPr>
        <xdr:cNvPr id="896" name="楕円 895"/>
        <xdr:cNvSpPr/>
      </xdr:nvSpPr>
      <xdr:spPr>
        <a:xfrm>
          <a:off x="17875250" y="12072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127635</xdr:rowOff>
    </xdr:from>
    <xdr:ext cx="534035" cy="248920"/>
    <xdr:sp macro="" textlink="">
      <xdr:nvSpPr>
        <xdr:cNvPr id="897" name="テキスト ボックス 896"/>
        <xdr:cNvSpPr txBox="1"/>
      </xdr:nvSpPr>
      <xdr:spPr>
        <a:xfrm>
          <a:off x="17674590" y="118560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39370</xdr:rowOff>
    </xdr:from>
    <xdr:to xmlns:xdr="http://schemas.openxmlformats.org/drawingml/2006/spreadsheetDrawing">
      <xdr:col>98</xdr:col>
      <xdr:colOff>38100</xdr:colOff>
      <xdr:row>73</xdr:row>
      <xdr:rowOff>137795</xdr:rowOff>
    </xdr:to>
    <xdr:sp macro="" textlink="">
      <xdr:nvSpPr>
        <xdr:cNvPr id="898" name="楕円 897"/>
        <xdr:cNvSpPr/>
      </xdr:nvSpPr>
      <xdr:spPr>
        <a:xfrm>
          <a:off x="17065625" y="1209802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153670</xdr:rowOff>
    </xdr:from>
    <xdr:ext cx="534035" cy="248285"/>
    <xdr:sp macro="" textlink="">
      <xdr:nvSpPr>
        <xdr:cNvPr id="899" name="テキスト ボックス 898"/>
        <xdr:cNvSpPr txBox="1"/>
      </xdr:nvSpPr>
      <xdr:spPr>
        <a:xfrm>
          <a:off x="16864965" y="1188212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900" name="正方形/長方形 899"/>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55245</xdr:rowOff>
    </xdr:from>
    <xdr:to xmlns:xdr="http://schemas.openxmlformats.org/drawingml/2006/spreadsheetDrawing">
      <xdr:col>104</xdr:col>
      <xdr:colOff>127000</xdr:colOff>
      <xdr:row>86</xdr:row>
      <xdr:rowOff>134620</xdr:rowOff>
    </xdr:to>
    <xdr:sp macro="" textlink="">
      <xdr:nvSpPr>
        <xdr:cNvPr id="901" name="正方形/長方形 900"/>
        <xdr:cNvSpPr/>
      </xdr:nvSpPr>
      <xdr:spPr>
        <a:xfrm>
          <a:off x="16891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85725</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6891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55245</xdr:rowOff>
    </xdr:from>
    <xdr:to xmlns:xdr="http://schemas.openxmlformats.org/drawingml/2006/spreadsheetDrawing">
      <xdr:col>110</xdr:col>
      <xdr:colOff>0</xdr:colOff>
      <xdr:row>86</xdr:row>
      <xdr:rowOff>134620</xdr:rowOff>
    </xdr:to>
    <xdr:sp macro="" textlink="">
      <xdr:nvSpPr>
        <xdr:cNvPr id="903" name="正方形/長方形 902"/>
        <xdr:cNvSpPr/>
      </xdr:nvSpPr>
      <xdr:spPr>
        <a:xfrm>
          <a:off x="17811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85725</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7811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55245</xdr:rowOff>
    </xdr:from>
    <xdr:to xmlns:xdr="http://schemas.openxmlformats.org/drawingml/2006/spreadsheetDrawing">
      <xdr:col>116</xdr:col>
      <xdr:colOff>0</xdr:colOff>
      <xdr:row>86</xdr:row>
      <xdr:rowOff>134620</xdr:rowOff>
    </xdr:to>
    <xdr:sp macro="" textlink="">
      <xdr:nvSpPr>
        <xdr:cNvPr id="905" name="正方形/長方形 904"/>
        <xdr:cNvSpPr/>
      </xdr:nvSpPr>
      <xdr:spPr>
        <a:xfrm>
          <a:off x="18859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85725</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18859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9885" cy="217170"/>
    <xdr:sp macro="" textlink="">
      <xdr:nvSpPr>
        <xdr:cNvPr id="908" name="テキスト ボックス 907"/>
        <xdr:cNvSpPr txBox="1"/>
      </xdr:nvSpPr>
      <xdr:spPr>
        <a:xfrm>
          <a:off x="167417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67640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8920" cy="259080"/>
    <xdr:sp macro="" textlink="">
      <xdr:nvSpPr>
        <xdr:cNvPr id="911" name="テキスト ボックス 910"/>
        <xdr:cNvSpPr txBox="1"/>
      </xdr:nvSpPr>
      <xdr:spPr>
        <a:xfrm>
          <a:off x="1654683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67640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6725" cy="258445"/>
    <xdr:sp macro="" textlink="">
      <xdr:nvSpPr>
        <xdr:cNvPr id="913" name="テキスト ボックス 912"/>
        <xdr:cNvSpPr txBox="1"/>
      </xdr:nvSpPr>
      <xdr:spPr>
        <a:xfrm>
          <a:off x="16344265" y="160318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67640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6725" cy="259080"/>
    <xdr:sp macro="" textlink="">
      <xdr:nvSpPr>
        <xdr:cNvPr id="915" name="テキスト ボックス 914"/>
        <xdr:cNvSpPr txBox="1"/>
      </xdr:nvSpPr>
      <xdr:spPr>
        <a:xfrm>
          <a:off x="16344265" y="15705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67640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6725" cy="258445"/>
    <xdr:sp macro="" textlink="">
      <xdr:nvSpPr>
        <xdr:cNvPr id="917" name="テキスト ボックス 916"/>
        <xdr:cNvSpPr txBox="1"/>
      </xdr:nvSpPr>
      <xdr:spPr>
        <a:xfrm>
          <a:off x="16344265" y="15379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67640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6725" cy="258445"/>
    <xdr:sp macro="" textlink="">
      <xdr:nvSpPr>
        <xdr:cNvPr id="919" name="テキスト ボックス 918"/>
        <xdr:cNvSpPr txBox="1"/>
      </xdr:nvSpPr>
      <xdr:spPr>
        <a:xfrm>
          <a:off x="16344265" y="15052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8255</xdr:rowOff>
    </xdr:from>
    <xdr:to xmlns:xdr="http://schemas.openxmlformats.org/drawingml/2006/spreadsheetDrawing">
      <xdr:col>120</xdr:col>
      <xdr:colOff>114300</xdr:colOff>
      <xdr:row>90</xdr:row>
      <xdr:rowOff>8255</xdr:rowOff>
    </xdr:to>
    <xdr:cxnSp macro="">
      <xdr:nvCxnSpPr>
        <xdr:cNvPr id="920" name="直線コネクタ 919"/>
        <xdr:cNvCxnSpPr/>
      </xdr:nvCxnSpPr>
      <xdr:spPr>
        <a:xfrm>
          <a:off x="167640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36830</xdr:rowOff>
    </xdr:from>
    <xdr:ext cx="530860" cy="249555"/>
    <xdr:sp macro="" textlink="">
      <xdr:nvSpPr>
        <xdr:cNvPr id="921" name="テキスト ボックス 920"/>
        <xdr:cNvSpPr txBox="1"/>
      </xdr:nvSpPr>
      <xdr:spPr>
        <a:xfrm>
          <a:off x="16280130" y="147370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922" name="直線コネクタ 921"/>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52705</xdr:rowOff>
    </xdr:from>
    <xdr:ext cx="530860" cy="248920"/>
    <xdr:sp macro="" textlink="">
      <xdr:nvSpPr>
        <xdr:cNvPr id="923" name="テキスト ボックス 922"/>
        <xdr:cNvSpPr txBox="1"/>
      </xdr:nvSpPr>
      <xdr:spPr>
        <a:xfrm>
          <a:off x="16280130" y="14422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85090</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0318095" y="14950440"/>
          <a:ext cx="127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8445"/>
    <xdr:sp macro="" textlink="">
      <xdr:nvSpPr>
        <xdr:cNvPr id="926" name="前年度繰上充用金最小値テキスト"/>
        <xdr:cNvSpPr txBox="1"/>
      </xdr:nvSpPr>
      <xdr:spPr>
        <a:xfrm>
          <a:off x="20370800" y="165481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0246975" y="16501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33655</xdr:rowOff>
    </xdr:from>
    <xdr:ext cx="469900" cy="249555"/>
    <xdr:sp macro="" textlink="">
      <xdr:nvSpPr>
        <xdr:cNvPr id="928" name="前年度繰上充用金最大値テキスト"/>
        <xdr:cNvSpPr txBox="1"/>
      </xdr:nvSpPr>
      <xdr:spPr>
        <a:xfrm>
          <a:off x="20370800" y="147339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85090</xdr:rowOff>
    </xdr:from>
    <xdr:to xmlns:xdr="http://schemas.openxmlformats.org/drawingml/2006/spreadsheetDrawing">
      <xdr:col>116</xdr:col>
      <xdr:colOff>152400</xdr:colOff>
      <xdr:row>90</xdr:row>
      <xdr:rowOff>85090</xdr:rowOff>
    </xdr:to>
    <xdr:cxnSp macro="">
      <xdr:nvCxnSpPr>
        <xdr:cNvPr id="929" name="直線コネクタ 928"/>
        <xdr:cNvCxnSpPr/>
      </xdr:nvCxnSpPr>
      <xdr:spPr>
        <a:xfrm>
          <a:off x="20246975" y="14950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19558000" y="165011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8445"/>
    <xdr:sp macro="" textlink="">
      <xdr:nvSpPr>
        <xdr:cNvPr id="931" name="前年度繰上充用金平均値テキスト"/>
        <xdr:cNvSpPr txBox="1"/>
      </xdr:nvSpPr>
      <xdr:spPr>
        <a:xfrm>
          <a:off x="20370800" y="162941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02692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174625</xdr:colOff>
      <xdr:row>99</xdr:row>
      <xdr:rowOff>99060</xdr:rowOff>
    </xdr:to>
    <xdr:cxnSp macro="">
      <xdr:nvCxnSpPr>
        <xdr:cNvPr id="933" name="直線コネクタ 932"/>
        <xdr:cNvCxnSpPr/>
      </xdr:nvCxnSpPr>
      <xdr:spPr>
        <a:xfrm>
          <a:off x="18735675" y="165011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19510375" y="164426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8445"/>
    <xdr:sp macro="" textlink="">
      <xdr:nvSpPr>
        <xdr:cNvPr id="935" name="テキスト ボックス 934"/>
        <xdr:cNvSpPr txBox="1"/>
      </xdr:nvSpPr>
      <xdr:spPr>
        <a:xfrm>
          <a:off x="19404330" y="162172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7926050" y="165011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18684875"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8445"/>
    <xdr:sp macro="" textlink="">
      <xdr:nvSpPr>
        <xdr:cNvPr id="938" name="テキスト ボックス 937"/>
        <xdr:cNvSpPr txBox="1"/>
      </xdr:nvSpPr>
      <xdr:spPr>
        <a:xfrm>
          <a:off x="18594705" y="162166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99</xdr:row>
      <xdr:rowOff>99060</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a:off x="17113250" y="165011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787525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690" cy="258445"/>
    <xdr:sp macro="" textlink="">
      <xdr:nvSpPr>
        <xdr:cNvPr id="941" name="テキスト ボックス 940"/>
        <xdr:cNvSpPr txBox="1"/>
      </xdr:nvSpPr>
      <xdr:spPr>
        <a:xfrm>
          <a:off x="17785080" y="162147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7065625" y="16439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8445"/>
    <xdr:sp macro="" textlink="">
      <xdr:nvSpPr>
        <xdr:cNvPr id="943" name="テキスト ボックス 942"/>
        <xdr:cNvSpPr txBox="1"/>
      </xdr:nvSpPr>
      <xdr:spPr>
        <a:xfrm>
          <a:off x="16959580" y="162147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4" name="テキスト ボックス 943"/>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45" name="テキスト ボックス 944"/>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46" name="テキスト ボックス 945"/>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48" name="テキスト ボックス 947"/>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026920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8445"/>
    <xdr:sp macro="" textlink="">
      <xdr:nvSpPr>
        <xdr:cNvPr id="950" name="前年度繰上充用金該当値テキスト"/>
        <xdr:cNvSpPr txBox="1"/>
      </xdr:nvSpPr>
      <xdr:spPr>
        <a:xfrm>
          <a:off x="20370800" y="164211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19510375" y="16450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8920" cy="259080"/>
    <xdr:sp macro="" textlink="">
      <xdr:nvSpPr>
        <xdr:cNvPr id="952" name="テキスト ボックス 951"/>
        <xdr:cNvSpPr txBox="1"/>
      </xdr:nvSpPr>
      <xdr:spPr>
        <a:xfrm>
          <a:off x="19436715"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18684875"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8920" cy="259080"/>
    <xdr:sp macro="" textlink="">
      <xdr:nvSpPr>
        <xdr:cNvPr id="954" name="テキスト ボックス 953"/>
        <xdr:cNvSpPr txBox="1"/>
      </xdr:nvSpPr>
      <xdr:spPr>
        <a:xfrm>
          <a:off x="18627090"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5" name="楕円 954"/>
        <xdr:cNvSpPr/>
      </xdr:nvSpPr>
      <xdr:spPr>
        <a:xfrm>
          <a:off x="1787525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140970</xdr:rowOff>
    </xdr:from>
    <xdr:ext cx="249555" cy="259080"/>
    <xdr:sp macro="" textlink="">
      <xdr:nvSpPr>
        <xdr:cNvPr id="956" name="テキスト ボックス 955"/>
        <xdr:cNvSpPr txBox="1"/>
      </xdr:nvSpPr>
      <xdr:spPr>
        <a:xfrm>
          <a:off x="17811750" y="165430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7065625" y="16450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8920" cy="259080"/>
    <xdr:sp macro="" textlink="">
      <xdr:nvSpPr>
        <xdr:cNvPr id="958" name="テキスト ボックス 957"/>
        <xdr:cNvSpPr txBox="1"/>
      </xdr:nvSpPr>
      <xdr:spPr>
        <a:xfrm>
          <a:off x="16991965"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ここ数年の扶助費の大幅な増額は、新型コロナウイルス感染症対応地方創生臨時交付金等による給付金事業が主な原因となっている。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普通建設事業費は、新規整備・更新整備ともに増加傾向にあるが、今後も数年は大型事業（新規・更新）が続く計画となっている。これにより、施設管理費や維持修繕費、公債費の減少が見込めないだけでなく、施設数や面積が減少していないことが人件費を抑制できない理由にもなっており、今後の施設管理計画においては財政面も考慮した上で既存施設の統廃合や廃止などの観点から必要な施設を選定し、更新費用の適正化を図っていく。</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災害復旧事業費が減少傾向にあるのは、平成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年災に係る災害復旧事業の完了に伴うものとなっている。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出資金の増加や繰出金の減少は、簡易水道事業会計と下水道事業会計の法適用企業化に伴い、一般会計からの繰出金を負担金、補助金、出資金により支出することになったことが原因となっている。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他の区分ではだいたい例年なみ程度となっている。</a:t>
          </a:r>
        </a:p>
        <a:p>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25,381
25,000
537.86
19,868,767
19,482,974
266,012
10,109,390
14,996,272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153035</xdr:rowOff>
    </xdr:from>
    <xdr:to xmlns:xdr="http://schemas.openxmlformats.org/drawingml/2006/spreadsheetDrawing">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79375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146685</xdr:rowOff>
    </xdr:from>
    <xdr:to xmlns:xdr="http://schemas.openxmlformats.org/drawingml/2006/spreadsheetDrawing">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85725</xdr:rowOff>
    </xdr:from>
    <xdr:ext cx="6046470" cy="248920"/>
    <xdr:sp macro="" textlink="">
      <xdr:nvSpPr>
        <xdr:cNvPr id="30" name="テキスト ボックス 29"/>
        <xdr:cNvSpPr txBox="1"/>
      </xdr:nvSpPr>
      <xdr:spPr>
        <a:xfrm>
          <a:off x="650875" y="306387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48920"/>
    <xdr:sp macro="" textlink="">
      <xdr:nvSpPr>
        <xdr:cNvPr id="31" name="テキスト ボックス 30"/>
        <xdr:cNvSpPr txBox="1"/>
      </xdr:nvSpPr>
      <xdr:spPr>
        <a:xfrm>
          <a:off x="650875" y="3369310"/>
          <a:ext cx="8231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85725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85725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85725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107315</xdr:rowOff>
    </xdr:from>
    <xdr:ext cx="248920" cy="249555"/>
    <xdr:sp macro="" textlink="">
      <xdr:nvSpPr>
        <xdr:cNvPr id="42" name="テキスト ボックス 41"/>
        <xdr:cNvSpPr txBox="1"/>
      </xdr:nvSpPr>
      <xdr:spPr>
        <a:xfrm>
          <a:off x="481330"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42545</xdr:rowOff>
    </xdr:from>
    <xdr:to xmlns:xdr="http://schemas.openxmlformats.org/drawingml/2006/spreadsheetDrawing">
      <xdr:col>28</xdr:col>
      <xdr:colOff>114300</xdr:colOff>
      <xdr:row>39</xdr:row>
      <xdr:rowOff>42545</xdr:rowOff>
    </xdr:to>
    <xdr:cxnSp macro="">
      <xdr:nvCxnSpPr>
        <xdr:cNvPr id="43" name="直線コネクタ 42"/>
        <xdr:cNvCxnSpPr/>
      </xdr:nvCxnSpPr>
      <xdr:spPr>
        <a:xfrm>
          <a:off x="6985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71120</xdr:rowOff>
    </xdr:from>
    <xdr:ext cx="466725" cy="249555"/>
    <xdr:sp macro="" textlink="">
      <xdr:nvSpPr>
        <xdr:cNvPr id="44" name="テキスト ボックス 43"/>
        <xdr:cNvSpPr txBox="1"/>
      </xdr:nvSpPr>
      <xdr:spPr>
        <a:xfrm>
          <a:off x="278765" y="635127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34290</xdr:rowOff>
    </xdr:from>
    <xdr:ext cx="466725" cy="249555"/>
    <xdr:sp macro="" textlink="">
      <xdr:nvSpPr>
        <xdr:cNvPr id="46" name="テキスト ボックス 45"/>
        <xdr:cNvSpPr txBox="1"/>
      </xdr:nvSpPr>
      <xdr:spPr>
        <a:xfrm>
          <a:off x="278765" y="59842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134620</xdr:rowOff>
    </xdr:from>
    <xdr:to xmlns:xdr="http://schemas.openxmlformats.org/drawingml/2006/spreadsheetDrawing">
      <xdr:col>28</xdr:col>
      <xdr:colOff>114300</xdr:colOff>
      <xdr:row>34</xdr:row>
      <xdr:rowOff>134620</xdr:rowOff>
    </xdr:to>
    <xdr:cxnSp macro="">
      <xdr:nvCxnSpPr>
        <xdr:cNvPr id="47" name="直線コネクタ 46"/>
        <xdr:cNvCxnSpPr/>
      </xdr:nvCxnSpPr>
      <xdr:spPr>
        <a:xfrm>
          <a:off x="6985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162560</xdr:rowOff>
    </xdr:from>
    <xdr:ext cx="466725" cy="248920"/>
    <xdr:sp macro="" textlink="">
      <xdr:nvSpPr>
        <xdr:cNvPr id="48" name="テキスト ボックス 47"/>
        <xdr:cNvSpPr txBox="1"/>
      </xdr:nvSpPr>
      <xdr:spPr>
        <a:xfrm>
          <a:off x="278765" y="561721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97790</xdr:rowOff>
    </xdr:from>
    <xdr:to xmlns:xdr="http://schemas.openxmlformats.org/drawingml/2006/spreadsheetDrawing">
      <xdr:col>28</xdr:col>
      <xdr:colOff>114300</xdr:colOff>
      <xdr:row>32</xdr:row>
      <xdr:rowOff>97790</xdr:rowOff>
    </xdr:to>
    <xdr:cxnSp macro="">
      <xdr:nvCxnSpPr>
        <xdr:cNvPr id="49" name="直線コネクタ 48"/>
        <xdr:cNvCxnSpPr/>
      </xdr:nvCxnSpPr>
      <xdr:spPr>
        <a:xfrm>
          <a:off x="6985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126365</xdr:rowOff>
    </xdr:from>
    <xdr:ext cx="466725" cy="248920"/>
    <xdr:sp macro="" textlink="">
      <xdr:nvSpPr>
        <xdr:cNvPr id="50" name="テキスト ボックス 49"/>
        <xdr:cNvSpPr txBox="1"/>
      </xdr:nvSpPr>
      <xdr:spPr>
        <a:xfrm>
          <a:off x="278765" y="525081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60960</xdr:rowOff>
    </xdr:from>
    <xdr:to xmlns:xdr="http://schemas.openxmlformats.org/drawingml/2006/spreadsheetDrawing">
      <xdr:col>28</xdr:col>
      <xdr:colOff>114300</xdr:colOff>
      <xdr:row>30</xdr:row>
      <xdr:rowOff>60960</xdr:rowOff>
    </xdr:to>
    <xdr:cxnSp macro="">
      <xdr:nvCxnSpPr>
        <xdr:cNvPr id="51" name="直線コネクタ 50"/>
        <xdr:cNvCxnSpPr/>
      </xdr:nvCxnSpPr>
      <xdr:spPr>
        <a:xfrm>
          <a:off x="6985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89535</xdr:rowOff>
    </xdr:from>
    <xdr:ext cx="530860" cy="248920"/>
    <xdr:sp macro="" textlink="">
      <xdr:nvSpPr>
        <xdr:cNvPr id="52" name="テキスト ボックス 51"/>
        <xdr:cNvSpPr txBox="1"/>
      </xdr:nvSpPr>
      <xdr:spPr>
        <a:xfrm>
          <a:off x="214630" y="48837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52705</xdr:rowOff>
    </xdr:from>
    <xdr:ext cx="530860" cy="248920"/>
    <xdr:sp macro="" textlink="">
      <xdr:nvSpPr>
        <xdr:cNvPr id="54" name="テキスト ボックス 53"/>
        <xdr:cNvSpPr txBox="1"/>
      </xdr:nvSpPr>
      <xdr:spPr>
        <a:xfrm>
          <a:off x="214630" y="4516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5" name="議会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36195</xdr:rowOff>
    </xdr:from>
    <xdr:to xmlns:xdr="http://schemas.openxmlformats.org/drawingml/2006/spreadsheetDrawing">
      <xdr:col>24</xdr:col>
      <xdr:colOff>62865</xdr:colOff>
      <xdr:row>37</xdr:row>
      <xdr:rowOff>144145</xdr:rowOff>
    </xdr:to>
    <xdr:cxnSp macro="">
      <xdr:nvCxnSpPr>
        <xdr:cNvPr id="56" name="直線コネクタ 55"/>
        <xdr:cNvCxnSpPr/>
      </xdr:nvCxnSpPr>
      <xdr:spPr>
        <a:xfrm flipV="1">
          <a:off x="4252595" y="499554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147955</xdr:rowOff>
    </xdr:from>
    <xdr:ext cx="469900" cy="249555"/>
    <xdr:sp macro="" textlink="">
      <xdr:nvSpPr>
        <xdr:cNvPr id="57" name="議会費最小値テキスト"/>
        <xdr:cNvSpPr txBox="1"/>
      </xdr:nvSpPr>
      <xdr:spPr>
        <a:xfrm>
          <a:off x="4305300" y="62630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144145</xdr:rowOff>
    </xdr:from>
    <xdr:to xmlns:xdr="http://schemas.openxmlformats.org/drawingml/2006/spreadsheetDrawing">
      <xdr:col>24</xdr:col>
      <xdr:colOff>152400</xdr:colOff>
      <xdr:row>37</xdr:row>
      <xdr:rowOff>144145</xdr:rowOff>
    </xdr:to>
    <xdr:cxnSp macro="">
      <xdr:nvCxnSpPr>
        <xdr:cNvPr id="58" name="直線コネクタ 57"/>
        <xdr:cNvCxnSpPr/>
      </xdr:nvCxnSpPr>
      <xdr:spPr>
        <a:xfrm>
          <a:off x="4181475" y="6259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149860</xdr:rowOff>
    </xdr:from>
    <xdr:ext cx="534670" cy="248920"/>
    <xdr:sp macro="" textlink="">
      <xdr:nvSpPr>
        <xdr:cNvPr id="59" name="議会費最大値テキスト"/>
        <xdr:cNvSpPr txBox="1"/>
      </xdr:nvSpPr>
      <xdr:spPr>
        <a:xfrm>
          <a:off x="4305300" y="47790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36195</xdr:rowOff>
    </xdr:from>
    <xdr:to xmlns:xdr="http://schemas.openxmlformats.org/drawingml/2006/spreadsheetDrawing">
      <xdr:col>24</xdr:col>
      <xdr:colOff>152400</xdr:colOff>
      <xdr:row>30</xdr:row>
      <xdr:rowOff>36195</xdr:rowOff>
    </xdr:to>
    <xdr:cxnSp macro="">
      <xdr:nvCxnSpPr>
        <xdr:cNvPr id="60" name="直線コネクタ 59"/>
        <xdr:cNvCxnSpPr/>
      </xdr:nvCxnSpPr>
      <xdr:spPr>
        <a:xfrm>
          <a:off x="4181475" y="4995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33020</xdr:rowOff>
    </xdr:from>
    <xdr:to xmlns:xdr="http://schemas.openxmlformats.org/drawingml/2006/spreadsheetDrawing">
      <xdr:col>24</xdr:col>
      <xdr:colOff>63500</xdr:colOff>
      <xdr:row>35</xdr:row>
      <xdr:rowOff>150495</xdr:rowOff>
    </xdr:to>
    <xdr:cxnSp macro="">
      <xdr:nvCxnSpPr>
        <xdr:cNvPr id="61" name="直線コネクタ 60"/>
        <xdr:cNvCxnSpPr/>
      </xdr:nvCxnSpPr>
      <xdr:spPr>
        <a:xfrm>
          <a:off x="3492500" y="5817870"/>
          <a:ext cx="762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108585</xdr:rowOff>
    </xdr:from>
    <xdr:ext cx="469900" cy="249555"/>
    <xdr:sp macro="" textlink="">
      <xdr:nvSpPr>
        <xdr:cNvPr id="62" name="議会費平均値テキスト"/>
        <xdr:cNvSpPr txBox="1"/>
      </xdr:nvSpPr>
      <xdr:spPr>
        <a:xfrm>
          <a:off x="4305300" y="572833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86995</xdr:rowOff>
    </xdr:from>
    <xdr:to xmlns:xdr="http://schemas.openxmlformats.org/drawingml/2006/spreadsheetDrawing">
      <xdr:col>24</xdr:col>
      <xdr:colOff>114300</xdr:colOff>
      <xdr:row>36</xdr:row>
      <xdr:rowOff>19685</xdr:rowOff>
    </xdr:to>
    <xdr:sp macro="" textlink="">
      <xdr:nvSpPr>
        <xdr:cNvPr id="63" name="フローチャート: 判断 62"/>
        <xdr:cNvSpPr/>
      </xdr:nvSpPr>
      <xdr:spPr>
        <a:xfrm>
          <a:off x="4203700" y="5871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33020</xdr:rowOff>
    </xdr:from>
    <xdr:to xmlns:xdr="http://schemas.openxmlformats.org/drawingml/2006/spreadsheetDrawing">
      <xdr:col>19</xdr:col>
      <xdr:colOff>174625</xdr:colOff>
      <xdr:row>35</xdr:row>
      <xdr:rowOff>43815</xdr:rowOff>
    </xdr:to>
    <xdr:cxnSp macro="">
      <xdr:nvCxnSpPr>
        <xdr:cNvPr id="64" name="直線コネクタ 63"/>
        <xdr:cNvCxnSpPr/>
      </xdr:nvCxnSpPr>
      <xdr:spPr>
        <a:xfrm flipV="1">
          <a:off x="2670175" y="581787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96520</xdr:rowOff>
    </xdr:from>
    <xdr:to xmlns:xdr="http://schemas.openxmlformats.org/drawingml/2006/spreadsheetDrawing">
      <xdr:col>20</xdr:col>
      <xdr:colOff>38100</xdr:colOff>
      <xdr:row>36</xdr:row>
      <xdr:rowOff>29210</xdr:rowOff>
    </xdr:to>
    <xdr:sp macro="" textlink="">
      <xdr:nvSpPr>
        <xdr:cNvPr id="65" name="フローチャート: 判断 64"/>
        <xdr:cNvSpPr/>
      </xdr:nvSpPr>
      <xdr:spPr>
        <a:xfrm>
          <a:off x="3444875" y="588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20955</xdr:rowOff>
    </xdr:from>
    <xdr:ext cx="469265" cy="248920"/>
    <xdr:sp macro="" textlink="">
      <xdr:nvSpPr>
        <xdr:cNvPr id="66" name="テキスト ボックス 65"/>
        <xdr:cNvSpPr txBox="1"/>
      </xdr:nvSpPr>
      <xdr:spPr>
        <a:xfrm>
          <a:off x="3276600" y="5970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13970</xdr:rowOff>
    </xdr:from>
    <xdr:to xmlns:xdr="http://schemas.openxmlformats.org/drawingml/2006/spreadsheetDrawing">
      <xdr:col>15</xdr:col>
      <xdr:colOff>50800</xdr:colOff>
      <xdr:row>35</xdr:row>
      <xdr:rowOff>43815</xdr:rowOff>
    </xdr:to>
    <xdr:cxnSp macro="">
      <xdr:nvCxnSpPr>
        <xdr:cNvPr id="67" name="直線コネクタ 66"/>
        <xdr:cNvCxnSpPr/>
      </xdr:nvCxnSpPr>
      <xdr:spPr>
        <a:xfrm>
          <a:off x="1860550" y="579882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121285</xdr:rowOff>
    </xdr:from>
    <xdr:to xmlns:xdr="http://schemas.openxmlformats.org/drawingml/2006/spreadsheetDrawing">
      <xdr:col>15</xdr:col>
      <xdr:colOff>101600</xdr:colOff>
      <xdr:row>36</xdr:row>
      <xdr:rowOff>53975</xdr:rowOff>
    </xdr:to>
    <xdr:sp macro="" textlink="">
      <xdr:nvSpPr>
        <xdr:cNvPr id="68" name="フローチャート: 判断 67"/>
        <xdr:cNvSpPr/>
      </xdr:nvSpPr>
      <xdr:spPr>
        <a:xfrm>
          <a:off x="2619375" y="5906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45085</xdr:rowOff>
    </xdr:from>
    <xdr:ext cx="469265" cy="249555"/>
    <xdr:sp macro="" textlink="">
      <xdr:nvSpPr>
        <xdr:cNvPr id="69" name="テキスト ボックス 68"/>
        <xdr:cNvSpPr txBox="1"/>
      </xdr:nvSpPr>
      <xdr:spPr>
        <a:xfrm>
          <a:off x="2451100" y="59950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13970</xdr:rowOff>
    </xdr:from>
    <xdr:to xmlns:xdr="http://schemas.openxmlformats.org/drawingml/2006/spreadsheetDrawing">
      <xdr:col>10</xdr:col>
      <xdr:colOff>114300</xdr:colOff>
      <xdr:row>35</xdr:row>
      <xdr:rowOff>81915</xdr:rowOff>
    </xdr:to>
    <xdr:cxnSp macro="">
      <xdr:nvCxnSpPr>
        <xdr:cNvPr id="70" name="直線コネクタ 69"/>
        <xdr:cNvCxnSpPr/>
      </xdr:nvCxnSpPr>
      <xdr:spPr>
        <a:xfrm flipV="1">
          <a:off x="1047750" y="5798820"/>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83185</xdr:rowOff>
    </xdr:from>
    <xdr:to xmlns:xdr="http://schemas.openxmlformats.org/drawingml/2006/spreadsheetDrawing">
      <xdr:col>10</xdr:col>
      <xdr:colOff>165100</xdr:colOff>
      <xdr:row>36</xdr:row>
      <xdr:rowOff>15875</xdr:rowOff>
    </xdr:to>
    <xdr:sp macro="" textlink="">
      <xdr:nvSpPr>
        <xdr:cNvPr id="71" name="フローチャート: 判断 70"/>
        <xdr:cNvSpPr/>
      </xdr:nvSpPr>
      <xdr:spPr>
        <a:xfrm>
          <a:off x="1809750" y="5868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6985</xdr:rowOff>
    </xdr:from>
    <xdr:ext cx="469265" cy="249555"/>
    <xdr:sp macro="" textlink="">
      <xdr:nvSpPr>
        <xdr:cNvPr id="72" name="テキスト ボックス 71"/>
        <xdr:cNvSpPr txBox="1"/>
      </xdr:nvSpPr>
      <xdr:spPr>
        <a:xfrm>
          <a:off x="1641475" y="59569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78105</xdr:rowOff>
    </xdr:from>
    <xdr:to xmlns:xdr="http://schemas.openxmlformats.org/drawingml/2006/spreadsheetDrawing">
      <xdr:col>6</xdr:col>
      <xdr:colOff>38100</xdr:colOff>
      <xdr:row>36</xdr:row>
      <xdr:rowOff>10795</xdr:rowOff>
    </xdr:to>
    <xdr:sp macro="" textlink="">
      <xdr:nvSpPr>
        <xdr:cNvPr id="73" name="フローチャート: 判断 72"/>
        <xdr:cNvSpPr/>
      </xdr:nvSpPr>
      <xdr:spPr>
        <a:xfrm>
          <a:off x="1000125" y="5862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2540</xdr:rowOff>
    </xdr:from>
    <xdr:ext cx="469265" cy="249555"/>
    <xdr:sp macro="" textlink="">
      <xdr:nvSpPr>
        <xdr:cNvPr id="74" name="テキスト ボックス 73"/>
        <xdr:cNvSpPr txBox="1"/>
      </xdr:nvSpPr>
      <xdr:spPr>
        <a:xfrm>
          <a:off x="831850" y="59524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5" name="テキスト ボックス 74"/>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76" name="テキスト ボックス 75"/>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77" name="テキスト ボックス 76"/>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78" name="テキスト ボックス 77"/>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79" name="テキスト ボックス 78"/>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101600</xdr:rowOff>
    </xdr:from>
    <xdr:to xmlns:xdr="http://schemas.openxmlformats.org/drawingml/2006/spreadsheetDrawing">
      <xdr:col>24</xdr:col>
      <xdr:colOff>114300</xdr:colOff>
      <xdr:row>36</xdr:row>
      <xdr:rowOff>34290</xdr:rowOff>
    </xdr:to>
    <xdr:sp macro="" textlink="">
      <xdr:nvSpPr>
        <xdr:cNvPr id="80" name="楕円 79"/>
        <xdr:cNvSpPr/>
      </xdr:nvSpPr>
      <xdr:spPr>
        <a:xfrm>
          <a:off x="4203700" y="5886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80645</xdr:rowOff>
    </xdr:from>
    <xdr:ext cx="469900" cy="249555"/>
    <xdr:sp macro="" textlink="">
      <xdr:nvSpPr>
        <xdr:cNvPr id="81" name="議会費該当値テキスト"/>
        <xdr:cNvSpPr txBox="1"/>
      </xdr:nvSpPr>
      <xdr:spPr>
        <a:xfrm>
          <a:off x="4305300" y="5865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149225</xdr:rowOff>
    </xdr:from>
    <xdr:to xmlns:xdr="http://schemas.openxmlformats.org/drawingml/2006/spreadsheetDrawing">
      <xdr:col>20</xdr:col>
      <xdr:colOff>38100</xdr:colOff>
      <xdr:row>35</xdr:row>
      <xdr:rowOff>81915</xdr:rowOff>
    </xdr:to>
    <xdr:sp macro="" textlink="">
      <xdr:nvSpPr>
        <xdr:cNvPr id="82" name="楕円 81"/>
        <xdr:cNvSpPr/>
      </xdr:nvSpPr>
      <xdr:spPr>
        <a:xfrm>
          <a:off x="3444875" y="5768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97790</xdr:rowOff>
    </xdr:from>
    <xdr:ext cx="469265" cy="249555"/>
    <xdr:sp macro="" textlink="">
      <xdr:nvSpPr>
        <xdr:cNvPr id="83" name="テキスト ボックス 82"/>
        <xdr:cNvSpPr txBox="1"/>
      </xdr:nvSpPr>
      <xdr:spPr>
        <a:xfrm>
          <a:off x="3276600" y="55524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160020</xdr:rowOff>
    </xdr:from>
    <xdr:to xmlns:xdr="http://schemas.openxmlformats.org/drawingml/2006/spreadsheetDrawing">
      <xdr:col>15</xdr:col>
      <xdr:colOff>101600</xdr:colOff>
      <xdr:row>35</xdr:row>
      <xdr:rowOff>93345</xdr:rowOff>
    </xdr:to>
    <xdr:sp macro="" textlink="">
      <xdr:nvSpPr>
        <xdr:cNvPr id="84" name="楕円 83"/>
        <xdr:cNvSpPr/>
      </xdr:nvSpPr>
      <xdr:spPr>
        <a:xfrm>
          <a:off x="2619375" y="57797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108585</xdr:rowOff>
    </xdr:from>
    <xdr:ext cx="469265" cy="249555"/>
    <xdr:sp macro="" textlink="">
      <xdr:nvSpPr>
        <xdr:cNvPr id="85" name="テキスト ボックス 84"/>
        <xdr:cNvSpPr txBox="1"/>
      </xdr:nvSpPr>
      <xdr:spPr>
        <a:xfrm>
          <a:off x="2451100" y="55632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130175</xdr:rowOff>
    </xdr:from>
    <xdr:to xmlns:xdr="http://schemas.openxmlformats.org/drawingml/2006/spreadsheetDrawing">
      <xdr:col>10</xdr:col>
      <xdr:colOff>165100</xdr:colOff>
      <xdr:row>35</xdr:row>
      <xdr:rowOff>62865</xdr:rowOff>
    </xdr:to>
    <xdr:sp macro="" textlink="">
      <xdr:nvSpPr>
        <xdr:cNvPr id="86" name="楕円 85"/>
        <xdr:cNvSpPr/>
      </xdr:nvSpPr>
      <xdr:spPr>
        <a:xfrm>
          <a:off x="1809750" y="5749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78740</xdr:rowOff>
    </xdr:from>
    <xdr:ext cx="469265" cy="249555"/>
    <xdr:sp macro="" textlink="">
      <xdr:nvSpPr>
        <xdr:cNvPr id="87" name="テキスト ボックス 86"/>
        <xdr:cNvSpPr txBox="1"/>
      </xdr:nvSpPr>
      <xdr:spPr>
        <a:xfrm>
          <a:off x="1641475" y="55333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33020</xdr:rowOff>
    </xdr:from>
    <xdr:to xmlns:xdr="http://schemas.openxmlformats.org/drawingml/2006/spreadsheetDrawing">
      <xdr:col>6</xdr:col>
      <xdr:colOff>38100</xdr:colOff>
      <xdr:row>35</xdr:row>
      <xdr:rowOff>130810</xdr:rowOff>
    </xdr:to>
    <xdr:sp macro="" textlink="">
      <xdr:nvSpPr>
        <xdr:cNvPr id="88" name="楕円 87"/>
        <xdr:cNvSpPr/>
      </xdr:nvSpPr>
      <xdr:spPr>
        <a:xfrm>
          <a:off x="1000125" y="5817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146685</xdr:rowOff>
    </xdr:from>
    <xdr:ext cx="469265" cy="249555"/>
    <xdr:sp macro="" textlink="">
      <xdr:nvSpPr>
        <xdr:cNvPr id="89" name="テキスト ボックス 88"/>
        <xdr:cNvSpPr txBox="1"/>
      </xdr:nvSpPr>
      <xdr:spPr>
        <a:xfrm>
          <a:off x="831850" y="56013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90" name="正方形/長方形 89"/>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91" name="正方形/長方形 90"/>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85725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3" name="正方形/長方形 92"/>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85725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5" name="正方形/長方形 94"/>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85725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97" name="正方形/長方形 96"/>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17170"/>
    <xdr:sp macro="" textlink="">
      <xdr:nvSpPr>
        <xdr:cNvPr id="98" name="テキスト ボックス 97"/>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99" name="直線コネクタ 98"/>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95250</xdr:rowOff>
    </xdr:from>
    <xdr:to xmlns:xdr="http://schemas.openxmlformats.org/drawingml/2006/spreadsheetDrawing">
      <xdr:col>28</xdr:col>
      <xdr:colOff>114300</xdr:colOff>
      <xdr:row>59</xdr:row>
      <xdr:rowOff>95250</xdr:rowOff>
    </xdr:to>
    <xdr:cxnSp macro="">
      <xdr:nvCxnSpPr>
        <xdr:cNvPr id="100" name="直線コネクタ 99"/>
        <xdr:cNvCxnSpPr/>
      </xdr:nvCxnSpPr>
      <xdr:spPr>
        <a:xfrm>
          <a:off x="698500" y="984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123825</xdr:rowOff>
    </xdr:from>
    <xdr:ext cx="248920" cy="248920"/>
    <xdr:sp macro="" textlink="">
      <xdr:nvSpPr>
        <xdr:cNvPr id="101" name="テキスト ボックス 100"/>
        <xdr:cNvSpPr txBox="1"/>
      </xdr:nvSpPr>
      <xdr:spPr>
        <a:xfrm>
          <a:off x="481330" y="9705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110490</xdr:rowOff>
    </xdr:from>
    <xdr:to xmlns:xdr="http://schemas.openxmlformats.org/drawingml/2006/spreadsheetDrawing">
      <xdr:col>28</xdr:col>
      <xdr:colOff>114300</xdr:colOff>
      <xdr:row>57</xdr:row>
      <xdr:rowOff>110490</xdr:rowOff>
    </xdr:to>
    <xdr:cxnSp macro="">
      <xdr:nvCxnSpPr>
        <xdr:cNvPr id="102" name="直線コネクタ 101"/>
        <xdr:cNvCxnSpPr/>
      </xdr:nvCxnSpPr>
      <xdr:spPr>
        <a:xfrm>
          <a:off x="698500" y="9527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138430</xdr:rowOff>
    </xdr:from>
    <xdr:ext cx="595630" cy="249555"/>
    <xdr:sp macro="" textlink="">
      <xdr:nvSpPr>
        <xdr:cNvPr id="103" name="テキスト ボックス 102"/>
        <xdr:cNvSpPr txBox="1"/>
      </xdr:nvSpPr>
      <xdr:spPr>
        <a:xfrm>
          <a:off x="166370" y="93903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127000</xdr:rowOff>
    </xdr:from>
    <xdr:to xmlns:xdr="http://schemas.openxmlformats.org/drawingml/2006/spreadsheetDrawing">
      <xdr:col>28</xdr:col>
      <xdr:colOff>114300</xdr:colOff>
      <xdr:row>55</xdr:row>
      <xdr:rowOff>127000</xdr:rowOff>
    </xdr:to>
    <xdr:cxnSp macro="">
      <xdr:nvCxnSpPr>
        <xdr:cNvPr id="104" name="直線コネクタ 103"/>
        <xdr:cNvCxnSpPr/>
      </xdr:nvCxnSpPr>
      <xdr:spPr>
        <a:xfrm>
          <a:off x="698500" y="9213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154940</xdr:rowOff>
    </xdr:from>
    <xdr:ext cx="595630" cy="248920"/>
    <xdr:sp macro="" textlink="">
      <xdr:nvSpPr>
        <xdr:cNvPr id="105" name="テキスト ボックス 104"/>
        <xdr:cNvSpPr txBox="1"/>
      </xdr:nvSpPr>
      <xdr:spPr>
        <a:xfrm>
          <a:off x="166370" y="90766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142240</xdr:rowOff>
    </xdr:from>
    <xdr:to xmlns:xdr="http://schemas.openxmlformats.org/drawingml/2006/spreadsheetDrawing">
      <xdr:col>28</xdr:col>
      <xdr:colOff>114300</xdr:colOff>
      <xdr:row>53</xdr:row>
      <xdr:rowOff>142240</xdr:rowOff>
    </xdr:to>
    <xdr:cxnSp macro="">
      <xdr:nvCxnSpPr>
        <xdr:cNvPr id="106" name="直線コネクタ 105"/>
        <xdr:cNvCxnSpPr/>
      </xdr:nvCxnSpPr>
      <xdr:spPr>
        <a:xfrm>
          <a:off x="698500" y="889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49555"/>
    <xdr:sp macro="" textlink="">
      <xdr:nvSpPr>
        <xdr:cNvPr id="107" name="テキスト ボックス 106"/>
        <xdr:cNvSpPr txBox="1"/>
      </xdr:nvSpPr>
      <xdr:spPr>
        <a:xfrm>
          <a:off x="166370" y="8762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158750</xdr:rowOff>
    </xdr:from>
    <xdr:to xmlns:xdr="http://schemas.openxmlformats.org/drawingml/2006/spreadsheetDrawing">
      <xdr:col>28</xdr:col>
      <xdr:colOff>114300</xdr:colOff>
      <xdr:row>51</xdr:row>
      <xdr:rowOff>158750</xdr:rowOff>
    </xdr:to>
    <xdr:cxnSp macro="">
      <xdr:nvCxnSpPr>
        <xdr:cNvPr id="108" name="直線コネクタ 107"/>
        <xdr:cNvCxnSpPr/>
      </xdr:nvCxnSpPr>
      <xdr:spPr>
        <a:xfrm>
          <a:off x="698500" y="8585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21590</xdr:rowOff>
    </xdr:from>
    <xdr:ext cx="685165" cy="248285"/>
    <xdr:sp macro="" textlink="">
      <xdr:nvSpPr>
        <xdr:cNvPr id="109" name="テキスト ボックス 108"/>
        <xdr:cNvSpPr txBox="1"/>
      </xdr:nvSpPr>
      <xdr:spPr>
        <a:xfrm>
          <a:off x="76200" y="8448040"/>
          <a:ext cx="6851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0" name="直線コネクタ 109"/>
        <xdr:cNvCxnSpPr/>
      </xdr:nvCxnSpPr>
      <xdr:spPr>
        <a:xfrm>
          <a:off x="6985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36830</xdr:rowOff>
    </xdr:from>
    <xdr:ext cx="685165" cy="249555"/>
    <xdr:sp macro="" textlink="">
      <xdr:nvSpPr>
        <xdr:cNvPr id="111" name="テキスト ボックス 110"/>
        <xdr:cNvSpPr txBox="1"/>
      </xdr:nvSpPr>
      <xdr:spPr>
        <a:xfrm>
          <a:off x="76200" y="8133080"/>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2" name="直線コネクタ 111"/>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52705</xdr:rowOff>
    </xdr:from>
    <xdr:ext cx="685165" cy="248920"/>
    <xdr:sp macro="" textlink="">
      <xdr:nvSpPr>
        <xdr:cNvPr id="113" name="テキスト ボックス 112"/>
        <xdr:cNvSpPr txBox="1"/>
      </xdr:nvSpPr>
      <xdr:spPr>
        <a:xfrm>
          <a:off x="76200" y="781875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4" name="総務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38735</xdr:rowOff>
    </xdr:from>
    <xdr:to xmlns:xdr="http://schemas.openxmlformats.org/drawingml/2006/spreadsheetDrawing">
      <xdr:col>24</xdr:col>
      <xdr:colOff>62865</xdr:colOff>
      <xdr:row>59</xdr:row>
      <xdr:rowOff>50165</xdr:rowOff>
    </xdr:to>
    <xdr:cxnSp macro="">
      <xdr:nvCxnSpPr>
        <xdr:cNvPr id="115" name="直線コネクタ 114"/>
        <xdr:cNvCxnSpPr/>
      </xdr:nvCxnSpPr>
      <xdr:spPr>
        <a:xfrm flipV="1">
          <a:off x="4252595" y="846518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53975</xdr:rowOff>
    </xdr:from>
    <xdr:ext cx="534670" cy="248920"/>
    <xdr:sp macro="" textlink="">
      <xdr:nvSpPr>
        <xdr:cNvPr id="116" name="総務費最小値テキスト"/>
        <xdr:cNvSpPr txBox="1"/>
      </xdr:nvSpPr>
      <xdr:spPr>
        <a:xfrm>
          <a:off x="4305300" y="98012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50165</xdr:rowOff>
    </xdr:from>
    <xdr:to xmlns:xdr="http://schemas.openxmlformats.org/drawingml/2006/spreadsheetDrawing">
      <xdr:col>24</xdr:col>
      <xdr:colOff>152400</xdr:colOff>
      <xdr:row>59</xdr:row>
      <xdr:rowOff>50165</xdr:rowOff>
    </xdr:to>
    <xdr:cxnSp macro="">
      <xdr:nvCxnSpPr>
        <xdr:cNvPr id="117" name="直線コネクタ 116"/>
        <xdr:cNvCxnSpPr/>
      </xdr:nvCxnSpPr>
      <xdr:spPr>
        <a:xfrm>
          <a:off x="4181475" y="9797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152400</xdr:rowOff>
    </xdr:from>
    <xdr:ext cx="690245" cy="248920"/>
    <xdr:sp macro="" textlink="">
      <xdr:nvSpPr>
        <xdr:cNvPr id="118" name="総務費最大値テキスト"/>
        <xdr:cNvSpPr txBox="1"/>
      </xdr:nvSpPr>
      <xdr:spPr>
        <a:xfrm>
          <a:off x="4305300" y="824865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38735</xdr:rowOff>
    </xdr:from>
    <xdr:to xmlns:xdr="http://schemas.openxmlformats.org/drawingml/2006/spreadsheetDrawing">
      <xdr:col>24</xdr:col>
      <xdr:colOff>152400</xdr:colOff>
      <xdr:row>51</xdr:row>
      <xdr:rowOff>38735</xdr:rowOff>
    </xdr:to>
    <xdr:cxnSp macro="">
      <xdr:nvCxnSpPr>
        <xdr:cNvPr id="119" name="直線コネクタ 118"/>
        <xdr:cNvCxnSpPr/>
      </xdr:nvCxnSpPr>
      <xdr:spPr>
        <a:xfrm>
          <a:off x="4181475" y="8465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132080</xdr:rowOff>
    </xdr:from>
    <xdr:to xmlns:xdr="http://schemas.openxmlformats.org/drawingml/2006/spreadsheetDrawing">
      <xdr:col>24</xdr:col>
      <xdr:colOff>63500</xdr:colOff>
      <xdr:row>58</xdr:row>
      <xdr:rowOff>151130</xdr:rowOff>
    </xdr:to>
    <xdr:cxnSp macro="">
      <xdr:nvCxnSpPr>
        <xdr:cNvPr id="120" name="直線コネクタ 119"/>
        <xdr:cNvCxnSpPr/>
      </xdr:nvCxnSpPr>
      <xdr:spPr>
        <a:xfrm flipV="1">
          <a:off x="3492500" y="971423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95250</xdr:rowOff>
    </xdr:from>
    <xdr:ext cx="598805" cy="248920"/>
    <xdr:sp macro="" textlink="">
      <xdr:nvSpPr>
        <xdr:cNvPr id="121" name="総務費平均値テキスト"/>
        <xdr:cNvSpPr txBox="1"/>
      </xdr:nvSpPr>
      <xdr:spPr>
        <a:xfrm>
          <a:off x="4305300" y="951230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73025</xdr:rowOff>
    </xdr:from>
    <xdr:to xmlns:xdr="http://schemas.openxmlformats.org/drawingml/2006/spreadsheetDrawing">
      <xdr:col>24</xdr:col>
      <xdr:colOff>114300</xdr:colOff>
      <xdr:row>59</xdr:row>
      <xdr:rowOff>5715</xdr:rowOff>
    </xdr:to>
    <xdr:sp macro="" textlink="">
      <xdr:nvSpPr>
        <xdr:cNvPr id="122" name="フローチャート: 判断 121"/>
        <xdr:cNvSpPr/>
      </xdr:nvSpPr>
      <xdr:spPr>
        <a:xfrm>
          <a:off x="4203700" y="9655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66675</xdr:rowOff>
    </xdr:from>
    <xdr:to xmlns:xdr="http://schemas.openxmlformats.org/drawingml/2006/spreadsheetDrawing">
      <xdr:col>19</xdr:col>
      <xdr:colOff>174625</xdr:colOff>
      <xdr:row>58</xdr:row>
      <xdr:rowOff>151130</xdr:rowOff>
    </xdr:to>
    <xdr:cxnSp macro="">
      <xdr:nvCxnSpPr>
        <xdr:cNvPr id="123" name="直線コネクタ 122"/>
        <xdr:cNvCxnSpPr/>
      </xdr:nvCxnSpPr>
      <xdr:spPr>
        <a:xfrm>
          <a:off x="2670175" y="9648825"/>
          <a:ext cx="8223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71120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444875" y="96532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19685</xdr:rowOff>
    </xdr:from>
    <xdr:ext cx="598805" cy="248920"/>
    <xdr:sp macro="" textlink="">
      <xdr:nvSpPr>
        <xdr:cNvPr id="125" name="テキスト ボックス 124"/>
        <xdr:cNvSpPr txBox="1"/>
      </xdr:nvSpPr>
      <xdr:spPr>
        <a:xfrm>
          <a:off x="3211830" y="94367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66675</xdr:rowOff>
    </xdr:from>
    <xdr:to xmlns:xdr="http://schemas.openxmlformats.org/drawingml/2006/spreadsheetDrawing">
      <xdr:col>15</xdr:col>
      <xdr:colOff>50800</xdr:colOff>
      <xdr:row>59</xdr:row>
      <xdr:rowOff>3175</xdr:rowOff>
    </xdr:to>
    <xdr:cxnSp macro="">
      <xdr:nvCxnSpPr>
        <xdr:cNvPr id="126" name="直線コネクタ 125"/>
        <xdr:cNvCxnSpPr/>
      </xdr:nvCxnSpPr>
      <xdr:spPr>
        <a:xfrm flipV="1">
          <a:off x="1860550" y="9648825"/>
          <a:ext cx="8096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155575</xdr:rowOff>
    </xdr:from>
    <xdr:to xmlns:xdr="http://schemas.openxmlformats.org/drawingml/2006/spreadsheetDrawing">
      <xdr:col>15</xdr:col>
      <xdr:colOff>101600</xdr:colOff>
      <xdr:row>58</xdr:row>
      <xdr:rowOff>88265</xdr:rowOff>
    </xdr:to>
    <xdr:sp macro="" textlink="">
      <xdr:nvSpPr>
        <xdr:cNvPr id="127" name="フローチャート: 判断 126"/>
        <xdr:cNvSpPr/>
      </xdr:nvSpPr>
      <xdr:spPr>
        <a:xfrm>
          <a:off x="2619375" y="9572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104775</xdr:rowOff>
    </xdr:from>
    <xdr:ext cx="598805" cy="249555"/>
    <xdr:sp macro="" textlink="">
      <xdr:nvSpPr>
        <xdr:cNvPr id="128" name="テキスト ボックス 127"/>
        <xdr:cNvSpPr txBox="1"/>
      </xdr:nvSpPr>
      <xdr:spPr>
        <a:xfrm>
          <a:off x="2402205" y="93567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59</xdr:row>
      <xdr:rowOff>3175</xdr:rowOff>
    </xdr:from>
    <xdr:to xmlns:xdr="http://schemas.openxmlformats.org/drawingml/2006/spreadsheetDrawing">
      <xdr:col>10</xdr:col>
      <xdr:colOff>114300</xdr:colOff>
      <xdr:row>59</xdr:row>
      <xdr:rowOff>3810</xdr:rowOff>
    </xdr:to>
    <xdr:cxnSp macro="">
      <xdr:nvCxnSpPr>
        <xdr:cNvPr id="129" name="直線コネクタ 128"/>
        <xdr:cNvCxnSpPr/>
      </xdr:nvCxnSpPr>
      <xdr:spPr>
        <a:xfrm flipV="1">
          <a:off x="1047750" y="975042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104775</xdr:rowOff>
    </xdr:from>
    <xdr:to xmlns:xdr="http://schemas.openxmlformats.org/drawingml/2006/spreadsheetDrawing">
      <xdr:col>10</xdr:col>
      <xdr:colOff>165100</xdr:colOff>
      <xdr:row>59</xdr:row>
      <xdr:rowOff>38100</xdr:rowOff>
    </xdr:to>
    <xdr:sp macro="" textlink="">
      <xdr:nvSpPr>
        <xdr:cNvPr id="130" name="フローチャート: 判断 129"/>
        <xdr:cNvSpPr/>
      </xdr:nvSpPr>
      <xdr:spPr>
        <a:xfrm>
          <a:off x="1809750" y="9686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53975</xdr:rowOff>
    </xdr:from>
    <xdr:ext cx="598805" cy="248920"/>
    <xdr:sp macro="" textlink="">
      <xdr:nvSpPr>
        <xdr:cNvPr id="131" name="テキスト ボックス 130"/>
        <xdr:cNvSpPr txBox="1"/>
      </xdr:nvSpPr>
      <xdr:spPr>
        <a:xfrm>
          <a:off x="1576705" y="94710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118110</xdr:rowOff>
    </xdr:from>
    <xdr:to xmlns:xdr="http://schemas.openxmlformats.org/drawingml/2006/spreadsheetDrawing">
      <xdr:col>6</xdr:col>
      <xdr:colOff>38100</xdr:colOff>
      <xdr:row>59</xdr:row>
      <xdr:rowOff>50800</xdr:rowOff>
    </xdr:to>
    <xdr:sp macro="" textlink="">
      <xdr:nvSpPr>
        <xdr:cNvPr id="132" name="フローチャート: 判断 131"/>
        <xdr:cNvSpPr/>
      </xdr:nvSpPr>
      <xdr:spPr>
        <a:xfrm>
          <a:off x="1000125" y="97002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66675</xdr:rowOff>
    </xdr:from>
    <xdr:ext cx="534035" cy="249555"/>
    <xdr:sp macro="" textlink="">
      <xdr:nvSpPr>
        <xdr:cNvPr id="133" name="テキスト ボックス 132"/>
        <xdr:cNvSpPr txBox="1"/>
      </xdr:nvSpPr>
      <xdr:spPr>
        <a:xfrm>
          <a:off x="799465" y="94837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4" name="テキスト ボックス 133"/>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5" name="テキスト ボックス 134"/>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6" name="テキスト ボックス 135"/>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37" name="テキスト ボックス 136"/>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38" name="テキスト ボックス 137"/>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83185</xdr:rowOff>
    </xdr:from>
    <xdr:to xmlns:xdr="http://schemas.openxmlformats.org/drawingml/2006/spreadsheetDrawing">
      <xdr:col>24</xdr:col>
      <xdr:colOff>114300</xdr:colOff>
      <xdr:row>59</xdr:row>
      <xdr:rowOff>15875</xdr:rowOff>
    </xdr:to>
    <xdr:sp macro="" textlink="">
      <xdr:nvSpPr>
        <xdr:cNvPr id="139" name="楕円 138"/>
        <xdr:cNvSpPr/>
      </xdr:nvSpPr>
      <xdr:spPr>
        <a:xfrm>
          <a:off x="4203700" y="9665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52705</xdr:rowOff>
    </xdr:from>
    <xdr:ext cx="598805" cy="248920"/>
    <xdr:sp macro="" textlink="">
      <xdr:nvSpPr>
        <xdr:cNvPr id="140" name="総務費該当値テキスト"/>
        <xdr:cNvSpPr txBox="1"/>
      </xdr:nvSpPr>
      <xdr:spPr>
        <a:xfrm>
          <a:off x="4305300" y="96348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102235</xdr:rowOff>
    </xdr:from>
    <xdr:to xmlns:xdr="http://schemas.openxmlformats.org/drawingml/2006/spreadsheetDrawing">
      <xdr:col>20</xdr:col>
      <xdr:colOff>38100</xdr:colOff>
      <xdr:row>59</xdr:row>
      <xdr:rowOff>34925</xdr:rowOff>
    </xdr:to>
    <xdr:sp macro="" textlink="">
      <xdr:nvSpPr>
        <xdr:cNvPr id="141" name="楕円 140"/>
        <xdr:cNvSpPr/>
      </xdr:nvSpPr>
      <xdr:spPr>
        <a:xfrm>
          <a:off x="3444875" y="96843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26670</xdr:rowOff>
    </xdr:from>
    <xdr:ext cx="598805" cy="248920"/>
    <xdr:sp macro="" textlink="">
      <xdr:nvSpPr>
        <xdr:cNvPr id="142" name="テキスト ボックス 141"/>
        <xdr:cNvSpPr txBox="1"/>
      </xdr:nvSpPr>
      <xdr:spPr>
        <a:xfrm>
          <a:off x="3211830" y="97739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116205</xdr:rowOff>
    </xdr:to>
    <xdr:sp macro="" textlink="">
      <xdr:nvSpPr>
        <xdr:cNvPr id="143" name="楕円 142"/>
        <xdr:cNvSpPr/>
      </xdr:nvSpPr>
      <xdr:spPr>
        <a:xfrm>
          <a:off x="2619375" y="95999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106680</xdr:rowOff>
    </xdr:from>
    <xdr:ext cx="598805" cy="249555"/>
    <xdr:sp macro="" textlink="">
      <xdr:nvSpPr>
        <xdr:cNvPr id="144" name="テキスト ボックス 143"/>
        <xdr:cNvSpPr txBox="1"/>
      </xdr:nvSpPr>
      <xdr:spPr>
        <a:xfrm>
          <a:off x="2402205" y="96888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119380</xdr:rowOff>
    </xdr:from>
    <xdr:to xmlns:xdr="http://schemas.openxmlformats.org/drawingml/2006/spreadsheetDrawing">
      <xdr:col>10</xdr:col>
      <xdr:colOff>165100</xdr:colOff>
      <xdr:row>59</xdr:row>
      <xdr:rowOff>52070</xdr:rowOff>
    </xdr:to>
    <xdr:sp macro="" textlink="">
      <xdr:nvSpPr>
        <xdr:cNvPr id="145" name="楕円 144"/>
        <xdr:cNvSpPr/>
      </xdr:nvSpPr>
      <xdr:spPr>
        <a:xfrm>
          <a:off x="180975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43180</xdr:rowOff>
    </xdr:from>
    <xdr:ext cx="534035" cy="248920"/>
    <xdr:sp macro="" textlink="">
      <xdr:nvSpPr>
        <xdr:cNvPr id="146" name="テキスト ボックス 145"/>
        <xdr:cNvSpPr txBox="1"/>
      </xdr:nvSpPr>
      <xdr:spPr>
        <a:xfrm>
          <a:off x="1609090" y="97904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120015</xdr:rowOff>
    </xdr:from>
    <xdr:to xmlns:xdr="http://schemas.openxmlformats.org/drawingml/2006/spreadsheetDrawing">
      <xdr:col>6</xdr:col>
      <xdr:colOff>38100</xdr:colOff>
      <xdr:row>59</xdr:row>
      <xdr:rowOff>52705</xdr:rowOff>
    </xdr:to>
    <xdr:sp macro="" textlink="">
      <xdr:nvSpPr>
        <xdr:cNvPr id="147" name="楕円 146"/>
        <xdr:cNvSpPr/>
      </xdr:nvSpPr>
      <xdr:spPr>
        <a:xfrm>
          <a:off x="1000125" y="97021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43815</xdr:rowOff>
    </xdr:from>
    <xdr:ext cx="534035" cy="249555"/>
    <xdr:sp macro="" textlink="">
      <xdr:nvSpPr>
        <xdr:cNvPr id="148" name="テキスト ボックス 147"/>
        <xdr:cNvSpPr txBox="1"/>
      </xdr:nvSpPr>
      <xdr:spPr>
        <a:xfrm>
          <a:off x="799465" y="97910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49" name="正方形/長方形 148"/>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50" name="正方形/長方形 149"/>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85725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52" name="正方形/長方形 151"/>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85725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4" name="正方形/長方形 153"/>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85725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6" name="正方形/長方形 155"/>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17170"/>
    <xdr:sp macro="" textlink="">
      <xdr:nvSpPr>
        <xdr:cNvPr id="157" name="テキスト ボックス 156"/>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8" name="直線コネクタ 157"/>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107315</xdr:rowOff>
    </xdr:from>
    <xdr:ext cx="248920" cy="249555"/>
    <xdr:sp macro="" textlink="">
      <xdr:nvSpPr>
        <xdr:cNvPr id="159" name="テキスト ボックス 158"/>
        <xdr:cNvSpPr txBox="1"/>
      </xdr:nvSpPr>
      <xdr:spPr>
        <a:xfrm>
          <a:off x="481330" y="13321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134620</xdr:rowOff>
    </xdr:from>
    <xdr:to xmlns:xdr="http://schemas.openxmlformats.org/drawingml/2006/spreadsheetDrawing">
      <xdr:col>28</xdr:col>
      <xdr:colOff>114300</xdr:colOff>
      <xdr:row>78</xdr:row>
      <xdr:rowOff>134620</xdr:rowOff>
    </xdr:to>
    <xdr:cxnSp macro="">
      <xdr:nvCxnSpPr>
        <xdr:cNvPr id="160" name="直線コネクタ 159"/>
        <xdr:cNvCxnSpPr/>
      </xdr:nvCxnSpPr>
      <xdr:spPr>
        <a:xfrm>
          <a:off x="698500" y="13018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162560</xdr:rowOff>
    </xdr:from>
    <xdr:ext cx="595630" cy="248920"/>
    <xdr:sp macro="" textlink="">
      <xdr:nvSpPr>
        <xdr:cNvPr id="161" name="テキスト ボックス 160"/>
        <xdr:cNvSpPr txBox="1"/>
      </xdr:nvSpPr>
      <xdr:spPr>
        <a:xfrm>
          <a:off x="166370" y="128816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2" name="直線コネクタ 161"/>
        <xdr:cNvCxnSpPr/>
      </xdr:nvCxnSpPr>
      <xdr:spPr>
        <a:xfrm>
          <a:off x="698500" y="12578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52705</xdr:rowOff>
    </xdr:from>
    <xdr:ext cx="595630" cy="248920"/>
    <xdr:sp macro="" textlink="">
      <xdr:nvSpPr>
        <xdr:cNvPr id="163" name="テキスト ボックス 162"/>
        <xdr:cNvSpPr txBox="1"/>
      </xdr:nvSpPr>
      <xdr:spPr>
        <a:xfrm>
          <a:off x="166370" y="12441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79375</xdr:rowOff>
    </xdr:from>
    <xdr:to xmlns:xdr="http://schemas.openxmlformats.org/drawingml/2006/spreadsheetDrawing">
      <xdr:col>28</xdr:col>
      <xdr:colOff>114300</xdr:colOff>
      <xdr:row>73</xdr:row>
      <xdr:rowOff>79375</xdr:rowOff>
    </xdr:to>
    <xdr:cxnSp macro="">
      <xdr:nvCxnSpPr>
        <xdr:cNvPr id="164" name="直線コネクタ 163"/>
        <xdr:cNvCxnSpPr/>
      </xdr:nvCxnSpPr>
      <xdr:spPr>
        <a:xfrm>
          <a:off x="698500" y="12138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107315</xdr:rowOff>
    </xdr:from>
    <xdr:ext cx="595630" cy="249555"/>
    <xdr:sp macro="" textlink="">
      <xdr:nvSpPr>
        <xdr:cNvPr id="165" name="テキスト ボックス 164"/>
        <xdr:cNvSpPr txBox="1"/>
      </xdr:nvSpPr>
      <xdr:spPr>
        <a:xfrm>
          <a:off x="166370" y="12000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134620</xdr:rowOff>
    </xdr:from>
    <xdr:to xmlns:xdr="http://schemas.openxmlformats.org/drawingml/2006/spreadsheetDrawing">
      <xdr:col>28</xdr:col>
      <xdr:colOff>114300</xdr:colOff>
      <xdr:row>70</xdr:row>
      <xdr:rowOff>134620</xdr:rowOff>
    </xdr:to>
    <xdr:cxnSp macro="">
      <xdr:nvCxnSpPr>
        <xdr:cNvPr id="166" name="直線コネクタ 165"/>
        <xdr:cNvCxnSpPr/>
      </xdr:nvCxnSpPr>
      <xdr:spPr>
        <a:xfrm>
          <a:off x="698500" y="11697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162560</xdr:rowOff>
    </xdr:from>
    <xdr:ext cx="595630" cy="248920"/>
    <xdr:sp macro="" textlink="">
      <xdr:nvSpPr>
        <xdr:cNvPr id="167" name="テキスト ボックス 166"/>
        <xdr:cNvSpPr txBox="1"/>
      </xdr:nvSpPr>
      <xdr:spPr>
        <a:xfrm>
          <a:off x="166370" y="115608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52705</xdr:rowOff>
    </xdr:from>
    <xdr:ext cx="595630" cy="248920"/>
    <xdr:sp macro="" textlink="">
      <xdr:nvSpPr>
        <xdr:cNvPr id="169" name="テキスト ボックス 168"/>
        <xdr:cNvSpPr txBox="1"/>
      </xdr:nvSpPr>
      <xdr:spPr>
        <a:xfrm>
          <a:off x="16637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0" name="民生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8890</xdr:rowOff>
    </xdr:from>
    <xdr:to xmlns:xdr="http://schemas.openxmlformats.org/drawingml/2006/spreadsheetDrawing">
      <xdr:col>24</xdr:col>
      <xdr:colOff>62865</xdr:colOff>
      <xdr:row>77</xdr:row>
      <xdr:rowOff>71755</xdr:rowOff>
    </xdr:to>
    <xdr:cxnSp macro="">
      <xdr:nvCxnSpPr>
        <xdr:cNvPr id="171" name="直線コネクタ 170"/>
        <xdr:cNvCxnSpPr/>
      </xdr:nvCxnSpPr>
      <xdr:spPr>
        <a:xfrm flipV="1">
          <a:off x="4252595" y="11902440"/>
          <a:ext cx="1270" cy="888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74930</xdr:rowOff>
    </xdr:from>
    <xdr:ext cx="598805" cy="249555"/>
    <xdr:sp macro="" textlink="">
      <xdr:nvSpPr>
        <xdr:cNvPr id="172" name="民生費最小値テキスト"/>
        <xdr:cNvSpPr txBox="1"/>
      </xdr:nvSpPr>
      <xdr:spPr>
        <a:xfrm>
          <a:off x="4305300" y="127939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71755</xdr:rowOff>
    </xdr:from>
    <xdr:to xmlns:xdr="http://schemas.openxmlformats.org/drawingml/2006/spreadsheetDrawing">
      <xdr:col>24</xdr:col>
      <xdr:colOff>152400</xdr:colOff>
      <xdr:row>77</xdr:row>
      <xdr:rowOff>71755</xdr:rowOff>
    </xdr:to>
    <xdr:cxnSp macro="">
      <xdr:nvCxnSpPr>
        <xdr:cNvPr id="173" name="直線コネクタ 172"/>
        <xdr:cNvCxnSpPr/>
      </xdr:nvCxnSpPr>
      <xdr:spPr>
        <a:xfrm>
          <a:off x="4181475" y="12790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123190</xdr:rowOff>
    </xdr:from>
    <xdr:ext cx="598805" cy="248920"/>
    <xdr:sp macro="" textlink="">
      <xdr:nvSpPr>
        <xdr:cNvPr id="174" name="民生費最大値テキスト"/>
        <xdr:cNvSpPr txBox="1"/>
      </xdr:nvSpPr>
      <xdr:spPr>
        <a:xfrm>
          <a:off x="4305300" y="116865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8890</xdr:rowOff>
    </xdr:from>
    <xdr:to xmlns:xdr="http://schemas.openxmlformats.org/drawingml/2006/spreadsheetDrawing">
      <xdr:col>24</xdr:col>
      <xdr:colOff>152400</xdr:colOff>
      <xdr:row>72</xdr:row>
      <xdr:rowOff>8890</xdr:rowOff>
    </xdr:to>
    <xdr:cxnSp macro="">
      <xdr:nvCxnSpPr>
        <xdr:cNvPr id="175" name="直線コネクタ 174"/>
        <xdr:cNvCxnSpPr/>
      </xdr:nvCxnSpPr>
      <xdr:spPr>
        <a:xfrm>
          <a:off x="4181475" y="11902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8890</xdr:rowOff>
    </xdr:from>
    <xdr:to xmlns:xdr="http://schemas.openxmlformats.org/drawingml/2006/spreadsheetDrawing">
      <xdr:col>24</xdr:col>
      <xdr:colOff>63500</xdr:colOff>
      <xdr:row>75</xdr:row>
      <xdr:rowOff>10160</xdr:rowOff>
    </xdr:to>
    <xdr:cxnSp macro="">
      <xdr:nvCxnSpPr>
        <xdr:cNvPr id="176" name="直線コネクタ 175"/>
        <xdr:cNvCxnSpPr/>
      </xdr:nvCxnSpPr>
      <xdr:spPr>
        <a:xfrm flipV="1">
          <a:off x="3492500" y="1239774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85725</xdr:rowOff>
    </xdr:from>
    <xdr:ext cx="598805" cy="248920"/>
    <xdr:sp macro="" textlink="">
      <xdr:nvSpPr>
        <xdr:cNvPr id="177" name="民生費平均値テキスト"/>
        <xdr:cNvSpPr txBox="1"/>
      </xdr:nvSpPr>
      <xdr:spPr>
        <a:xfrm>
          <a:off x="4305300" y="1247457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106045</xdr:rowOff>
    </xdr:from>
    <xdr:to xmlns:xdr="http://schemas.openxmlformats.org/drawingml/2006/spreadsheetDrawing">
      <xdr:col>24</xdr:col>
      <xdr:colOff>114300</xdr:colOff>
      <xdr:row>76</xdr:row>
      <xdr:rowOff>38735</xdr:rowOff>
    </xdr:to>
    <xdr:sp macro="" textlink="">
      <xdr:nvSpPr>
        <xdr:cNvPr id="178" name="フローチャート: 判断 177"/>
        <xdr:cNvSpPr/>
      </xdr:nvSpPr>
      <xdr:spPr>
        <a:xfrm>
          <a:off x="4203700" y="12494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10160</xdr:rowOff>
    </xdr:from>
    <xdr:to xmlns:xdr="http://schemas.openxmlformats.org/drawingml/2006/spreadsheetDrawing">
      <xdr:col>19</xdr:col>
      <xdr:colOff>174625</xdr:colOff>
      <xdr:row>75</xdr:row>
      <xdr:rowOff>90170</xdr:rowOff>
    </xdr:to>
    <xdr:cxnSp macro="">
      <xdr:nvCxnSpPr>
        <xdr:cNvPr id="179" name="直線コネクタ 178"/>
        <xdr:cNvCxnSpPr/>
      </xdr:nvCxnSpPr>
      <xdr:spPr>
        <a:xfrm flipV="1">
          <a:off x="2670175" y="12399010"/>
          <a:ext cx="8223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67945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444875" y="12456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157480</xdr:rowOff>
    </xdr:from>
    <xdr:ext cx="598805" cy="248920"/>
    <xdr:sp macro="" textlink="">
      <xdr:nvSpPr>
        <xdr:cNvPr id="181" name="テキスト ボックス 180"/>
        <xdr:cNvSpPr txBox="1"/>
      </xdr:nvSpPr>
      <xdr:spPr>
        <a:xfrm>
          <a:off x="3211830" y="125463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90170</xdr:rowOff>
    </xdr:from>
    <xdr:to xmlns:xdr="http://schemas.openxmlformats.org/drawingml/2006/spreadsheetDrawing">
      <xdr:col>15</xdr:col>
      <xdr:colOff>50800</xdr:colOff>
      <xdr:row>75</xdr:row>
      <xdr:rowOff>164465</xdr:rowOff>
    </xdr:to>
    <xdr:cxnSp macro="">
      <xdr:nvCxnSpPr>
        <xdr:cNvPr id="182" name="直線コネクタ 181"/>
        <xdr:cNvCxnSpPr/>
      </xdr:nvCxnSpPr>
      <xdr:spPr>
        <a:xfrm flipV="1">
          <a:off x="1860550" y="12479020"/>
          <a:ext cx="8096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25400</xdr:rowOff>
    </xdr:from>
    <xdr:to xmlns:xdr="http://schemas.openxmlformats.org/drawingml/2006/spreadsheetDrawing">
      <xdr:col>15</xdr:col>
      <xdr:colOff>101600</xdr:colOff>
      <xdr:row>76</xdr:row>
      <xdr:rowOff>123190</xdr:rowOff>
    </xdr:to>
    <xdr:sp macro="" textlink="">
      <xdr:nvSpPr>
        <xdr:cNvPr id="183" name="フローチャート: 判断 182"/>
        <xdr:cNvSpPr/>
      </xdr:nvSpPr>
      <xdr:spPr>
        <a:xfrm>
          <a:off x="2619375" y="12579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114300</xdr:rowOff>
    </xdr:from>
    <xdr:ext cx="598805" cy="249555"/>
    <xdr:sp macro="" textlink="">
      <xdr:nvSpPr>
        <xdr:cNvPr id="184" name="テキスト ボックス 183"/>
        <xdr:cNvSpPr txBox="1"/>
      </xdr:nvSpPr>
      <xdr:spPr>
        <a:xfrm>
          <a:off x="2402205" y="126682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75</xdr:row>
      <xdr:rowOff>164465</xdr:rowOff>
    </xdr:from>
    <xdr:to xmlns:xdr="http://schemas.openxmlformats.org/drawingml/2006/spreadsheetDrawing">
      <xdr:col>10</xdr:col>
      <xdr:colOff>114300</xdr:colOff>
      <xdr:row>76</xdr:row>
      <xdr:rowOff>29845</xdr:rowOff>
    </xdr:to>
    <xdr:cxnSp macro="">
      <xdr:nvCxnSpPr>
        <xdr:cNvPr id="185" name="直線コネクタ 184"/>
        <xdr:cNvCxnSpPr/>
      </xdr:nvCxnSpPr>
      <xdr:spPr>
        <a:xfrm flipV="1">
          <a:off x="1047750" y="1255331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38735</xdr:rowOff>
    </xdr:from>
    <xdr:to xmlns:xdr="http://schemas.openxmlformats.org/drawingml/2006/spreadsheetDrawing">
      <xdr:col>10</xdr:col>
      <xdr:colOff>165100</xdr:colOff>
      <xdr:row>76</xdr:row>
      <xdr:rowOff>137160</xdr:rowOff>
    </xdr:to>
    <xdr:sp macro="" textlink="">
      <xdr:nvSpPr>
        <xdr:cNvPr id="186" name="フローチャート: 判断 185"/>
        <xdr:cNvSpPr/>
      </xdr:nvSpPr>
      <xdr:spPr>
        <a:xfrm>
          <a:off x="1809750" y="12592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128270</xdr:rowOff>
    </xdr:from>
    <xdr:ext cx="598805" cy="248920"/>
    <xdr:sp macro="" textlink="">
      <xdr:nvSpPr>
        <xdr:cNvPr id="187" name="テキスト ボックス 186"/>
        <xdr:cNvSpPr txBox="1"/>
      </xdr:nvSpPr>
      <xdr:spPr>
        <a:xfrm>
          <a:off x="1576705" y="126822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61595</xdr:rowOff>
    </xdr:from>
    <xdr:to xmlns:xdr="http://schemas.openxmlformats.org/drawingml/2006/spreadsheetDrawing">
      <xdr:col>6</xdr:col>
      <xdr:colOff>38100</xdr:colOff>
      <xdr:row>76</xdr:row>
      <xdr:rowOff>160020</xdr:rowOff>
    </xdr:to>
    <xdr:sp macro="" textlink="">
      <xdr:nvSpPr>
        <xdr:cNvPr id="188" name="フローチャート: 判断 187"/>
        <xdr:cNvSpPr/>
      </xdr:nvSpPr>
      <xdr:spPr>
        <a:xfrm>
          <a:off x="1000125" y="126155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151130</xdr:rowOff>
    </xdr:from>
    <xdr:ext cx="598805" cy="248920"/>
    <xdr:sp macro="" textlink="">
      <xdr:nvSpPr>
        <xdr:cNvPr id="189" name="テキスト ボックス 188"/>
        <xdr:cNvSpPr txBox="1"/>
      </xdr:nvSpPr>
      <xdr:spPr>
        <a:xfrm>
          <a:off x="767080" y="127050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0" name="テキスト ボックス 189"/>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1" name="テキスト ボックス 190"/>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2" name="テキスト ボックス 191"/>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3" name="テキスト ボックス 192"/>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4" name="テキスト ボックス 193"/>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125730</xdr:rowOff>
    </xdr:from>
    <xdr:to xmlns:xdr="http://schemas.openxmlformats.org/drawingml/2006/spreadsheetDrawing">
      <xdr:col>24</xdr:col>
      <xdr:colOff>114300</xdr:colOff>
      <xdr:row>75</xdr:row>
      <xdr:rowOff>58420</xdr:rowOff>
    </xdr:to>
    <xdr:sp macro="" textlink="">
      <xdr:nvSpPr>
        <xdr:cNvPr id="195" name="楕円 194"/>
        <xdr:cNvSpPr/>
      </xdr:nvSpPr>
      <xdr:spPr>
        <a:xfrm>
          <a:off x="4203700" y="1234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147320</xdr:rowOff>
    </xdr:from>
    <xdr:ext cx="598805" cy="249555"/>
    <xdr:sp macro="" textlink="">
      <xdr:nvSpPr>
        <xdr:cNvPr id="196" name="民生費該当値テキスト"/>
        <xdr:cNvSpPr txBox="1"/>
      </xdr:nvSpPr>
      <xdr:spPr>
        <a:xfrm>
          <a:off x="4305300" y="122059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127000</xdr:rowOff>
    </xdr:from>
    <xdr:to xmlns:xdr="http://schemas.openxmlformats.org/drawingml/2006/spreadsheetDrawing">
      <xdr:col>20</xdr:col>
      <xdr:colOff>38100</xdr:colOff>
      <xdr:row>75</xdr:row>
      <xdr:rowOff>59690</xdr:rowOff>
    </xdr:to>
    <xdr:sp macro="" textlink="">
      <xdr:nvSpPr>
        <xdr:cNvPr id="197" name="楕円 196"/>
        <xdr:cNvSpPr/>
      </xdr:nvSpPr>
      <xdr:spPr>
        <a:xfrm>
          <a:off x="3444875" y="12350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74930</xdr:rowOff>
    </xdr:from>
    <xdr:ext cx="598805" cy="249555"/>
    <xdr:sp macro="" textlink="">
      <xdr:nvSpPr>
        <xdr:cNvPr id="198" name="テキスト ボックス 197"/>
        <xdr:cNvSpPr txBox="1"/>
      </xdr:nvSpPr>
      <xdr:spPr>
        <a:xfrm>
          <a:off x="3211830" y="121335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40640</xdr:rowOff>
    </xdr:from>
    <xdr:to xmlns:xdr="http://schemas.openxmlformats.org/drawingml/2006/spreadsheetDrawing">
      <xdr:col>15</xdr:col>
      <xdr:colOff>101600</xdr:colOff>
      <xdr:row>75</xdr:row>
      <xdr:rowOff>138430</xdr:rowOff>
    </xdr:to>
    <xdr:sp macro="" textlink="">
      <xdr:nvSpPr>
        <xdr:cNvPr id="199" name="楕円 198"/>
        <xdr:cNvSpPr/>
      </xdr:nvSpPr>
      <xdr:spPr>
        <a:xfrm>
          <a:off x="2619375" y="1242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154940</xdr:rowOff>
    </xdr:from>
    <xdr:ext cx="598805" cy="248920"/>
    <xdr:sp macro="" textlink="">
      <xdr:nvSpPr>
        <xdr:cNvPr id="200" name="テキスト ボックス 199"/>
        <xdr:cNvSpPr txBox="1"/>
      </xdr:nvSpPr>
      <xdr:spPr>
        <a:xfrm>
          <a:off x="2402205" y="122135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116205</xdr:rowOff>
    </xdr:from>
    <xdr:to xmlns:xdr="http://schemas.openxmlformats.org/drawingml/2006/spreadsheetDrawing">
      <xdr:col>10</xdr:col>
      <xdr:colOff>165100</xdr:colOff>
      <xdr:row>76</xdr:row>
      <xdr:rowOff>48260</xdr:rowOff>
    </xdr:to>
    <xdr:sp macro="" textlink="">
      <xdr:nvSpPr>
        <xdr:cNvPr id="201" name="楕円 200"/>
        <xdr:cNvSpPr/>
      </xdr:nvSpPr>
      <xdr:spPr>
        <a:xfrm>
          <a:off x="1809750" y="125050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64135</xdr:rowOff>
    </xdr:from>
    <xdr:ext cx="598805" cy="248920"/>
    <xdr:sp macro="" textlink="">
      <xdr:nvSpPr>
        <xdr:cNvPr id="202" name="テキスト ボックス 201"/>
        <xdr:cNvSpPr txBox="1"/>
      </xdr:nvSpPr>
      <xdr:spPr>
        <a:xfrm>
          <a:off x="1576705" y="122878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146050</xdr:rowOff>
    </xdr:from>
    <xdr:to xmlns:xdr="http://schemas.openxmlformats.org/drawingml/2006/spreadsheetDrawing">
      <xdr:col>6</xdr:col>
      <xdr:colOff>38100</xdr:colOff>
      <xdr:row>76</xdr:row>
      <xdr:rowOff>78740</xdr:rowOff>
    </xdr:to>
    <xdr:sp macro="" textlink="">
      <xdr:nvSpPr>
        <xdr:cNvPr id="203" name="楕円 202"/>
        <xdr:cNvSpPr/>
      </xdr:nvSpPr>
      <xdr:spPr>
        <a:xfrm>
          <a:off x="1000125" y="125349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94615</xdr:rowOff>
    </xdr:from>
    <xdr:ext cx="598805" cy="248920"/>
    <xdr:sp macro="" textlink="">
      <xdr:nvSpPr>
        <xdr:cNvPr id="204" name="テキスト ボックス 203"/>
        <xdr:cNvSpPr txBox="1"/>
      </xdr:nvSpPr>
      <xdr:spPr>
        <a:xfrm>
          <a:off x="767080" y="123183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5" name="正方形/長方形 204"/>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6" name="正方形/長方形 205"/>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8" name="正方形/長方形 207"/>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0" name="正方形/長方形 209"/>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7170"/>
    <xdr:sp macro="" textlink="">
      <xdr:nvSpPr>
        <xdr:cNvPr id="213" name="テキスト ボックス 212"/>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48133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8" name="テキスト ボックス 217"/>
        <xdr:cNvSpPr txBox="1"/>
      </xdr:nvSpPr>
      <xdr:spPr>
        <a:xfrm>
          <a:off x="16637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0" name="テキスト ボックス 219"/>
        <xdr:cNvSpPr txBox="1"/>
      </xdr:nvSpPr>
      <xdr:spPr>
        <a:xfrm>
          <a:off x="16637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2" name="テキスト ボックス 221"/>
        <xdr:cNvSpPr txBox="1"/>
      </xdr:nvSpPr>
      <xdr:spPr>
        <a:xfrm>
          <a:off x="16637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5" name="直線コネクタ 224"/>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36830</xdr:rowOff>
    </xdr:from>
    <xdr:ext cx="595630" cy="249555"/>
    <xdr:sp macro="" textlink="">
      <xdr:nvSpPr>
        <xdr:cNvPr id="226" name="テキスト ボックス 225"/>
        <xdr:cNvSpPr txBox="1"/>
      </xdr:nvSpPr>
      <xdr:spPr>
        <a:xfrm>
          <a:off x="166370"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7" name="直線コネクタ 226"/>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920"/>
    <xdr:sp macro="" textlink="">
      <xdr:nvSpPr>
        <xdr:cNvPr id="228" name="テキスト ボックス 227"/>
        <xdr:cNvSpPr txBox="1"/>
      </xdr:nvSpPr>
      <xdr:spPr>
        <a:xfrm>
          <a:off x="16637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120015</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252595" y="1498536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8445"/>
    <xdr:sp macro="" textlink="">
      <xdr:nvSpPr>
        <xdr:cNvPr id="231" name="衛生費最小値テキスト"/>
        <xdr:cNvSpPr txBox="1"/>
      </xdr:nvSpPr>
      <xdr:spPr>
        <a:xfrm>
          <a:off x="4305300" y="16396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181475" y="16393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68580</xdr:rowOff>
    </xdr:from>
    <xdr:ext cx="598805" cy="249555"/>
    <xdr:sp macro="" textlink="">
      <xdr:nvSpPr>
        <xdr:cNvPr id="233" name="衛生費最大値テキスト"/>
        <xdr:cNvSpPr txBox="1"/>
      </xdr:nvSpPr>
      <xdr:spPr>
        <a:xfrm>
          <a:off x="4305300" y="147688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120015</xdr:rowOff>
    </xdr:from>
    <xdr:to xmlns:xdr="http://schemas.openxmlformats.org/drawingml/2006/spreadsheetDrawing">
      <xdr:col>24</xdr:col>
      <xdr:colOff>152400</xdr:colOff>
      <xdr:row>90</xdr:row>
      <xdr:rowOff>120015</xdr:rowOff>
    </xdr:to>
    <xdr:cxnSp macro="">
      <xdr:nvCxnSpPr>
        <xdr:cNvPr id="234" name="直線コネクタ 233"/>
        <xdr:cNvCxnSpPr/>
      </xdr:nvCxnSpPr>
      <xdr:spPr>
        <a:xfrm>
          <a:off x="4181475" y="14985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98</xdr:row>
      <xdr:rowOff>95885</xdr:rowOff>
    </xdr:from>
    <xdr:to xmlns:xdr="http://schemas.openxmlformats.org/drawingml/2006/spreadsheetDrawing">
      <xdr:col>24</xdr:col>
      <xdr:colOff>63500</xdr:colOff>
      <xdr:row>98</xdr:row>
      <xdr:rowOff>97790</xdr:rowOff>
    </xdr:to>
    <xdr:cxnSp macro="">
      <xdr:nvCxnSpPr>
        <xdr:cNvPr id="235" name="直線コネクタ 234"/>
        <xdr:cNvCxnSpPr/>
      </xdr:nvCxnSpPr>
      <xdr:spPr>
        <a:xfrm flipV="1">
          <a:off x="3492500" y="1632648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27305</xdr:rowOff>
    </xdr:from>
    <xdr:ext cx="534670" cy="259080"/>
    <xdr:sp macro="" textlink="">
      <xdr:nvSpPr>
        <xdr:cNvPr id="236" name="衛生費平均値テキスト"/>
        <xdr:cNvSpPr txBox="1"/>
      </xdr:nvSpPr>
      <xdr:spPr>
        <a:xfrm>
          <a:off x="4305300" y="16086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203700" y="162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97790</xdr:rowOff>
    </xdr:from>
    <xdr:to xmlns:xdr="http://schemas.openxmlformats.org/drawingml/2006/spreadsheetDrawing">
      <xdr:col>19</xdr:col>
      <xdr:colOff>174625</xdr:colOff>
      <xdr:row>98</xdr:row>
      <xdr:rowOff>119380</xdr:rowOff>
    </xdr:to>
    <xdr:cxnSp macro="">
      <xdr:nvCxnSpPr>
        <xdr:cNvPr id="238" name="直線コネクタ 237"/>
        <xdr:cNvCxnSpPr/>
      </xdr:nvCxnSpPr>
      <xdr:spPr>
        <a:xfrm flipV="1">
          <a:off x="2670175" y="1632839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444875" y="16239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127000</xdr:rowOff>
    </xdr:from>
    <xdr:ext cx="534035" cy="259080"/>
    <xdr:sp macro="" textlink="">
      <xdr:nvSpPr>
        <xdr:cNvPr id="240" name="テキスト ボックス 239"/>
        <xdr:cNvSpPr txBox="1"/>
      </xdr:nvSpPr>
      <xdr:spPr>
        <a:xfrm>
          <a:off x="3244215" y="1601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119380</xdr:rowOff>
    </xdr:from>
    <xdr:to xmlns:xdr="http://schemas.openxmlformats.org/drawingml/2006/spreadsheetDrawing">
      <xdr:col>15</xdr:col>
      <xdr:colOff>50800</xdr:colOff>
      <xdr:row>98</xdr:row>
      <xdr:rowOff>133350</xdr:rowOff>
    </xdr:to>
    <xdr:cxnSp macro="">
      <xdr:nvCxnSpPr>
        <xdr:cNvPr id="241" name="直線コネクタ 240"/>
        <xdr:cNvCxnSpPr/>
      </xdr:nvCxnSpPr>
      <xdr:spPr>
        <a:xfrm flipV="1">
          <a:off x="1860550" y="1634998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619375"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151765</xdr:rowOff>
    </xdr:from>
    <xdr:ext cx="534035" cy="259080"/>
    <xdr:sp macro="" textlink="">
      <xdr:nvSpPr>
        <xdr:cNvPr id="243" name="テキスト ボックス 242"/>
        <xdr:cNvSpPr txBox="1"/>
      </xdr:nvSpPr>
      <xdr:spPr>
        <a:xfrm>
          <a:off x="2434590" y="16039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130810</xdr:rowOff>
    </xdr:from>
    <xdr:to xmlns:xdr="http://schemas.openxmlformats.org/drawingml/2006/spreadsheetDrawing">
      <xdr:col>10</xdr:col>
      <xdr:colOff>114300</xdr:colOff>
      <xdr:row>98</xdr:row>
      <xdr:rowOff>133350</xdr:rowOff>
    </xdr:to>
    <xdr:cxnSp macro="">
      <xdr:nvCxnSpPr>
        <xdr:cNvPr id="244" name="直線コネクタ 243"/>
        <xdr:cNvCxnSpPr/>
      </xdr:nvCxnSpPr>
      <xdr:spPr>
        <a:xfrm>
          <a:off x="1047750" y="1636141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80975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156210</xdr:rowOff>
    </xdr:from>
    <xdr:ext cx="534035" cy="258445"/>
    <xdr:sp macro="" textlink="">
      <xdr:nvSpPr>
        <xdr:cNvPr id="246" name="テキスト ボックス 245"/>
        <xdr:cNvSpPr txBox="1"/>
      </xdr:nvSpPr>
      <xdr:spPr>
        <a:xfrm>
          <a:off x="1609090" y="16043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00125" y="16276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163830</xdr:rowOff>
    </xdr:from>
    <xdr:ext cx="534035" cy="259080"/>
    <xdr:sp macro="" textlink="">
      <xdr:nvSpPr>
        <xdr:cNvPr id="248" name="テキスト ボックス 247"/>
        <xdr:cNvSpPr txBox="1"/>
      </xdr:nvSpPr>
      <xdr:spPr>
        <a:xfrm>
          <a:off x="799465" y="1605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0" name="テキスト ボックス 249"/>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3" name="テキスト ボックス 252"/>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45085</xdr:rowOff>
    </xdr:from>
    <xdr:to xmlns:xdr="http://schemas.openxmlformats.org/drawingml/2006/spreadsheetDrawing">
      <xdr:col>24</xdr:col>
      <xdr:colOff>114300</xdr:colOff>
      <xdr:row>98</xdr:row>
      <xdr:rowOff>146685</xdr:rowOff>
    </xdr:to>
    <xdr:sp macro="" textlink="">
      <xdr:nvSpPr>
        <xdr:cNvPr id="254" name="楕円 253"/>
        <xdr:cNvSpPr/>
      </xdr:nvSpPr>
      <xdr:spPr>
        <a:xfrm>
          <a:off x="42037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8445"/>
    <xdr:sp macro="" textlink="">
      <xdr:nvSpPr>
        <xdr:cNvPr id="255" name="衛生費該当値テキスト"/>
        <xdr:cNvSpPr txBox="1"/>
      </xdr:nvSpPr>
      <xdr:spPr>
        <a:xfrm>
          <a:off x="4305300" y="16214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46990</xdr:rowOff>
    </xdr:from>
    <xdr:to xmlns:xdr="http://schemas.openxmlformats.org/drawingml/2006/spreadsheetDrawing">
      <xdr:col>20</xdr:col>
      <xdr:colOff>38100</xdr:colOff>
      <xdr:row>98</xdr:row>
      <xdr:rowOff>148590</xdr:rowOff>
    </xdr:to>
    <xdr:sp macro="" textlink="">
      <xdr:nvSpPr>
        <xdr:cNvPr id="256" name="楕円 255"/>
        <xdr:cNvSpPr/>
      </xdr:nvSpPr>
      <xdr:spPr>
        <a:xfrm>
          <a:off x="3444875" y="16277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139700</xdr:rowOff>
    </xdr:from>
    <xdr:ext cx="534035" cy="259080"/>
    <xdr:sp macro="" textlink="">
      <xdr:nvSpPr>
        <xdr:cNvPr id="257" name="テキスト ボックス 256"/>
        <xdr:cNvSpPr txBox="1"/>
      </xdr:nvSpPr>
      <xdr:spPr>
        <a:xfrm>
          <a:off x="3244215" y="1637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68580</xdr:rowOff>
    </xdr:from>
    <xdr:to xmlns:xdr="http://schemas.openxmlformats.org/drawingml/2006/spreadsheetDrawing">
      <xdr:col>15</xdr:col>
      <xdr:colOff>101600</xdr:colOff>
      <xdr:row>98</xdr:row>
      <xdr:rowOff>170180</xdr:rowOff>
    </xdr:to>
    <xdr:sp macro="" textlink="">
      <xdr:nvSpPr>
        <xdr:cNvPr id="258" name="楕円 257"/>
        <xdr:cNvSpPr/>
      </xdr:nvSpPr>
      <xdr:spPr>
        <a:xfrm>
          <a:off x="2619375"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161290</xdr:rowOff>
    </xdr:from>
    <xdr:ext cx="534035" cy="259080"/>
    <xdr:sp macro="" textlink="">
      <xdr:nvSpPr>
        <xdr:cNvPr id="259" name="テキスト ボックス 258"/>
        <xdr:cNvSpPr txBox="1"/>
      </xdr:nvSpPr>
      <xdr:spPr>
        <a:xfrm>
          <a:off x="2434590" y="16391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82550</xdr:rowOff>
    </xdr:from>
    <xdr:to xmlns:xdr="http://schemas.openxmlformats.org/drawingml/2006/spreadsheetDrawing">
      <xdr:col>10</xdr:col>
      <xdr:colOff>165100</xdr:colOff>
      <xdr:row>99</xdr:row>
      <xdr:rowOff>12700</xdr:rowOff>
    </xdr:to>
    <xdr:sp macro="" textlink="">
      <xdr:nvSpPr>
        <xdr:cNvPr id="260" name="楕円 259"/>
        <xdr:cNvSpPr/>
      </xdr:nvSpPr>
      <xdr:spPr>
        <a:xfrm>
          <a:off x="180975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3810</xdr:rowOff>
    </xdr:from>
    <xdr:ext cx="534035" cy="259080"/>
    <xdr:sp macro="" textlink="">
      <xdr:nvSpPr>
        <xdr:cNvPr id="261" name="テキスト ボックス 260"/>
        <xdr:cNvSpPr txBox="1"/>
      </xdr:nvSpPr>
      <xdr:spPr>
        <a:xfrm>
          <a:off x="1609090" y="1640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80010</xdr:rowOff>
    </xdr:from>
    <xdr:to xmlns:xdr="http://schemas.openxmlformats.org/drawingml/2006/spreadsheetDrawing">
      <xdr:col>6</xdr:col>
      <xdr:colOff>38100</xdr:colOff>
      <xdr:row>99</xdr:row>
      <xdr:rowOff>10160</xdr:rowOff>
    </xdr:to>
    <xdr:sp macro="" textlink="">
      <xdr:nvSpPr>
        <xdr:cNvPr id="262" name="楕円 261"/>
        <xdr:cNvSpPr/>
      </xdr:nvSpPr>
      <xdr:spPr>
        <a:xfrm>
          <a:off x="1000125" y="16310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1270</xdr:rowOff>
    </xdr:from>
    <xdr:ext cx="534035" cy="259080"/>
    <xdr:sp macro="" textlink="">
      <xdr:nvSpPr>
        <xdr:cNvPr id="263" name="テキスト ボックス 262"/>
        <xdr:cNvSpPr txBox="1"/>
      </xdr:nvSpPr>
      <xdr:spPr>
        <a:xfrm>
          <a:off x="7994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64" name="正方形/長方形 263"/>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65" name="正方形/長方形 264"/>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85725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67" name="正方形/長方形 266"/>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85725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69" name="正方形/長方形 268"/>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85725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71" name="正方形/長方形 270"/>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17170"/>
    <xdr:sp macro="" textlink="">
      <xdr:nvSpPr>
        <xdr:cNvPr id="272" name="テキスト ボックス 271"/>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73" name="直線コネクタ 272"/>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95250</xdr:rowOff>
    </xdr:from>
    <xdr:to xmlns:xdr="http://schemas.openxmlformats.org/drawingml/2006/spreadsheetDrawing">
      <xdr:col>59</xdr:col>
      <xdr:colOff>50800</xdr:colOff>
      <xdr:row>39</xdr:row>
      <xdr:rowOff>95250</xdr:rowOff>
    </xdr:to>
    <xdr:cxnSp macro="">
      <xdr:nvCxnSpPr>
        <xdr:cNvPr id="274" name="直線コネクタ 273"/>
        <xdr:cNvCxnSpPr/>
      </xdr:nvCxnSpPr>
      <xdr:spPr>
        <a:xfrm>
          <a:off x="6064250" y="6540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123825</xdr:rowOff>
    </xdr:from>
    <xdr:ext cx="248920" cy="248920"/>
    <xdr:sp macro="" textlink="">
      <xdr:nvSpPr>
        <xdr:cNvPr id="275" name="テキスト ボックス 274"/>
        <xdr:cNvSpPr txBox="1"/>
      </xdr:nvSpPr>
      <xdr:spPr>
        <a:xfrm>
          <a:off x="5831205" y="6403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110490</xdr:rowOff>
    </xdr:from>
    <xdr:to xmlns:xdr="http://schemas.openxmlformats.org/drawingml/2006/spreadsheetDrawing">
      <xdr:col>59</xdr:col>
      <xdr:colOff>50800</xdr:colOff>
      <xdr:row>37</xdr:row>
      <xdr:rowOff>110490</xdr:rowOff>
    </xdr:to>
    <xdr:cxnSp macro="">
      <xdr:nvCxnSpPr>
        <xdr:cNvPr id="276" name="直線コネクタ 275"/>
        <xdr:cNvCxnSpPr/>
      </xdr:nvCxnSpPr>
      <xdr:spPr>
        <a:xfrm>
          <a:off x="6064250" y="6225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138430</xdr:rowOff>
    </xdr:from>
    <xdr:ext cx="466725" cy="249555"/>
    <xdr:sp macro="" textlink="">
      <xdr:nvSpPr>
        <xdr:cNvPr id="277" name="テキスト ボックス 276"/>
        <xdr:cNvSpPr txBox="1"/>
      </xdr:nvSpPr>
      <xdr:spPr>
        <a:xfrm>
          <a:off x="5628640" y="608838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127000</xdr:rowOff>
    </xdr:from>
    <xdr:to xmlns:xdr="http://schemas.openxmlformats.org/drawingml/2006/spreadsheetDrawing">
      <xdr:col>59</xdr:col>
      <xdr:colOff>50800</xdr:colOff>
      <xdr:row>35</xdr:row>
      <xdr:rowOff>127000</xdr:rowOff>
    </xdr:to>
    <xdr:cxnSp macro="">
      <xdr:nvCxnSpPr>
        <xdr:cNvPr id="278" name="直線コネクタ 277"/>
        <xdr:cNvCxnSpPr/>
      </xdr:nvCxnSpPr>
      <xdr:spPr>
        <a:xfrm>
          <a:off x="6064250" y="5911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154940</xdr:rowOff>
    </xdr:from>
    <xdr:ext cx="466725" cy="248920"/>
    <xdr:sp macro="" textlink="">
      <xdr:nvSpPr>
        <xdr:cNvPr id="279" name="テキスト ボックス 278"/>
        <xdr:cNvSpPr txBox="1"/>
      </xdr:nvSpPr>
      <xdr:spPr>
        <a:xfrm>
          <a:off x="5628640" y="57746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142240</xdr:rowOff>
    </xdr:from>
    <xdr:to xmlns:xdr="http://schemas.openxmlformats.org/drawingml/2006/spreadsheetDrawing">
      <xdr:col>59</xdr:col>
      <xdr:colOff>50800</xdr:colOff>
      <xdr:row>33</xdr:row>
      <xdr:rowOff>142240</xdr:rowOff>
    </xdr:to>
    <xdr:cxnSp macro="">
      <xdr:nvCxnSpPr>
        <xdr:cNvPr id="280" name="直線コネクタ 279"/>
        <xdr:cNvCxnSpPr/>
      </xdr:nvCxnSpPr>
      <xdr:spPr>
        <a:xfrm>
          <a:off x="6064250" y="5596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6725" cy="249555"/>
    <xdr:sp macro="" textlink="">
      <xdr:nvSpPr>
        <xdr:cNvPr id="281" name="テキスト ボックス 280"/>
        <xdr:cNvSpPr txBox="1"/>
      </xdr:nvSpPr>
      <xdr:spPr>
        <a:xfrm>
          <a:off x="5628640" y="54603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158750</xdr:rowOff>
    </xdr:from>
    <xdr:to xmlns:xdr="http://schemas.openxmlformats.org/drawingml/2006/spreadsheetDrawing">
      <xdr:col>59</xdr:col>
      <xdr:colOff>50800</xdr:colOff>
      <xdr:row>31</xdr:row>
      <xdr:rowOff>158750</xdr:rowOff>
    </xdr:to>
    <xdr:cxnSp macro="">
      <xdr:nvCxnSpPr>
        <xdr:cNvPr id="282" name="直線コネクタ 281"/>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21590</xdr:rowOff>
    </xdr:from>
    <xdr:ext cx="466725" cy="248285"/>
    <xdr:sp macro="" textlink="">
      <xdr:nvSpPr>
        <xdr:cNvPr id="283" name="テキスト ボックス 282"/>
        <xdr:cNvSpPr txBox="1"/>
      </xdr:nvSpPr>
      <xdr:spPr>
        <a:xfrm>
          <a:off x="5628640" y="5146040"/>
          <a:ext cx="466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4" name="直線コネクタ 283"/>
        <xdr:cNvCxnSpPr/>
      </xdr:nvCxnSpPr>
      <xdr:spPr>
        <a:xfrm>
          <a:off x="6064250" y="4967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36830</xdr:rowOff>
    </xdr:from>
    <xdr:ext cx="466725" cy="249555"/>
    <xdr:sp macro="" textlink="">
      <xdr:nvSpPr>
        <xdr:cNvPr id="285" name="テキスト ボックス 284"/>
        <xdr:cNvSpPr txBox="1"/>
      </xdr:nvSpPr>
      <xdr:spPr>
        <a:xfrm>
          <a:off x="5628640" y="483108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6" name="直線コネクタ 285"/>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52705</xdr:rowOff>
    </xdr:from>
    <xdr:ext cx="466725" cy="248920"/>
    <xdr:sp macro="" textlink="">
      <xdr:nvSpPr>
        <xdr:cNvPr id="287" name="テキスト ボックス 286"/>
        <xdr:cNvSpPr txBox="1"/>
      </xdr:nvSpPr>
      <xdr:spPr>
        <a:xfrm>
          <a:off x="5628640" y="45167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88" name="労働費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20320</xdr:rowOff>
    </xdr:from>
    <xdr:to xmlns:xdr="http://schemas.openxmlformats.org/drawingml/2006/spreadsheetDrawing">
      <xdr:col>54</xdr:col>
      <xdr:colOff>174625</xdr:colOff>
      <xdr:row>39</xdr:row>
      <xdr:rowOff>95250</xdr:rowOff>
    </xdr:to>
    <xdr:cxnSp macro="">
      <xdr:nvCxnSpPr>
        <xdr:cNvPr id="289" name="直線コネクタ 288"/>
        <xdr:cNvCxnSpPr/>
      </xdr:nvCxnSpPr>
      <xdr:spPr>
        <a:xfrm flipV="1">
          <a:off x="9604375" y="497967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99060</xdr:rowOff>
    </xdr:from>
    <xdr:ext cx="249555" cy="249555"/>
    <xdr:sp macro="" textlink="">
      <xdr:nvSpPr>
        <xdr:cNvPr id="290" name="労働費最小値テキスト"/>
        <xdr:cNvSpPr txBox="1"/>
      </xdr:nvSpPr>
      <xdr:spPr>
        <a:xfrm>
          <a:off x="9655175" y="65443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95250</xdr:rowOff>
    </xdr:from>
    <xdr:to xmlns:xdr="http://schemas.openxmlformats.org/drawingml/2006/spreadsheetDrawing">
      <xdr:col>55</xdr:col>
      <xdr:colOff>88900</xdr:colOff>
      <xdr:row>39</xdr:row>
      <xdr:rowOff>95250</xdr:rowOff>
    </xdr:to>
    <xdr:cxnSp macro="">
      <xdr:nvCxnSpPr>
        <xdr:cNvPr id="291" name="直線コネクタ 290"/>
        <xdr:cNvCxnSpPr/>
      </xdr:nvCxnSpPr>
      <xdr:spPr>
        <a:xfrm>
          <a:off x="9531350"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133985</xdr:rowOff>
    </xdr:from>
    <xdr:ext cx="469900" cy="249555"/>
    <xdr:sp macro="" textlink="">
      <xdr:nvSpPr>
        <xdr:cNvPr id="292" name="労働費最大値テキスト"/>
        <xdr:cNvSpPr txBox="1"/>
      </xdr:nvSpPr>
      <xdr:spPr>
        <a:xfrm>
          <a:off x="9655175" y="47631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20320</xdr:rowOff>
    </xdr:from>
    <xdr:to xmlns:xdr="http://schemas.openxmlformats.org/drawingml/2006/spreadsheetDrawing">
      <xdr:col>55</xdr:col>
      <xdr:colOff>88900</xdr:colOff>
      <xdr:row>30</xdr:row>
      <xdr:rowOff>20320</xdr:rowOff>
    </xdr:to>
    <xdr:cxnSp macro="">
      <xdr:nvCxnSpPr>
        <xdr:cNvPr id="293" name="直線コネクタ 292"/>
        <xdr:cNvCxnSpPr/>
      </xdr:nvCxnSpPr>
      <xdr:spPr>
        <a:xfrm>
          <a:off x="9531350" y="4979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95250</xdr:rowOff>
    </xdr:from>
    <xdr:to xmlns:xdr="http://schemas.openxmlformats.org/drawingml/2006/spreadsheetDrawing">
      <xdr:col>55</xdr:col>
      <xdr:colOff>0</xdr:colOff>
      <xdr:row>39</xdr:row>
      <xdr:rowOff>95250</xdr:rowOff>
    </xdr:to>
    <xdr:cxnSp macro="">
      <xdr:nvCxnSpPr>
        <xdr:cNvPr id="294" name="直線コネクタ 293"/>
        <xdr:cNvCxnSpPr/>
      </xdr:nvCxnSpPr>
      <xdr:spPr>
        <a:xfrm>
          <a:off x="8845550" y="65405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137160</xdr:rowOff>
    </xdr:from>
    <xdr:ext cx="378460" cy="249555"/>
    <xdr:sp macro="" textlink="">
      <xdr:nvSpPr>
        <xdr:cNvPr id="295" name="労働費平均値テキスト"/>
        <xdr:cNvSpPr txBox="1"/>
      </xdr:nvSpPr>
      <xdr:spPr>
        <a:xfrm>
          <a:off x="9655175" y="6087110"/>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114935</xdr:rowOff>
    </xdr:from>
    <xdr:to xmlns:xdr="http://schemas.openxmlformats.org/drawingml/2006/spreadsheetDrawing">
      <xdr:col>55</xdr:col>
      <xdr:colOff>50800</xdr:colOff>
      <xdr:row>38</xdr:row>
      <xdr:rowOff>47625</xdr:rowOff>
    </xdr:to>
    <xdr:sp macro="" textlink="">
      <xdr:nvSpPr>
        <xdr:cNvPr id="296" name="フローチャート: 判断 295"/>
        <xdr:cNvSpPr/>
      </xdr:nvSpPr>
      <xdr:spPr>
        <a:xfrm>
          <a:off x="9569450" y="62299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95250</xdr:rowOff>
    </xdr:from>
    <xdr:to xmlns:xdr="http://schemas.openxmlformats.org/drawingml/2006/spreadsheetDrawing">
      <xdr:col>50</xdr:col>
      <xdr:colOff>114300</xdr:colOff>
      <xdr:row>39</xdr:row>
      <xdr:rowOff>95250</xdr:rowOff>
    </xdr:to>
    <xdr:cxnSp macro="">
      <xdr:nvCxnSpPr>
        <xdr:cNvPr id="297" name="直線コネクタ 296"/>
        <xdr:cNvCxnSpPr/>
      </xdr:nvCxnSpPr>
      <xdr:spPr>
        <a:xfrm>
          <a:off x="8032750" y="6540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127635</xdr:rowOff>
    </xdr:from>
    <xdr:to xmlns:xdr="http://schemas.openxmlformats.org/drawingml/2006/spreadsheetDrawing">
      <xdr:col>50</xdr:col>
      <xdr:colOff>165100</xdr:colOff>
      <xdr:row>38</xdr:row>
      <xdr:rowOff>60960</xdr:rowOff>
    </xdr:to>
    <xdr:sp macro="" textlink="">
      <xdr:nvSpPr>
        <xdr:cNvPr id="298" name="フローチャート: 判断 297"/>
        <xdr:cNvSpPr/>
      </xdr:nvSpPr>
      <xdr:spPr>
        <a:xfrm>
          <a:off x="8794750" y="6242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76200</xdr:rowOff>
    </xdr:from>
    <xdr:ext cx="377825" cy="248920"/>
    <xdr:sp macro="" textlink="">
      <xdr:nvSpPr>
        <xdr:cNvPr id="299" name="テキスト ボックス 298"/>
        <xdr:cNvSpPr txBox="1"/>
      </xdr:nvSpPr>
      <xdr:spPr>
        <a:xfrm>
          <a:off x="8672195" y="602615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95250</xdr:rowOff>
    </xdr:from>
    <xdr:to xmlns:xdr="http://schemas.openxmlformats.org/drawingml/2006/spreadsheetDrawing">
      <xdr:col>45</xdr:col>
      <xdr:colOff>174625</xdr:colOff>
      <xdr:row>39</xdr:row>
      <xdr:rowOff>95250</xdr:rowOff>
    </xdr:to>
    <xdr:cxnSp macro="">
      <xdr:nvCxnSpPr>
        <xdr:cNvPr id="300" name="直線コネクタ 299"/>
        <xdr:cNvCxnSpPr/>
      </xdr:nvCxnSpPr>
      <xdr:spPr>
        <a:xfrm>
          <a:off x="7210425" y="6540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152400</xdr:rowOff>
    </xdr:from>
    <xdr:to xmlns:xdr="http://schemas.openxmlformats.org/drawingml/2006/spreadsheetDrawing">
      <xdr:col>46</xdr:col>
      <xdr:colOff>38100</xdr:colOff>
      <xdr:row>38</xdr:row>
      <xdr:rowOff>85090</xdr:rowOff>
    </xdr:to>
    <xdr:sp macro="" textlink="">
      <xdr:nvSpPr>
        <xdr:cNvPr id="301" name="フローチャート: 判断 300"/>
        <xdr:cNvSpPr/>
      </xdr:nvSpPr>
      <xdr:spPr>
        <a:xfrm>
          <a:off x="7985125" y="62674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100965</xdr:rowOff>
    </xdr:from>
    <xdr:ext cx="378460" cy="249555"/>
    <xdr:sp macro="" textlink="">
      <xdr:nvSpPr>
        <xdr:cNvPr id="302" name="テキスト ボックス 301"/>
        <xdr:cNvSpPr txBox="1"/>
      </xdr:nvSpPr>
      <xdr:spPr>
        <a:xfrm>
          <a:off x="7858125" y="6050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95250</xdr:rowOff>
    </xdr:from>
    <xdr:to xmlns:xdr="http://schemas.openxmlformats.org/drawingml/2006/spreadsheetDrawing">
      <xdr:col>41</xdr:col>
      <xdr:colOff>50800</xdr:colOff>
      <xdr:row>39</xdr:row>
      <xdr:rowOff>95250</xdr:rowOff>
    </xdr:to>
    <xdr:cxnSp macro="">
      <xdr:nvCxnSpPr>
        <xdr:cNvPr id="303" name="直線コネクタ 302"/>
        <xdr:cNvCxnSpPr/>
      </xdr:nvCxnSpPr>
      <xdr:spPr>
        <a:xfrm>
          <a:off x="6400800" y="6540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149225</xdr:rowOff>
    </xdr:from>
    <xdr:to xmlns:xdr="http://schemas.openxmlformats.org/drawingml/2006/spreadsheetDrawing">
      <xdr:col>41</xdr:col>
      <xdr:colOff>101600</xdr:colOff>
      <xdr:row>38</xdr:row>
      <xdr:rowOff>81280</xdr:rowOff>
    </xdr:to>
    <xdr:sp macro="" textlink="">
      <xdr:nvSpPr>
        <xdr:cNvPr id="304" name="フローチャート: 判断 303"/>
        <xdr:cNvSpPr/>
      </xdr:nvSpPr>
      <xdr:spPr>
        <a:xfrm>
          <a:off x="7159625" y="62642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97155</xdr:rowOff>
    </xdr:from>
    <xdr:ext cx="377825" cy="248920"/>
    <xdr:sp macro="" textlink="">
      <xdr:nvSpPr>
        <xdr:cNvPr id="305" name="テキスト ボックス 304"/>
        <xdr:cNvSpPr txBox="1"/>
      </xdr:nvSpPr>
      <xdr:spPr>
        <a:xfrm>
          <a:off x="7037070" y="6047105"/>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150495</xdr:rowOff>
    </xdr:from>
    <xdr:to xmlns:xdr="http://schemas.openxmlformats.org/drawingml/2006/spreadsheetDrawing">
      <xdr:col>36</xdr:col>
      <xdr:colOff>165100</xdr:colOff>
      <xdr:row>38</xdr:row>
      <xdr:rowOff>83185</xdr:rowOff>
    </xdr:to>
    <xdr:sp macro="" textlink="">
      <xdr:nvSpPr>
        <xdr:cNvPr id="306" name="フローチャート: 判断 305"/>
        <xdr:cNvSpPr/>
      </xdr:nvSpPr>
      <xdr:spPr>
        <a:xfrm>
          <a:off x="6350000" y="6265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99060</xdr:rowOff>
    </xdr:from>
    <xdr:ext cx="377825" cy="249555"/>
    <xdr:sp macro="" textlink="">
      <xdr:nvSpPr>
        <xdr:cNvPr id="307" name="テキスト ボックス 306"/>
        <xdr:cNvSpPr txBox="1"/>
      </xdr:nvSpPr>
      <xdr:spPr>
        <a:xfrm>
          <a:off x="6227445" y="6049010"/>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08" name="テキスト ボックス 307"/>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09" name="テキスト ボックス 308"/>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10" name="テキスト ボックス 309"/>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11" name="テキスト ボックス 310"/>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12" name="テキスト ボックス 311"/>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46355</xdr:rowOff>
    </xdr:from>
    <xdr:to xmlns:xdr="http://schemas.openxmlformats.org/drawingml/2006/spreadsheetDrawing">
      <xdr:col>55</xdr:col>
      <xdr:colOff>50800</xdr:colOff>
      <xdr:row>39</xdr:row>
      <xdr:rowOff>144145</xdr:rowOff>
    </xdr:to>
    <xdr:sp macro="" textlink="">
      <xdr:nvSpPr>
        <xdr:cNvPr id="313" name="楕円 312"/>
        <xdr:cNvSpPr/>
      </xdr:nvSpPr>
      <xdr:spPr>
        <a:xfrm>
          <a:off x="9569450"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129540</xdr:rowOff>
    </xdr:from>
    <xdr:ext cx="249555" cy="248920"/>
    <xdr:sp macro="" textlink="">
      <xdr:nvSpPr>
        <xdr:cNvPr id="314" name="労働費該当値テキスト"/>
        <xdr:cNvSpPr txBox="1"/>
      </xdr:nvSpPr>
      <xdr:spPr>
        <a:xfrm>
          <a:off x="9655175" y="64096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46355</xdr:rowOff>
    </xdr:from>
    <xdr:to xmlns:xdr="http://schemas.openxmlformats.org/drawingml/2006/spreadsheetDrawing">
      <xdr:col>50</xdr:col>
      <xdr:colOff>165100</xdr:colOff>
      <xdr:row>39</xdr:row>
      <xdr:rowOff>144145</xdr:rowOff>
    </xdr:to>
    <xdr:sp macro="" textlink="">
      <xdr:nvSpPr>
        <xdr:cNvPr id="315" name="楕円 314"/>
        <xdr:cNvSpPr/>
      </xdr:nvSpPr>
      <xdr:spPr>
        <a:xfrm>
          <a:off x="879475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135890</xdr:rowOff>
    </xdr:from>
    <xdr:ext cx="249555" cy="249555"/>
    <xdr:sp macro="" textlink="">
      <xdr:nvSpPr>
        <xdr:cNvPr id="316" name="テキスト ボックス 315"/>
        <xdr:cNvSpPr txBox="1"/>
      </xdr:nvSpPr>
      <xdr:spPr>
        <a:xfrm>
          <a:off x="8731250" y="658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46355</xdr:rowOff>
    </xdr:from>
    <xdr:to xmlns:xdr="http://schemas.openxmlformats.org/drawingml/2006/spreadsheetDrawing">
      <xdr:col>46</xdr:col>
      <xdr:colOff>38100</xdr:colOff>
      <xdr:row>39</xdr:row>
      <xdr:rowOff>144145</xdr:rowOff>
    </xdr:to>
    <xdr:sp macro="" textlink="">
      <xdr:nvSpPr>
        <xdr:cNvPr id="317" name="楕円 316"/>
        <xdr:cNvSpPr/>
      </xdr:nvSpPr>
      <xdr:spPr>
        <a:xfrm>
          <a:off x="7985125"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135890</xdr:rowOff>
    </xdr:from>
    <xdr:ext cx="248920" cy="249555"/>
    <xdr:sp macro="" textlink="">
      <xdr:nvSpPr>
        <xdr:cNvPr id="318" name="テキスト ボックス 317"/>
        <xdr:cNvSpPr txBox="1"/>
      </xdr:nvSpPr>
      <xdr:spPr>
        <a:xfrm>
          <a:off x="7911465" y="65811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46355</xdr:rowOff>
    </xdr:from>
    <xdr:to xmlns:xdr="http://schemas.openxmlformats.org/drawingml/2006/spreadsheetDrawing">
      <xdr:col>41</xdr:col>
      <xdr:colOff>101600</xdr:colOff>
      <xdr:row>39</xdr:row>
      <xdr:rowOff>144145</xdr:rowOff>
    </xdr:to>
    <xdr:sp macro="" textlink="">
      <xdr:nvSpPr>
        <xdr:cNvPr id="319" name="楕円 318"/>
        <xdr:cNvSpPr/>
      </xdr:nvSpPr>
      <xdr:spPr>
        <a:xfrm>
          <a:off x="7159625"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135890</xdr:rowOff>
    </xdr:from>
    <xdr:ext cx="248920" cy="249555"/>
    <xdr:sp macro="" textlink="">
      <xdr:nvSpPr>
        <xdr:cNvPr id="320" name="テキスト ボックス 319"/>
        <xdr:cNvSpPr txBox="1"/>
      </xdr:nvSpPr>
      <xdr:spPr>
        <a:xfrm>
          <a:off x="7101840" y="65811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46355</xdr:rowOff>
    </xdr:from>
    <xdr:to xmlns:xdr="http://schemas.openxmlformats.org/drawingml/2006/spreadsheetDrawing">
      <xdr:col>36</xdr:col>
      <xdr:colOff>165100</xdr:colOff>
      <xdr:row>39</xdr:row>
      <xdr:rowOff>144145</xdr:rowOff>
    </xdr:to>
    <xdr:sp macro="" textlink="">
      <xdr:nvSpPr>
        <xdr:cNvPr id="321" name="楕円 320"/>
        <xdr:cNvSpPr/>
      </xdr:nvSpPr>
      <xdr:spPr>
        <a:xfrm>
          <a:off x="635000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135890</xdr:rowOff>
    </xdr:from>
    <xdr:ext cx="249555" cy="249555"/>
    <xdr:sp macro="" textlink="">
      <xdr:nvSpPr>
        <xdr:cNvPr id="322" name="テキスト ボックス 321"/>
        <xdr:cNvSpPr txBox="1"/>
      </xdr:nvSpPr>
      <xdr:spPr>
        <a:xfrm>
          <a:off x="6286500" y="658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23" name="正方形/長方形 322"/>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24" name="正方形/長方形 323"/>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85725</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26" name="正方形/長方形 325"/>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85725</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28" name="正方形/長方形 327"/>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85725</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30" name="正方形/長方形 329"/>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17170"/>
    <xdr:sp macro="" textlink="">
      <xdr:nvSpPr>
        <xdr:cNvPr id="331" name="テキスト ボックス 330"/>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32" name="直線コネクタ 331"/>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95250</xdr:rowOff>
    </xdr:from>
    <xdr:to xmlns:xdr="http://schemas.openxmlformats.org/drawingml/2006/spreadsheetDrawing">
      <xdr:col>59</xdr:col>
      <xdr:colOff>50800</xdr:colOff>
      <xdr:row>59</xdr:row>
      <xdr:rowOff>95250</xdr:rowOff>
    </xdr:to>
    <xdr:cxnSp macro="">
      <xdr:nvCxnSpPr>
        <xdr:cNvPr id="333" name="直線コネクタ 332"/>
        <xdr:cNvCxnSpPr/>
      </xdr:nvCxnSpPr>
      <xdr:spPr>
        <a:xfrm>
          <a:off x="6064250" y="984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123825</xdr:rowOff>
    </xdr:from>
    <xdr:ext cx="248920" cy="248920"/>
    <xdr:sp macro="" textlink="">
      <xdr:nvSpPr>
        <xdr:cNvPr id="334" name="テキスト ボックス 333"/>
        <xdr:cNvSpPr txBox="1"/>
      </xdr:nvSpPr>
      <xdr:spPr>
        <a:xfrm>
          <a:off x="5831205" y="9705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110490</xdr:rowOff>
    </xdr:from>
    <xdr:to xmlns:xdr="http://schemas.openxmlformats.org/drawingml/2006/spreadsheetDrawing">
      <xdr:col>59</xdr:col>
      <xdr:colOff>50800</xdr:colOff>
      <xdr:row>57</xdr:row>
      <xdr:rowOff>110490</xdr:rowOff>
    </xdr:to>
    <xdr:cxnSp macro="">
      <xdr:nvCxnSpPr>
        <xdr:cNvPr id="335" name="直線コネクタ 334"/>
        <xdr:cNvCxnSpPr/>
      </xdr:nvCxnSpPr>
      <xdr:spPr>
        <a:xfrm>
          <a:off x="6064250" y="9527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138430</xdr:rowOff>
    </xdr:from>
    <xdr:ext cx="530860" cy="249555"/>
    <xdr:sp macro="" textlink="">
      <xdr:nvSpPr>
        <xdr:cNvPr id="336" name="テキスト ボックス 335"/>
        <xdr:cNvSpPr txBox="1"/>
      </xdr:nvSpPr>
      <xdr:spPr>
        <a:xfrm>
          <a:off x="5580380" y="9390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127000</xdr:rowOff>
    </xdr:from>
    <xdr:to xmlns:xdr="http://schemas.openxmlformats.org/drawingml/2006/spreadsheetDrawing">
      <xdr:col>59</xdr:col>
      <xdr:colOff>50800</xdr:colOff>
      <xdr:row>55</xdr:row>
      <xdr:rowOff>127000</xdr:rowOff>
    </xdr:to>
    <xdr:cxnSp macro="">
      <xdr:nvCxnSpPr>
        <xdr:cNvPr id="337" name="直線コネクタ 336"/>
        <xdr:cNvCxnSpPr/>
      </xdr:nvCxnSpPr>
      <xdr:spPr>
        <a:xfrm>
          <a:off x="6064250" y="9213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154940</xdr:rowOff>
    </xdr:from>
    <xdr:ext cx="530860" cy="248920"/>
    <xdr:sp macro="" textlink="">
      <xdr:nvSpPr>
        <xdr:cNvPr id="338" name="テキスト ボックス 337"/>
        <xdr:cNvSpPr txBox="1"/>
      </xdr:nvSpPr>
      <xdr:spPr>
        <a:xfrm>
          <a:off x="5580380" y="9076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142240</xdr:rowOff>
    </xdr:from>
    <xdr:to xmlns:xdr="http://schemas.openxmlformats.org/drawingml/2006/spreadsheetDrawing">
      <xdr:col>59</xdr:col>
      <xdr:colOff>50800</xdr:colOff>
      <xdr:row>53</xdr:row>
      <xdr:rowOff>142240</xdr:rowOff>
    </xdr:to>
    <xdr:cxnSp macro="">
      <xdr:nvCxnSpPr>
        <xdr:cNvPr id="339" name="直線コネクタ 338"/>
        <xdr:cNvCxnSpPr/>
      </xdr:nvCxnSpPr>
      <xdr:spPr>
        <a:xfrm>
          <a:off x="6064250" y="889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49555"/>
    <xdr:sp macro="" textlink="">
      <xdr:nvSpPr>
        <xdr:cNvPr id="340" name="テキスト ボックス 339"/>
        <xdr:cNvSpPr txBox="1"/>
      </xdr:nvSpPr>
      <xdr:spPr>
        <a:xfrm>
          <a:off x="5580380" y="8762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158750</xdr:rowOff>
    </xdr:from>
    <xdr:to xmlns:xdr="http://schemas.openxmlformats.org/drawingml/2006/spreadsheetDrawing">
      <xdr:col>59</xdr:col>
      <xdr:colOff>50800</xdr:colOff>
      <xdr:row>51</xdr:row>
      <xdr:rowOff>158750</xdr:rowOff>
    </xdr:to>
    <xdr:cxnSp macro="">
      <xdr:nvCxnSpPr>
        <xdr:cNvPr id="341" name="直線コネクタ 340"/>
        <xdr:cNvCxnSpPr/>
      </xdr:nvCxnSpPr>
      <xdr:spPr>
        <a:xfrm>
          <a:off x="6064250" y="8585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21590</xdr:rowOff>
    </xdr:from>
    <xdr:ext cx="595630" cy="248285"/>
    <xdr:sp macro="" textlink="">
      <xdr:nvSpPr>
        <xdr:cNvPr id="342" name="テキスト ボックス 341"/>
        <xdr:cNvSpPr txBox="1"/>
      </xdr:nvSpPr>
      <xdr:spPr>
        <a:xfrm>
          <a:off x="5516245" y="8448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43" name="直線コネクタ 342"/>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36830</xdr:rowOff>
    </xdr:from>
    <xdr:ext cx="595630" cy="249555"/>
    <xdr:sp macro="" textlink="">
      <xdr:nvSpPr>
        <xdr:cNvPr id="344" name="テキスト ボックス 343"/>
        <xdr:cNvSpPr txBox="1"/>
      </xdr:nvSpPr>
      <xdr:spPr>
        <a:xfrm>
          <a:off x="5516245"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5" name="直線コネクタ 344"/>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52705</xdr:rowOff>
    </xdr:from>
    <xdr:ext cx="595630" cy="248920"/>
    <xdr:sp macro="" textlink="">
      <xdr:nvSpPr>
        <xdr:cNvPr id="346" name="テキスト ボックス 345"/>
        <xdr:cNvSpPr txBox="1"/>
      </xdr:nvSpPr>
      <xdr:spPr>
        <a:xfrm>
          <a:off x="5516245"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47" name="農林水産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137160</xdr:rowOff>
    </xdr:from>
    <xdr:to xmlns:xdr="http://schemas.openxmlformats.org/drawingml/2006/spreadsheetDrawing">
      <xdr:col>54</xdr:col>
      <xdr:colOff>174625</xdr:colOff>
      <xdr:row>59</xdr:row>
      <xdr:rowOff>38735</xdr:rowOff>
    </xdr:to>
    <xdr:cxnSp macro="">
      <xdr:nvCxnSpPr>
        <xdr:cNvPr id="348" name="直線コネクタ 347"/>
        <xdr:cNvCxnSpPr/>
      </xdr:nvCxnSpPr>
      <xdr:spPr>
        <a:xfrm flipV="1">
          <a:off x="9604375" y="839851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41910</xdr:rowOff>
    </xdr:from>
    <xdr:ext cx="469900" cy="249555"/>
    <xdr:sp macro="" textlink="">
      <xdr:nvSpPr>
        <xdr:cNvPr id="349" name="農林水産業費最小値テキスト"/>
        <xdr:cNvSpPr txBox="1"/>
      </xdr:nvSpPr>
      <xdr:spPr>
        <a:xfrm>
          <a:off x="9655175" y="97891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38735</xdr:rowOff>
    </xdr:from>
    <xdr:to xmlns:xdr="http://schemas.openxmlformats.org/drawingml/2006/spreadsheetDrawing">
      <xdr:col>55</xdr:col>
      <xdr:colOff>88900</xdr:colOff>
      <xdr:row>59</xdr:row>
      <xdr:rowOff>38735</xdr:rowOff>
    </xdr:to>
    <xdr:cxnSp macro="">
      <xdr:nvCxnSpPr>
        <xdr:cNvPr id="350" name="直線コネクタ 349"/>
        <xdr:cNvCxnSpPr/>
      </xdr:nvCxnSpPr>
      <xdr:spPr>
        <a:xfrm>
          <a:off x="9531350" y="9785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85725</xdr:rowOff>
    </xdr:from>
    <xdr:ext cx="598805" cy="248920"/>
    <xdr:sp macro="" textlink="">
      <xdr:nvSpPr>
        <xdr:cNvPr id="351" name="農林水産業費最大値テキスト"/>
        <xdr:cNvSpPr txBox="1"/>
      </xdr:nvSpPr>
      <xdr:spPr>
        <a:xfrm>
          <a:off x="9655175" y="81819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137160</xdr:rowOff>
    </xdr:from>
    <xdr:to xmlns:xdr="http://schemas.openxmlformats.org/drawingml/2006/spreadsheetDrawing">
      <xdr:col>55</xdr:col>
      <xdr:colOff>88900</xdr:colOff>
      <xdr:row>50</xdr:row>
      <xdr:rowOff>137160</xdr:rowOff>
    </xdr:to>
    <xdr:cxnSp macro="">
      <xdr:nvCxnSpPr>
        <xdr:cNvPr id="352" name="直線コネクタ 351"/>
        <xdr:cNvCxnSpPr/>
      </xdr:nvCxnSpPr>
      <xdr:spPr>
        <a:xfrm>
          <a:off x="9531350" y="8398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5715</xdr:rowOff>
    </xdr:from>
    <xdr:to xmlns:xdr="http://schemas.openxmlformats.org/drawingml/2006/spreadsheetDrawing">
      <xdr:col>55</xdr:col>
      <xdr:colOff>0</xdr:colOff>
      <xdr:row>57</xdr:row>
      <xdr:rowOff>64770</xdr:rowOff>
    </xdr:to>
    <xdr:cxnSp macro="">
      <xdr:nvCxnSpPr>
        <xdr:cNvPr id="353" name="直線コネクタ 352"/>
        <xdr:cNvCxnSpPr/>
      </xdr:nvCxnSpPr>
      <xdr:spPr>
        <a:xfrm flipV="1">
          <a:off x="8845550" y="9422765"/>
          <a:ext cx="7588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114935</xdr:rowOff>
    </xdr:from>
    <xdr:ext cx="534670" cy="249555"/>
    <xdr:sp macro="" textlink="">
      <xdr:nvSpPr>
        <xdr:cNvPr id="354" name="農林水産業費平均値テキスト"/>
        <xdr:cNvSpPr txBox="1"/>
      </xdr:nvSpPr>
      <xdr:spPr>
        <a:xfrm>
          <a:off x="9655175" y="93668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135890</xdr:rowOff>
    </xdr:from>
    <xdr:to xmlns:xdr="http://schemas.openxmlformats.org/drawingml/2006/spreadsheetDrawing">
      <xdr:col>55</xdr:col>
      <xdr:colOff>50800</xdr:colOff>
      <xdr:row>57</xdr:row>
      <xdr:rowOff>68580</xdr:rowOff>
    </xdr:to>
    <xdr:sp macro="" textlink="">
      <xdr:nvSpPr>
        <xdr:cNvPr id="355" name="フローチャート: 判断 354"/>
        <xdr:cNvSpPr/>
      </xdr:nvSpPr>
      <xdr:spPr>
        <a:xfrm>
          <a:off x="9569450" y="93878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64770</xdr:rowOff>
    </xdr:from>
    <xdr:to xmlns:xdr="http://schemas.openxmlformats.org/drawingml/2006/spreadsheetDrawing">
      <xdr:col>50</xdr:col>
      <xdr:colOff>114300</xdr:colOff>
      <xdr:row>57</xdr:row>
      <xdr:rowOff>73660</xdr:rowOff>
    </xdr:to>
    <xdr:cxnSp macro="">
      <xdr:nvCxnSpPr>
        <xdr:cNvPr id="356" name="直線コネクタ 355"/>
        <xdr:cNvCxnSpPr/>
      </xdr:nvCxnSpPr>
      <xdr:spPr>
        <a:xfrm flipV="1">
          <a:off x="8032750" y="948182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130810</xdr:rowOff>
    </xdr:from>
    <xdr:to xmlns:xdr="http://schemas.openxmlformats.org/drawingml/2006/spreadsheetDrawing">
      <xdr:col>50</xdr:col>
      <xdr:colOff>165100</xdr:colOff>
      <xdr:row>57</xdr:row>
      <xdr:rowOff>63500</xdr:rowOff>
    </xdr:to>
    <xdr:sp macro="" textlink="">
      <xdr:nvSpPr>
        <xdr:cNvPr id="357" name="フローチャート: 判断 356"/>
        <xdr:cNvSpPr/>
      </xdr:nvSpPr>
      <xdr:spPr>
        <a:xfrm>
          <a:off x="8794750" y="9382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79375</xdr:rowOff>
    </xdr:from>
    <xdr:ext cx="534035" cy="249555"/>
    <xdr:sp macro="" textlink="">
      <xdr:nvSpPr>
        <xdr:cNvPr id="358" name="テキスト ボックス 357"/>
        <xdr:cNvSpPr txBox="1"/>
      </xdr:nvSpPr>
      <xdr:spPr>
        <a:xfrm>
          <a:off x="8594090" y="91662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73660</xdr:rowOff>
    </xdr:from>
    <xdr:to xmlns:xdr="http://schemas.openxmlformats.org/drawingml/2006/spreadsheetDrawing">
      <xdr:col>45</xdr:col>
      <xdr:colOff>174625</xdr:colOff>
      <xdr:row>57</xdr:row>
      <xdr:rowOff>91440</xdr:rowOff>
    </xdr:to>
    <xdr:cxnSp macro="">
      <xdr:nvCxnSpPr>
        <xdr:cNvPr id="359" name="直線コネクタ 358"/>
        <xdr:cNvCxnSpPr/>
      </xdr:nvCxnSpPr>
      <xdr:spPr>
        <a:xfrm flipV="1">
          <a:off x="7210425" y="949071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139700</xdr:rowOff>
    </xdr:from>
    <xdr:to xmlns:xdr="http://schemas.openxmlformats.org/drawingml/2006/spreadsheetDrawing">
      <xdr:col>46</xdr:col>
      <xdr:colOff>38100</xdr:colOff>
      <xdr:row>57</xdr:row>
      <xdr:rowOff>72390</xdr:rowOff>
    </xdr:to>
    <xdr:sp macro="" textlink="">
      <xdr:nvSpPr>
        <xdr:cNvPr id="360" name="フローチャート: 判断 359"/>
        <xdr:cNvSpPr/>
      </xdr:nvSpPr>
      <xdr:spPr>
        <a:xfrm>
          <a:off x="7985125" y="93916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88900</xdr:rowOff>
    </xdr:from>
    <xdr:ext cx="534035" cy="248920"/>
    <xdr:sp macro="" textlink="">
      <xdr:nvSpPr>
        <xdr:cNvPr id="361" name="テキスト ボックス 360"/>
        <xdr:cNvSpPr txBox="1"/>
      </xdr:nvSpPr>
      <xdr:spPr>
        <a:xfrm>
          <a:off x="7784465" y="91757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149860</xdr:rowOff>
    </xdr:from>
    <xdr:to xmlns:xdr="http://schemas.openxmlformats.org/drawingml/2006/spreadsheetDrawing">
      <xdr:col>41</xdr:col>
      <xdr:colOff>50800</xdr:colOff>
      <xdr:row>57</xdr:row>
      <xdr:rowOff>91440</xdr:rowOff>
    </xdr:to>
    <xdr:cxnSp macro="">
      <xdr:nvCxnSpPr>
        <xdr:cNvPr id="362" name="直線コネクタ 361"/>
        <xdr:cNvCxnSpPr/>
      </xdr:nvCxnSpPr>
      <xdr:spPr>
        <a:xfrm>
          <a:off x="6400800" y="9401810"/>
          <a:ext cx="8096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5715</xdr:rowOff>
    </xdr:from>
    <xdr:to xmlns:xdr="http://schemas.openxmlformats.org/drawingml/2006/spreadsheetDrawing">
      <xdr:col>41</xdr:col>
      <xdr:colOff>101600</xdr:colOff>
      <xdr:row>57</xdr:row>
      <xdr:rowOff>103505</xdr:rowOff>
    </xdr:to>
    <xdr:sp macro="" textlink="">
      <xdr:nvSpPr>
        <xdr:cNvPr id="363" name="フローチャート: 判断 362"/>
        <xdr:cNvSpPr/>
      </xdr:nvSpPr>
      <xdr:spPr>
        <a:xfrm>
          <a:off x="7159625" y="9422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119380</xdr:rowOff>
    </xdr:from>
    <xdr:ext cx="534035" cy="248920"/>
    <xdr:sp macro="" textlink="">
      <xdr:nvSpPr>
        <xdr:cNvPr id="364" name="テキスト ボックス 363"/>
        <xdr:cNvSpPr txBox="1"/>
      </xdr:nvSpPr>
      <xdr:spPr>
        <a:xfrm>
          <a:off x="6974840" y="92062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163195</xdr:rowOff>
    </xdr:from>
    <xdr:to xmlns:xdr="http://schemas.openxmlformats.org/drawingml/2006/spreadsheetDrawing">
      <xdr:col>36</xdr:col>
      <xdr:colOff>165100</xdr:colOff>
      <xdr:row>57</xdr:row>
      <xdr:rowOff>95885</xdr:rowOff>
    </xdr:to>
    <xdr:sp macro="" textlink="">
      <xdr:nvSpPr>
        <xdr:cNvPr id="365" name="フローチャート: 判断 364"/>
        <xdr:cNvSpPr/>
      </xdr:nvSpPr>
      <xdr:spPr>
        <a:xfrm>
          <a:off x="6350000" y="9415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87630</xdr:rowOff>
    </xdr:from>
    <xdr:ext cx="534035" cy="248285"/>
    <xdr:sp macro="" textlink="">
      <xdr:nvSpPr>
        <xdr:cNvPr id="366" name="テキスト ボックス 365"/>
        <xdr:cNvSpPr txBox="1"/>
      </xdr:nvSpPr>
      <xdr:spPr>
        <a:xfrm>
          <a:off x="6149340" y="950468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67" name="テキスト ボックス 366"/>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8" name="テキスト ボックス 367"/>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9" name="テキスト ボックス 368"/>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70" name="テキスト ボックス 369"/>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71" name="テキスト ボックス 370"/>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122555</xdr:rowOff>
    </xdr:from>
    <xdr:to xmlns:xdr="http://schemas.openxmlformats.org/drawingml/2006/spreadsheetDrawing">
      <xdr:col>55</xdr:col>
      <xdr:colOff>50800</xdr:colOff>
      <xdr:row>57</xdr:row>
      <xdr:rowOff>55245</xdr:rowOff>
    </xdr:to>
    <xdr:sp macro="" textlink="">
      <xdr:nvSpPr>
        <xdr:cNvPr id="372" name="楕円 371"/>
        <xdr:cNvSpPr/>
      </xdr:nvSpPr>
      <xdr:spPr>
        <a:xfrm>
          <a:off x="9569450" y="93745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144780</xdr:rowOff>
    </xdr:from>
    <xdr:ext cx="534670" cy="249555"/>
    <xdr:sp macro="" textlink="">
      <xdr:nvSpPr>
        <xdr:cNvPr id="373" name="農林水産業費該当値テキスト"/>
        <xdr:cNvSpPr txBox="1"/>
      </xdr:nvSpPr>
      <xdr:spPr>
        <a:xfrm>
          <a:off x="9655175" y="923163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15875</xdr:rowOff>
    </xdr:from>
    <xdr:to xmlns:xdr="http://schemas.openxmlformats.org/drawingml/2006/spreadsheetDrawing">
      <xdr:col>50</xdr:col>
      <xdr:colOff>165100</xdr:colOff>
      <xdr:row>57</xdr:row>
      <xdr:rowOff>113665</xdr:rowOff>
    </xdr:to>
    <xdr:sp macro="" textlink="">
      <xdr:nvSpPr>
        <xdr:cNvPr id="374" name="楕円 373"/>
        <xdr:cNvSpPr/>
      </xdr:nvSpPr>
      <xdr:spPr>
        <a:xfrm>
          <a:off x="8794750" y="9432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104775</xdr:rowOff>
    </xdr:from>
    <xdr:ext cx="534035" cy="249555"/>
    <xdr:sp macro="" textlink="">
      <xdr:nvSpPr>
        <xdr:cNvPr id="375" name="テキスト ボックス 374"/>
        <xdr:cNvSpPr txBox="1"/>
      </xdr:nvSpPr>
      <xdr:spPr>
        <a:xfrm>
          <a:off x="8594090" y="95218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25400</xdr:rowOff>
    </xdr:from>
    <xdr:to xmlns:xdr="http://schemas.openxmlformats.org/drawingml/2006/spreadsheetDrawing">
      <xdr:col>46</xdr:col>
      <xdr:colOff>38100</xdr:colOff>
      <xdr:row>57</xdr:row>
      <xdr:rowOff>123190</xdr:rowOff>
    </xdr:to>
    <xdr:sp macro="" textlink="">
      <xdr:nvSpPr>
        <xdr:cNvPr id="376" name="楕円 375"/>
        <xdr:cNvSpPr/>
      </xdr:nvSpPr>
      <xdr:spPr>
        <a:xfrm>
          <a:off x="7985125" y="94424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114300</xdr:rowOff>
    </xdr:from>
    <xdr:ext cx="534035" cy="249555"/>
    <xdr:sp macro="" textlink="">
      <xdr:nvSpPr>
        <xdr:cNvPr id="377" name="テキスト ボックス 376"/>
        <xdr:cNvSpPr txBox="1"/>
      </xdr:nvSpPr>
      <xdr:spPr>
        <a:xfrm>
          <a:off x="7784465" y="95313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41910</xdr:rowOff>
    </xdr:from>
    <xdr:to xmlns:xdr="http://schemas.openxmlformats.org/drawingml/2006/spreadsheetDrawing">
      <xdr:col>41</xdr:col>
      <xdr:colOff>101600</xdr:colOff>
      <xdr:row>57</xdr:row>
      <xdr:rowOff>139700</xdr:rowOff>
    </xdr:to>
    <xdr:sp macro="" textlink="">
      <xdr:nvSpPr>
        <xdr:cNvPr id="378" name="楕円 377"/>
        <xdr:cNvSpPr/>
      </xdr:nvSpPr>
      <xdr:spPr>
        <a:xfrm>
          <a:off x="7159625" y="945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131445</xdr:rowOff>
    </xdr:from>
    <xdr:ext cx="534035" cy="248920"/>
    <xdr:sp macro="" textlink="">
      <xdr:nvSpPr>
        <xdr:cNvPr id="379" name="テキスト ボックス 378"/>
        <xdr:cNvSpPr txBox="1"/>
      </xdr:nvSpPr>
      <xdr:spPr>
        <a:xfrm>
          <a:off x="6974840" y="954849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100965</xdr:rowOff>
    </xdr:from>
    <xdr:to xmlns:xdr="http://schemas.openxmlformats.org/drawingml/2006/spreadsheetDrawing">
      <xdr:col>36</xdr:col>
      <xdr:colOff>165100</xdr:colOff>
      <xdr:row>57</xdr:row>
      <xdr:rowOff>33655</xdr:rowOff>
    </xdr:to>
    <xdr:sp macro="" textlink="">
      <xdr:nvSpPr>
        <xdr:cNvPr id="380" name="楕円 379"/>
        <xdr:cNvSpPr/>
      </xdr:nvSpPr>
      <xdr:spPr>
        <a:xfrm>
          <a:off x="6350000" y="9352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50165</xdr:rowOff>
    </xdr:from>
    <xdr:ext cx="534035" cy="248920"/>
    <xdr:sp macro="" textlink="">
      <xdr:nvSpPr>
        <xdr:cNvPr id="381" name="テキスト ボックス 380"/>
        <xdr:cNvSpPr txBox="1"/>
      </xdr:nvSpPr>
      <xdr:spPr>
        <a:xfrm>
          <a:off x="6149340" y="913701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82" name="正方形/長方形 381"/>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83" name="正方形/長方形 382"/>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85725</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5" name="正方形/長方形 384"/>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85725</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7" name="正方形/長方形 386"/>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85725</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9" name="正方形/長方形 388"/>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17170"/>
    <xdr:sp macro="" textlink="">
      <xdr:nvSpPr>
        <xdr:cNvPr id="390" name="テキスト ボックス 389"/>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91" name="直線コネクタ 390"/>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134620</xdr:rowOff>
    </xdr:from>
    <xdr:to xmlns:xdr="http://schemas.openxmlformats.org/drawingml/2006/spreadsheetDrawing">
      <xdr:col>59</xdr:col>
      <xdr:colOff>50800</xdr:colOff>
      <xdr:row>78</xdr:row>
      <xdr:rowOff>134620</xdr:rowOff>
    </xdr:to>
    <xdr:cxnSp macro="">
      <xdr:nvCxnSpPr>
        <xdr:cNvPr id="392" name="直線コネクタ 391"/>
        <xdr:cNvCxnSpPr/>
      </xdr:nvCxnSpPr>
      <xdr:spPr>
        <a:xfrm>
          <a:off x="6064250" y="13018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162560</xdr:rowOff>
    </xdr:from>
    <xdr:ext cx="248920" cy="248920"/>
    <xdr:sp macro="" textlink="">
      <xdr:nvSpPr>
        <xdr:cNvPr id="393" name="テキスト ボックス 392"/>
        <xdr:cNvSpPr txBox="1"/>
      </xdr:nvSpPr>
      <xdr:spPr>
        <a:xfrm>
          <a:off x="5831205"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4" name="直線コネクタ 393"/>
        <xdr:cNvCxnSpPr/>
      </xdr:nvCxnSpPr>
      <xdr:spPr>
        <a:xfrm>
          <a:off x="6064250" y="12578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52705</xdr:rowOff>
    </xdr:from>
    <xdr:ext cx="595630" cy="248920"/>
    <xdr:sp macro="" textlink="">
      <xdr:nvSpPr>
        <xdr:cNvPr id="395" name="テキスト ボックス 394"/>
        <xdr:cNvSpPr txBox="1"/>
      </xdr:nvSpPr>
      <xdr:spPr>
        <a:xfrm>
          <a:off x="5516245" y="12441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79375</xdr:rowOff>
    </xdr:from>
    <xdr:to xmlns:xdr="http://schemas.openxmlformats.org/drawingml/2006/spreadsheetDrawing">
      <xdr:col>59</xdr:col>
      <xdr:colOff>50800</xdr:colOff>
      <xdr:row>73</xdr:row>
      <xdr:rowOff>79375</xdr:rowOff>
    </xdr:to>
    <xdr:cxnSp macro="">
      <xdr:nvCxnSpPr>
        <xdr:cNvPr id="396" name="直線コネクタ 395"/>
        <xdr:cNvCxnSpPr/>
      </xdr:nvCxnSpPr>
      <xdr:spPr>
        <a:xfrm>
          <a:off x="6064250" y="12138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107315</xdr:rowOff>
    </xdr:from>
    <xdr:ext cx="595630" cy="249555"/>
    <xdr:sp macro="" textlink="">
      <xdr:nvSpPr>
        <xdr:cNvPr id="397" name="テキスト ボックス 396"/>
        <xdr:cNvSpPr txBox="1"/>
      </xdr:nvSpPr>
      <xdr:spPr>
        <a:xfrm>
          <a:off x="5516245" y="12000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134620</xdr:rowOff>
    </xdr:from>
    <xdr:to xmlns:xdr="http://schemas.openxmlformats.org/drawingml/2006/spreadsheetDrawing">
      <xdr:col>59</xdr:col>
      <xdr:colOff>50800</xdr:colOff>
      <xdr:row>70</xdr:row>
      <xdr:rowOff>134620</xdr:rowOff>
    </xdr:to>
    <xdr:cxnSp macro="">
      <xdr:nvCxnSpPr>
        <xdr:cNvPr id="398" name="直線コネクタ 397"/>
        <xdr:cNvCxnSpPr/>
      </xdr:nvCxnSpPr>
      <xdr:spPr>
        <a:xfrm>
          <a:off x="6064250" y="11697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162560</xdr:rowOff>
    </xdr:from>
    <xdr:ext cx="595630" cy="248920"/>
    <xdr:sp macro="" textlink="">
      <xdr:nvSpPr>
        <xdr:cNvPr id="399" name="テキスト ボックス 398"/>
        <xdr:cNvSpPr txBox="1"/>
      </xdr:nvSpPr>
      <xdr:spPr>
        <a:xfrm>
          <a:off x="5516245" y="115608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0" name="直線コネクタ 399"/>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52705</xdr:rowOff>
    </xdr:from>
    <xdr:ext cx="595630" cy="248920"/>
    <xdr:sp macro="" textlink="">
      <xdr:nvSpPr>
        <xdr:cNvPr id="401" name="テキスト ボックス 400"/>
        <xdr:cNvSpPr txBox="1"/>
      </xdr:nvSpPr>
      <xdr:spPr>
        <a:xfrm>
          <a:off x="5516245"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402" name="商工費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72</xdr:row>
      <xdr:rowOff>70485</xdr:rowOff>
    </xdr:from>
    <xdr:to xmlns:xdr="http://schemas.openxmlformats.org/drawingml/2006/spreadsheetDrawing">
      <xdr:col>54</xdr:col>
      <xdr:colOff>174625</xdr:colOff>
      <xdr:row>78</xdr:row>
      <xdr:rowOff>116840</xdr:rowOff>
    </xdr:to>
    <xdr:cxnSp macro="">
      <xdr:nvCxnSpPr>
        <xdr:cNvPr id="403" name="直線コネクタ 402"/>
        <xdr:cNvCxnSpPr/>
      </xdr:nvCxnSpPr>
      <xdr:spPr>
        <a:xfrm flipV="1">
          <a:off x="9604375" y="11964035"/>
          <a:ext cx="0" cy="1036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120650</xdr:rowOff>
    </xdr:from>
    <xdr:ext cx="469900" cy="248285"/>
    <xdr:sp macro="" textlink="">
      <xdr:nvSpPr>
        <xdr:cNvPr id="404" name="商工費最小値テキスト"/>
        <xdr:cNvSpPr txBox="1"/>
      </xdr:nvSpPr>
      <xdr:spPr>
        <a:xfrm>
          <a:off x="9655175" y="130048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116840</xdr:rowOff>
    </xdr:from>
    <xdr:to xmlns:xdr="http://schemas.openxmlformats.org/drawingml/2006/spreadsheetDrawing">
      <xdr:col>55</xdr:col>
      <xdr:colOff>88900</xdr:colOff>
      <xdr:row>78</xdr:row>
      <xdr:rowOff>116840</xdr:rowOff>
    </xdr:to>
    <xdr:cxnSp macro="">
      <xdr:nvCxnSpPr>
        <xdr:cNvPr id="405" name="直線コネクタ 404"/>
        <xdr:cNvCxnSpPr/>
      </xdr:nvCxnSpPr>
      <xdr:spPr>
        <a:xfrm>
          <a:off x="9531350" y="13000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19050</xdr:rowOff>
    </xdr:from>
    <xdr:ext cx="598805" cy="248920"/>
    <xdr:sp macro="" textlink="">
      <xdr:nvSpPr>
        <xdr:cNvPr id="406" name="商工費最大値テキスト"/>
        <xdr:cNvSpPr txBox="1"/>
      </xdr:nvSpPr>
      <xdr:spPr>
        <a:xfrm>
          <a:off x="9655175" y="117475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70485</xdr:rowOff>
    </xdr:from>
    <xdr:to xmlns:xdr="http://schemas.openxmlformats.org/drawingml/2006/spreadsheetDrawing">
      <xdr:col>55</xdr:col>
      <xdr:colOff>88900</xdr:colOff>
      <xdr:row>72</xdr:row>
      <xdr:rowOff>70485</xdr:rowOff>
    </xdr:to>
    <xdr:cxnSp macro="">
      <xdr:nvCxnSpPr>
        <xdr:cNvPr id="407" name="直線コネクタ 406"/>
        <xdr:cNvCxnSpPr/>
      </xdr:nvCxnSpPr>
      <xdr:spPr>
        <a:xfrm>
          <a:off x="9531350" y="11964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147320</xdr:rowOff>
    </xdr:from>
    <xdr:to xmlns:xdr="http://schemas.openxmlformats.org/drawingml/2006/spreadsheetDrawing">
      <xdr:col>55</xdr:col>
      <xdr:colOff>0</xdr:colOff>
      <xdr:row>78</xdr:row>
      <xdr:rowOff>15240</xdr:rowOff>
    </xdr:to>
    <xdr:cxnSp macro="">
      <xdr:nvCxnSpPr>
        <xdr:cNvPr id="408" name="直線コネクタ 407"/>
        <xdr:cNvCxnSpPr/>
      </xdr:nvCxnSpPr>
      <xdr:spPr>
        <a:xfrm>
          <a:off x="8845550" y="12866370"/>
          <a:ext cx="7588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140335</xdr:rowOff>
    </xdr:from>
    <xdr:ext cx="534670" cy="249555"/>
    <xdr:sp macro="" textlink="">
      <xdr:nvSpPr>
        <xdr:cNvPr id="409" name="商工費平均値テキスト"/>
        <xdr:cNvSpPr txBox="1"/>
      </xdr:nvSpPr>
      <xdr:spPr>
        <a:xfrm>
          <a:off x="9655175" y="126942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118745</xdr:rowOff>
    </xdr:from>
    <xdr:to xmlns:xdr="http://schemas.openxmlformats.org/drawingml/2006/spreadsheetDrawing">
      <xdr:col>55</xdr:col>
      <xdr:colOff>50800</xdr:colOff>
      <xdr:row>78</xdr:row>
      <xdr:rowOff>51435</xdr:rowOff>
    </xdr:to>
    <xdr:sp macro="" textlink="">
      <xdr:nvSpPr>
        <xdr:cNvPr id="410" name="フローチャート: 判断 409"/>
        <xdr:cNvSpPr/>
      </xdr:nvSpPr>
      <xdr:spPr>
        <a:xfrm>
          <a:off x="9569450" y="12837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147320</xdr:rowOff>
    </xdr:from>
    <xdr:to xmlns:xdr="http://schemas.openxmlformats.org/drawingml/2006/spreadsheetDrawing">
      <xdr:col>50</xdr:col>
      <xdr:colOff>114300</xdr:colOff>
      <xdr:row>78</xdr:row>
      <xdr:rowOff>70485</xdr:rowOff>
    </xdr:to>
    <xdr:cxnSp macro="">
      <xdr:nvCxnSpPr>
        <xdr:cNvPr id="411" name="直線コネクタ 410"/>
        <xdr:cNvCxnSpPr/>
      </xdr:nvCxnSpPr>
      <xdr:spPr>
        <a:xfrm flipV="1">
          <a:off x="8032750" y="12866370"/>
          <a:ext cx="8128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114935</xdr:rowOff>
    </xdr:from>
    <xdr:to xmlns:xdr="http://schemas.openxmlformats.org/drawingml/2006/spreadsheetDrawing">
      <xdr:col>50</xdr:col>
      <xdr:colOff>165100</xdr:colOff>
      <xdr:row>78</xdr:row>
      <xdr:rowOff>47625</xdr:rowOff>
    </xdr:to>
    <xdr:sp macro="" textlink="">
      <xdr:nvSpPr>
        <xdr:cNvPr id="412" name="フローチャート: 判断 411"/>
        <xdr:cNvSpPr/>
      </xdr:nvSpPr>
      <xdr:spPr>
        <a:xfrm>
          <a:off x="8794750" y="1283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38735</xdr:rowOff>
    </xdr:from>
    <xdr:ext cx="534035" cy="249555"/>
    <xdr:sp macro="" textlink="">
      <xdr:nvSpPr>
        <xdr:cNvPr id="413" name="テキスト ボックス 412"/>
        <xdr:cNvSpPr txBox="1"/>
      </xdr:nvSpPr>
      <xdr:spPr>
        <a:xfrm>
          <a:off x="8594090" y="129228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70485</xdr:rowOff>
    </xdr:from>
    <xdr:to xmlns:xdr="http://schemas.openxmlformats.org/drawingml/2006/spreadsheetDrawing">
      <xdr:col>45</xdr:col>
      <xdr:colOff>174625</xdr:colOff>
      <xdr:row>78</xdr:row>
      <xdr:rowOff>86360</xdr:rowOff>
    </xdr:to>
    <xdr:cxnSp macro="">
      <xdr:nvCxnSpPr>
        <xdr:cNvPr id="414" name="直線コネクタ 413"/>
        <xdr:cNvCxnSpPr/>
      </xdr:nvCxnSpPr>
      <xdr:spPr>
        <a:xfrm flipV="1">
          <a:off x="7210425" y="1295463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40005</xdr:rowOff>
    </xdr:to>
    <xdr:sp macro="" textlink="">
      <xdr:nvSpPr>
        <xdr:cNvPr id="415" name="フローチャート: 判断 414"/>
        <xdr:cNvSpPr/>
      </xdr:nvSpPr>
      <xdr:spPr>
        <a:xfrm>
          <a:off x="7985125" y="12826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56515</xdr:rowOff>
    </xdr:from>
    <xdr:ext cx="534035" cy="248920"/>
    <xdr:sp macro="" textlink="">
      <xdr:nvSpPr>
        <xdr:cNvPr id="416" name="テキスト ボックス 415"/>
        <xdr:cNvSpPr txBox="1"/>
      </xdr:nvSpPr>
      <xdr:spPr>
        <a:xfrm>
          <a:off x="7784465" y="126104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83185</xdr:rowOff>
    </xdr:from>
    <xdr:to xmlns:xdr="http://schemas.openxmlformats.org/drawingml/2006/spreadsheetDrawing">
      <xdr:col>41</xdr:col>
      <xdr:colOff>50800</xdr:colOff>
      <xdr:row>78</xdr:row>
      <xdr:rowOff>86360</xdr:rowOff>
    </xdr:to>
    <xdr:cxnSp macro="">
      <xdr:nvCxnSpPr>
        <xdr:cNvPr id="417" name="直線コネクタ 416"/>
        <xdr:cNvCxnSpPr/>
      </xdr:nvCxnSpPr>
      <xdr:spPr>
        <a:xfrm>
          <a:off x="6400800" y="1296733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155575</xdr:rowOff>
    </xdr:from>
    <xdr:to xmlns:xdr="http://schemas.openxmlformats.org/drawingml/2006/spreadsheetDrawing">
      <xdr:col>41</xdr:col>
      <xdr:colOff>101600</xdr:colOff>
      <xdr:row>78</xdr:row>
      <xdr:rowOff>88265</xdr:rowOff>
    </xdr:to>
    <xdr:sp macro="" textlink="">
      <xdr:nvSpPr>
        <xdr:cNvPr id="418" name="フローチャート: 判断 417"/>
        <xdr:cNvSpPr/>
      </xdr:nvSpPr>
      <xdr:spPr>
        <a:xfrm>
          <a:off x="7159625" y="12874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104140</xdr:rowOff>
    </xdr:from>
    <xdr:ext cx="534035" cy="249555"/>
    <xdr:sp macro="" textlink="">
      <xdr:nvSpPr>
        <xdr:cNvPr id="419" name="テキスト ボックス 418"/>
        <xdr:cNvSpPr txBox="1"/>
      </xdr:nvSpPr>
      <xdr:spPr>
        <a:xfrm>
          <a:off x="6974840" y="126580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99060</xdr:rowOff>
    </xdr:to>
    <xdr:sp macro="" textlink="">
      <xdr:nvSpPr>
        <xdr:cNvPr id="420" name="フローチャート: 判断 419"/>
        <xdr:cNvSpPr/>
      </xdr:nvSpPr>
      <xdr:spPr>
        <a:xfrm>
          <a:off x="6350000"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4035" cy="249555"/>
    <xdr:sp macro="" textlink="">
      <xdr:nvSpPr>
        <xdr:cNvPr id="421" name="テキスト ボックス 420"/>
        <xdr:cNvSpPr txBox="1"/>
      </xdr:nvSpPr>
      <xdr:spPr>
        <a:xfrm>
          <a:off x="6149340" y="126688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2" name="テキスト ボックス 421"/>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3" name="テキスト ボックス 422"/>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4" name="テキスト ボックス 423"/>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5" name="テキスト ボックス 424"/>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6" name="テキスト ボックス 425"/>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131445</xdr:rowOff>
    </xdr:from>
    <xdr:to xmlns:xdr="http://schemas.openxmlformats.org/drawingml/2006/spreadsheetDrawing">
      <xdr:col>55</xdr:col>
      <xdr:colOff>50800</xdr:colOff>
      <xdr:row>78</xdr:row>
      <xdr:rowOff>64135</xdr:rowOff>
    </xdr:to>
    <xdr:sp macro="" textlink="">
      <xdr:nvSpPr>
        <xdr:cNvPr id="427" name="楕円 426"/>
        <xdr:cNvSpPr/>
      </xdr:nvSpPr>
      <xdr:spPr>
        <a:xfrm>
          <a:off x="9569450" y="12850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97790</xdr:rowOff>
    </xdr:from>
    <xdr:ext cx="534670" cy="249555"/>
    <xdr:sp macro="" textlink="">
      <xdr:nvSpPr>
        <xdr:cNvPr id="428" name="商工費該当値テキスト"/>
        <xdr:cNvSpPr txBox="1"/>
      </xdr:nvSpPr>
      <xdr:spPr>
        <a:xfrm>
          <a:off x="9655175" y="128168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98425</xdr:rowOff>
    </xdr:from>
    <xdr:to xmlns:xdr="http://schemas.openxmlformats.org/drawingml/2006/spreadsheetDrawing">
      <xdr:col>50</xdr:col>
      <xdr:colOff>165100</xdr:colOff>
      <xdr:row>78</xdr:row>
      <xdr:rowOff>31115</xdr:rowOff>
    </xdr:to>
    <xdr:sp macro="" textlink="">
      <xdr:nvSpPr>
        <xdr:cNvPr id="429" name="楕円 428"/>
        <xdr:cNvSpPr/>
      </xdr:nvSpPr>
      <xdr:spPr>
        <a:xfrm>
          <a:off x="8794750" y="1281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46990</xdr:rowOff>
    </xdr:from>
    <xdr:ext cx="534035" cy="249555"/>
    <xdr:sp macro="" textlink="">
      <xdr:nvSpPr>
        <xdr:cNvPr id="430" name="テキスト ボックス 429"/>
        <xdr:cNvSpPr txBox="1"/>
      </xdr:nvSpPr>
      <xdr:spPr>
        <a:xfrm>
          <a:off x="8594090" y="1260094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119380</xdr:rowOff>
    </xdr:to>
    <xdr:sp macro="" textlink="">
      <xdr:nvSpPr>
        <xdr:cNvPr id="431" name="楕円 430"/>
        <xdr:cNvSpPr/>
      </xdr:nvSpPr>
      <xdr:spPr>
        <a:xfrm>
          <a:off x="7985125" y="129057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110490</xdr:rowOff>
    </xdr:from>
    <xdr:ext cx="534035" cy="249555"/>
    <xdr:sp macro="" textlink="">
      <xdr:nvSpPr>
        <xdr:cNvPr id="432" name="テキスト ボックス 431"/>
        <xdr:cNvSpPr txBox="1"/>
      </xdr:nvSpPr>
      <xdr:spPr>
        <a:xfrm>
          <a:off x="7784465" y="1299464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37465</xdr:rowOff>
    </xdr:from>
    <xdr:to xmlns:xdr="http://schemas.openxmlformats.org/drawingml/2006/spreadsheetDrawing">
      <xdr:col>41</xdr:col>
      <xdr:colOff>101600</xdr:colOff>
      <xdr:row>78</xdr:row>
      <xdr:rowOff>135255</xdr:rowOff>
    </xdr:to>
    <xdr:sp macro="" textlink="">
      <xdr:nvSpPr>
        <xdr:cNvPr id="433" name="楕円 432"/>
        <xdr:cNvSpPr/>
      </xdr:nvSpPr>
      <xdr:spPr>
        <a:xfrm>
          <a:off x="7159625" y="12921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127000</xdr:rowOff>
    </xdr:from>
    <xdr:ext cx="534035" cy="248920"/>
    <xdr:sp macro="" textlink="">
      <xdr:nvSpPr>
        <xdr:cNvPr id="434" name="テキスト ボックス 433"/>
        <xdr:cNvSpPr txBox="1"/>
      </xdr:nvSpPr>
      <xdr:spPr>
        <a:xfrm>
          <a:off x="6974840" y="130111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33655</xdr:rowOff>
    </xdr:from>
    <xdr:to xmlns:xdr="http://schemas.openxmlformats.org/drawingml/2006/spreadsheetDrawing">
      <xdr:col>36</xdr:col>
      <xdr:colOff>165100</xdr:colOff>
      <xdr:row>78</xdr:row>
      <xdr:rowOff>131445</xdr:rowOff>
    </xdr:to>
    <xdr:sp macro="" textlink="">
      <xdr:nvSpPr>
        <xdr:cNvPr id="435" name="楕円 434"/>
        <xdr:cNvSpPr/>
      </xdr:nvSpPr>
      <xdr:spPr>
        <a:xfrm>
          <a:off x="6350000" y="12917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123190</xdr:rowOff>
    </xdr:from>
    <xdr:ext cx="534035" cy="248920"/>
    <xdr:sp macro="" textlink="">
      <xdr:nvSpPr>
        <xdr:cNvPr id="436" name="テキスト ボックス 435"/>
        <xdr:cNvSpPr txBox="1"/>
      </xdr:nvSpPr>
      <xdr:spPr>
        <a:xfrm>
          <a:off x="6149340" y="1300734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7" name="正方形/長方形 436"/>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8" name="正方形/長方形 437"/>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40" name="正方形/長方形 439"/>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42" name="正方形/長方形 441"/>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7170"/>
    <xdr:sp macro="" textlink="">
      <xdr:nvSpPr>
        <xdr:cNvPr id="445" name="テキスト ボックス 444"/>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064250" y="1654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920" cy="258445"/>
    <xdr:sp macro="" textlink="">
      <xdr:nvSpPr>
        <xdr:cNvPr id="448" name="テキスト ボックス 447"/>
        <xdr:cNvSpPr txBox="1"/>
      </xdr:nvSpPr>
      <xdr:spPr>
        <a:xfrm>
          <a:off x="5831205" y="16399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0860" cy="258445"/>
    <xdr:sp macro="" textlink="">
      <xdr:nvSpPr>
        <xdr:cNvPr id="450" name="テキスト ボックス 449"/>
        <xdr:cNvSpPr txBox="1"/>
      </xdr:nvSpPr>
      <xdr:spPr>
        <a:xfrm>
          <a:off x="5580380"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064250" y="15970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0860" cy="258445"/>
    <xdr:sp macro="" textlink="">
      <xdr:nvSpPr>
        <xdr:cNvPr id="452" name="テキスト ボックス 451"/>
        <xdr:cNvSpPr txBox="1"/>
      </xdr:nvSpPr>
      <xdr:spPr>
        <a:xfrm>
          <a:off x="5580380" y="15828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4" name="テキスト ボックス 453"/>
        <xdr:cNvSpPr txBox="1"/>
      </xdr:nvSpPr>
      <xdr:spPr>
        <a:xfrm>
          <a:off x="5580380"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064250" y="15398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8445"/>
    <xdr:sp macro="" textlink="">
      <xdr:nvSpPr>
        <xdr:cNvPr id="456" name="テキスト ボックス 455"/>
        <xdr:cNvSpPr txBox="1"/>
      </xdr:nvSpPr>
      <xdr:spPr>
        <a:xfrm>
          <a:off x="5516245" y="1525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107315</xdr:rowOff>
    </xdr:from>
    <xdr:ext cx="595630" cy="256540"/>
    <xdr:sp macro="" textlink="">
      <xdr:nvSpPr>
        <xdr:cNvPr id="458" name="テキスト ボックス 457"/>
        <xdr:cNvSpPr txBox="1"/>
      </xdr:nvSpPr>
      <xdr:spPr>
        <a:xfrm>
          <a:off x="5516245" y="1497266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134620</xdr:rowOff>
    </xdr:from>
    <xdr:to xmlns:xdr="http://schemas.openxmlformats.org/drawingml/2006/spreadsheetDrawing">
      <xdr:col>59</xdr:col>
      <xdr:colOff>50800</xdr:colOff>
      <xdr:row>89</xdr:row>
      <xdr:rowOff>134620</xdr:rowOff>
    </xdr:to>
    <xdr:cxnSp macro="">
      <xdr:nvCxnSpPr>
        <xdr:cNvPr id="459" name="直線コネクタ 458"/>
        <xdr:cNvCxnSpPr/>
      </xdr:nvCxnSpPr>
      <xdr:spPr>
        <a:xfrm>
          <a:off x="6064250" y="1483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162560</xdr:rowOff>
    </xdr:from>
    <xdr:ext cx="595630" cy="248920"/>
    <xdr:sp macro="" textlink="">
      <xdr:nvSpPr>
        <xdr:cNvPr id="460" name="テキスト ボックス 459"/>
        <xdr:cNvSpPr txBox="1"/>
      </xdr:nvSpPr>
      <xdr:spPr>
        <a:xfrm>
          <a:off x="5516245" y="146977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1" name="直線コネクタ 460"/>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5630" cy="248920"/>
    <xdr:sp macro="" textlink="">
      <xdr:nvSpPr>
        <xdr:cNvPr id="462" name="テキスト ボックス 461"/>
        <xdr:cNvSpPr txBox="1"/>
      </xdr:nvSpPr>
      <xdr:spPr>
        <a:xfrm>
          <a:off x="5516245"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92710</xdr:rowOff>
    </xdr:from>
    <xdr:to xmlns:xdr="http://schemas.openxmlformats.org/drawingml/2006/spreadsheetDrawing">
      <xdr:col>54</xdr:col>
      <xdr:colOff>174625</xdr:colOff>
      <xdr:row>98</xdr:row>
      <xdr:rowOff>112395</xdr:rowOff>
    </xdr:to>
    <xdr:cxnSp macro="">
      <xdr:nvCxnSpPr>
        <xdr:cNvPr id="464" name="直線コネクタ 463"/>
        <xdr:cNvCxnSpPr/>
      </xdr:nvCxnSpPr>
      <xdr:spPr>
        <a:xfrm flipV="1">
          <a:off x="9604375" y="1495806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670" cy="259080"/>
    <xdr:sp macro="" textlink="">
      <xdr:nvSpPr>
        <xdr:cNvPr id="465" name="土木費最小値テキスト"/>
        <xdr:cNvSpPr txBox="1"/>
      </xdr:nvSpPr>
      <xdr:spPr>
        <a:xfrm>
          <a:off x="9655175" y="1634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9531350" y="16342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49555"/>
    <xdr:sp macro="" textlink="">
      <xdr:nvSpPr>
        <xdr:cNvPr id="467" name="土木費最大値テキスト"/>
        <xdr:cNvSpPr txBox="1"/>
      </xdr:nvSpPr>
      <xdr:spPr>
        <a:xfrm>
          <a:off x="9655175" y="147408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92710</xdr:rowOff>
    </xdr:from>
    <xdr:to xmlns:xdr="http://schemas.openxmlformats.org/drawingml/2006/spreadsheetDrawing">
      <xdr:col>55</xdr:col>
      <xdr:colOff>88900</xdr:colOff>
      <xdr:row>90</xdr:row>
      <xdr:rowOff>92710</xdr:rowOff>
    </xdr:to>
    <xdr:cxnSp macro="">
      <xdr:nvCxnSpPr>
        <xdr:cNvPr id="468" name="直線コネクタ 467"/>
        <xdr:cNvCxnSpPr/>
      </xdr:nvCxnSpPr>
      <xdr:spPr>
        <a:xfrm>
          <a:off x="9531350" y="14958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23495</xdr:rowOff>
    </xdr:from>
    <xdr:to xmlns:xdr="http://schemas.openxmlformats.org/drawingml/2006/spreadsheetDrawing">
      <xdr:col>55</xdr:col>
      <xdr:colOff>0</xdr:colOff>
      <xdr:row>97</xdr:row>
      <xdr:rowOff>78105</xdr:rowOff>
    </xdr:to>
    <xdr:cxnSp macro="">
      <xdr:nvCxnSpPr>
        <xdr:cNvPr id="469" name="直線コネクタ 468"/>
        <xdr:cNvCxnSpPr/>
      </xdr:nvCxnSpPr>
      <xdr:spPr>
        <a:xfrm flipV="1">
          <a:off x="8845550" y="16082645"/>
          <a:ext cx="7588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23495</xdr:rowOff>
    </xdr:from>
    <xdr:ext cx="534670" cy="259080"/>
    <xdr:sp macro="" textlink="">
      <xdr:nvSpPr>
        <xdr:cNvPr id="470" name="土木費平均値テキスト"/>
        <xdr:cNvSpPr txBox="1"/>
      </xdr:nvSpPr>
      <xdr:spPr>
        <a:xfrm>
          <a:off x="9655175" y="157397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9569450" y="158883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73660</xdr:rowOff>
    </xdr:from>
    <xdr:to xmlns:xdr="http://schemas.openxmlformats.org/drawingml/2006/spreadsheetDrawing">
      <xdr:col>50</xdr:col>
      <xdr:colOff>114300</xdr:colOff>
      <xdr:row>97</xdr:row>
      <xdr:rowOff>78105</xdr:rowOff>
    </xdr:to>
    <xdr:cxnSp macro="">
      <xdr:nvCxnSpPr>
        <xdr:cNvPr id="472" name="直線コネクタ 471"/>
        <xdr:cNvCxnSpPr/>
      </xdr:nvCxnSpPr>
      <xdr:spPr>
        <a:xfrm>
          <a:off x="8032750" y="1613281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8794750" y="158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102870</xdr:rowOff>
    </xdr:from>
    <xdr:ext cx="534035" cy="259080"/>
    <xdr:sp macro="" textlink="">
      <xdr:nvSpPr>
        <xdr:cNvPr id="474" name="テキスト ボックス 473"/>
        <xdr:cNvSpPr txBox="1"/>
      </xdr:nvSpPr>
      <xdr:spPr>
        <a:xfrm>
          <a:off x="8594090" y="1564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167640</xdr:rowOff>
    </xdr:from>
    <xdr:to xmlns:xdr="http://schemas.openxmlformats.org/drawingml/2006/spreadsheetDrawing">
      <xdr:col>45</xdr:col>
      <xdr:colOff>174625</xdr:colOff>
      <xdr:row>97</xdr:row>
      <xdr:rowOff>73660</xdr:rowOff>
    </xdr:to>
    <xdr:cxnSp macro="">
      <xdr:nvCxnSpPr>
        <xdr:cNvPr id="475" name="直線コネクタ 474"/>
        <xdr:cNvCxnSpPr/>
      </xdr:nvCxnSpPr>
      <xdr:spPr>
        <a:xfrm>
          <a:off x="7210425" y="16055340"/>
          <a:ext cx="8223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7985125" y="159226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153035</xdr:rowOff>
    </xdr:from>
    <xdr:ext cx="534035" cy="259080"/>
    <xdr:sp macro="" textlink="">
      <xdr:nvSpPr>
        <xdr:cNvPr id="477" name="テキスト ボックス 476"/>
        <xdr:cNvSpPr txBox="1"/>
      </xdr:nvSpPr>
      <xdr:spPr>
        <a:xfrm>
          <a:off x="7784465" y="15697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153035</xdr:rowOff>
    </xdr:from>
    <xdr:to xmlns:xdr="http://schemas.openxmlformats.org/drawingml/2006/spreadsheetDrawing">
      <xdr:col>41</xdr:col>
      <xdr:colOff>50800</xdr:colOff>
      <xdr:row>96</xdr:row>
      <xdr:rowOff>167640</xdr:rowOff>
    </xdr:to>
    <xdr:cxnSp macro="">
      <xdr:nvCxnSpPr>
        <xdr:cNvPr id="478" name="直線コネクタ 477"/>
        <xdr:cNvCxnSpPr/>
      </xdr:nvCxnSpPr>
      <xdr:spPr>
        <a:xfrm>
          <a:off x="6400800" y="1604073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159625" y="1597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31750</xdr:rowOff>
    </xdr:from>
    <xdr:ext cx="534035" cy="258445"/>
    <xdr:sp macro="" textlink="">
      <xdr:nvSpPr>
        <xdr:cNvPr id="480" name="テキスト ボックス 479"/>
        <xdr:cNvSpPr txBox="1"/>
      </xdr:nvSpPr>
      <xdr:spPr>
        <a:xfrm>
          <a:off x="6974840" y="15748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350000" y="15963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22225</xdr:rowOff>
    </xdr:from>
    <xdr:ext cx="534035" cy="258445"/>
    <xdr:sp macro="" textlink="">
      <xdr:nvSpPr>
        <xdr:cNvPr id="482" name="テキスト ボックス 481"/>
        <xdr:cNvSpPr txBox="1"/>
      </xdr:nvSpPr>
      <xdr:spPr>
        <a:xfrm>
          <a:off x="6149340" y="15738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5" name="テキスト ボックス 484"/>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144145</xdr:rowOff>
    </xdr:from>
    <xdr:to xmlns:xdr="http://schemas.openxmlformats.org/drawingml/2006/spreadsheetDrawing">
      <xdr:col>55</xdr:col>
      <xdr:colOff>50800</xdr:colOff>
      <xdr:row>97</xdr:row>
      <xdr:rowOff>74930</xdr:rowOff>
    </xdr:to>
    <xdr:sp macro="" textlink="">
      <xdr:nvSpPr>
        <xdr:cNvPr id="488" name="楕円 487"/>
        <xdr:cNvSpPr/>
      </xdr:nvSpPr>
      <xdr:spPr>
        <a:xfrm>
          <a:off x="9569450" y="160318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122555</xdr:rowOff>
    </xdr:from>
    <xdr:ext cx="534670" cy="258445"/>
    <xdr:sp macro="" textlink="">
      <xdr:nvSpPr>
        <xdr:cNvPr id="489" name="土木費該当値テキスト"/>
        <xdr:cNvSpPr txBox="1"/>
      </xdr:nvSpPr>
      <xdr:spPr>
        <a:xfrm>
          <a:off x="9655175" y="16010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27305</xdr:rowOff>
    </xdr:from>
    <xdr:to xmlns:xdr="http://schemas.openxmlformats.org/drawingml/2006/spreadsheetDrawing">
      <xdr:col>50</xdr:col>
      <xdr:colOff>165100</xdr:colOff>
      <xdr:row>97</xdr:row>
      <xdr:rowOff>128905</xdr:rowOff>
    </xdr:to>
    <xdr:sp macro="" textlink="">
      <xdr:nvSpPr>
        <xdr:cNvPr id="490" name="楕円 489"/>
        <xdr:cNvSpPr/>
      </xdr:nvSpPr>
      <xdr:spPr>
        <a:xfrm>
          <a:off x="8794750" y="160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4035" cy="258445"/>
    <xdr:sp macro="" textlink="">
      <xdr:nvSpPr>
        <xdr:cNvPr id="491" name="テキスト ボックス 490"/>
        <xdr:cNvSpPr txBox="1"/>
      </xdr:nvSpPr>
      <xdr:spPr>
        <a:xfrm>
          <a:off x="8594090"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22860</xdr:rowOff>
    </xdr:from>
    <xdr:to xmlns:xdr="http://schemas.openxmlformats.org/drawingml/2006/spreadsheetDrawing">
      <xdr:col>46</xdr:col>
      <xdr:colOff>38100</xdr:colOff>
      <xdr:row>97</xdr:row>
      <xdr:rowOff>124460</xdr:rowOff>
    </xdr:to>
    <xdr:sp macro="" textlink="">
      <xdr:nvSpPr>
        <xdr:cNvPr id="492" name="楕円 491"/>
        <xdr:cNvSpPr/>
      </xdr:nvSpPr>
      <xdr:spPr>
        <a:xfrm>
          <a:off x="7985125" y="16082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115570</xdr:rowOff>
    </xdr:from>
    <xdr:ext cx="534035" cy="259080"/>
    <xdr:sp macro="" textlink="">
      <xdr:nvSpPr>
        <xdr:cNvPr id="493" name="テキスト ボックス 492"/>
        <xdr:cNvSpPr txBox="1"/>
      </xdr:nvSpPr>
      <xdr:spPr>
        <a:xfrm>
          <a:off x="7784465" y="16174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116840</xdr:rowOff>
    </xdr:from>
    <xdr:to xmlns:xdr="http://schemas.openxmlformats.org/drawingml/2006/spreadsheetDrawing">
      <xdr:col>41</xdr:col>
      <xdr:colOff>101600</xdr:colOff>
      <xdr:row>97</xdr:row>
      <xdr:rowOff>46990</xdr:rowOff>
    </xdr:to>
    <xdr:sp macro="" textlink="">
      <xdr:nvSpPr>
        <xdr:cNvPr id="494" name="楕円 493"/>
        <xdr:cNvSpPr/>
      </xdr:nvSpPr>
      <xdr:spPr>
        <a:xfrm>
          <a:off x="7159625"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38100</xdr:rowOff>
    </xdr:from>
    <xdr:ext cx="534035" cy="259080"/>
    <xdr:sp macro="" textlink="">
      <xdr:nvSpPr>
        <xdr:cNvPr id="495" name="テキスト ボックス 494"/>
        <xdr:cNvSpPr txBox="1"/>
      </xdr:nvSpPr>
      <xdr:spPr>
        <a:xfrm>
          <a:off x="6974840" y="16097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102235</xdr:rowOff>
    </xdr:from>
    <xdr:to xmlns:xdr="http://schemas.openxmlformats.org/drawingml/2006/spreadsheetDrawing">
      <xdr:col>36</xdr:col>
      <xdr:colOff>165100</xdr:colOff>
      <xdr:row>97</xdr:row>
      <xdr:rowOff>32385</xdr:rowOff>
    </xdr:to>
    <xdr:sp macro="" textlink="">
      <xdr:nvSpPr>
        <xdr:cNvPr id="496" name="楕円 495"/>
        <xdr:cNvSpPr/>
      </xdr:nvSpPr>
      <xdr:spPr>
        <a:xfrm>
          <a:off x="6350000" y="159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24130</xdr:rowOff>
    </xdr:from>
    <xdr:ext cx="534035" cy="259080"/>
    <xdr:sp macro="" textlink="">
      <xdr:nvSpPr>
        <xdr:cNvPr id="497" name="テキスト ボックス 496"/>
        <xdr:cNvSpPr txBox="1"/>
      </xdr:nvSpPr>
      <xdr:spPr>
        <a:xfrm>
          <a:off x="6149340" y="16083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98" name="正方形/長方形 497"/>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99" name="正方形/長方形 498"/>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85725</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501" name="正方形/長方形 500"/>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85725</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503" name="正方形/長方形 502"/>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85725</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05" name="正方形/長方形 504"/>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7170"/>
    <xdr:sp macro="" textlink="">
      <xdr:nvSpPr>
        <xdr:cNvPr id="506" name="テキスト ボックス 505"/>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507" name="直線コネクタ 506"/>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42545</xdr:rowOff>
    </xdr:from>
    <xdr:to xmlns:xdr="http://schemas.openxmlformats.org/drawingml/2006/spreadsheetDrawing">
      <xdr:col>89</xdr:col>
      <xdr:colOff>174625</xdr:colOff>
      <xdr:row>39</xdr:row>
      <xdr:rowOff>42545</xdr:rowOff>
    </xdr:to>
    <xdr:cxnSp macro="">
      <xdr:nvCxnSpPr>
        <xdr:cNvPr id="508" name="直線コネクタ 507"/>
        <xdr:cNvCxnSpPr/>
      </xdr:nvCxnSpPr>
      <xdr:spPr>
        <a:xfrm>
          <a:off x="11414125" y="6487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71120</xdr:rowOff>
    </xdr:from>
    <xdr:ext cx="248920" cy="249555"/>
    <xdr:sp macro="" textlink="">
      <xdr:nvSpPr>
        <xdr:cNvPr id="509" name="テキスト ボックス 508"/>
        <xdr:cNvSpPr txBox="1"/>
      </xdr:nvSpPr>
      <xdr:spPr>
        <a:xfrm>
          <a:off x="1118108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510" name="直線コネクタ 509"/>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34290</xdr:rowOff>
    </xdr:from>
    <xdr:ext cx="530860" cy="249555"/>
    <xdr:sp macro="" textlink="">
      <xdr:nvSpPr>
        <xdr:cNvPr id="511" name="テキスト ボックス 510"/>
        <xdr:cNvSpPr txBox="1"/>
      </xdr:nvSpPr>
      <xdr:spPr>
        <a:xfrm>
          <a:off x="10930255" y="5984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134620</xdr:rowOff>
    </xdr:from>
    <xdr:to xmlns:xdr="http://schemas.openxmlformats.org/drawingml/2006/spreadsheetDrawing">
      <xdr:col>89</xdr:col>
      <xdr:colOff>174625</xdr:colOff>
      <xdr:row>34</xdr:row>
      <xdr:rowOff>134620</xdr:rowOff>
    </xdr:to>
    <xdr:cxnSp macro="">
      <xdr:nvCxnSpPr>
        <xdr:cNvPr id="512" name="直線コネクタ 511"/>
        <xdr:cNvCxnSpPr/>
      </xdr:nvCxnSpPr>
      <xdr:spPr>
        <a:xfrm>
          <a:off x="11414125" y="5754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162560</xdr:rowOff>
    </xdr:from>
    <xdr:ext cx="530860" cy="248920"/>
    <xdr:sp macro="" textlink="">
      <xdr:nvSpPr>
        <xdr:cNvPr id="513" name="テキスト ボックス 512"/>
        <xdr:cNvSpPr txBox="1"/>
      </xdr:nvSpPr>
      <xdr:spPr>
        <a:xfrm>
          <a:off x="10930255" y="5617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97790</xdr:rowOff>
    </xdr:from>
    <xdr:to xmlns:xdr="http://schemas.openxmlformats.org/drawingml/2006/spreadsheetDrawing">
      <xdr:col>89</xdr:col>
      <xdr:colOff>174625</xdr:colOff>
      <xdr:row>32</xdr:row>
      <xdr:rowOff>97790</xdr:rowOff>
    </xdr:to>
    <xdr:cxnSp macro="">
      <xdr:nvCxnSpPr>
        <xdr:cNvPr id="514" name="直線コネクタ 513"/>
        <xdr:cNvCxnSpPr/>
      </xdr:nvCxnSpPr>
      <xdr:spPr>
        <a:xfrm>
          <a:off x="11414125" y="5387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126365</xdr:rowOff>
    </xdr:from>
    <xdr:ext cx="530860" cy="248920"/>
    <xdr:sp macro="" textlink="">
      <xdr:nvSpPr>
        <xdr:cNvPr id="515" name="テキスト ボックス 514"/>
        <xdr:cNvSpPr txBox="1"/>
      </xdr:nvSpPr>
      <xdr:spPr>
        <a:xfrm>
          <a:off x="10930255" y="5250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174625</xdr:colOff>
      <xdr:row>30</xdr:row>
      <xdr:rowOff>60960</xdr:rowOff>
    </xdr:to>
    <xdr:cxnSp macro="">
      <xdr:nvCxnSpPr>
        <xdr:cNvPr id="516" name="直線コネクタ 515"/>
        <xdr:cNvCxnSpPr/>
      </xdr:nvCxnSpPr>
      <xdr:spPr>
        <a:xfrm>
          <a:off x="11414125" y="5020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89535</xdr:rowOff>
    </xdr:from>
    <xdr:ext cx="530860" cy="248920"/>
    <xdr:sp macro="" textlink="">
      <xdr:nvSpPr>
        <xdr:cNvPr id="517" name="テキスト ボックス 516"/>
        <xdr:cNvSpPr txBox="1"/>
      </xdr:nvSpPr>
      <xdr:spPr>
        <a:xfrm>
          <a:off x="10930255" y="48837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18" name="直線コネクタ 517"/>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52705</xdr:rowOff>
    </xdr:from>
    <xdr:ext cx="595630" cy="248920"/>
    <xdr:sp macro="" textlink="">
      <xdr:nvSpPr>
        <xdr:cNvPr id="519" name="テキスト ボックス 518"/>
        <xdr:cNvSpPr txBox="1"/>
      </xdr:nvSpPr>
      <xdr:spPr>
        <a:xfrm>
          <a:off x="10866120" y="4516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20" name="消防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31750</xdr:rowOff>
    </xdr:from>
    <xdr:to xmlns:xdr="http://schemas.openxmlformats.org/drawingml/2006/spreadsheetDrawing">
      <xdr:col>85</xdr:col>
      <xdr:colOff>126365</xdr:colOff>
      <xdr:row>38</xdr:row>
      <xdr:rowOff>15240</xdr:rowOff>
    </xdr:to>
    <xdr:cxnSp macro="">
      <xdr:nvCxnSpPr>
        <xdr:cNvPr id="521" name="直線コネクタ 520"/>
        <xdr:cNvCxnSpPr/>
      </xdr:nvCxnSpPr>
      <xdr:spPr>
        <a:xfrm flipV="1">
          <a:off x="14968220" y="51562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19050</xdr:rowOff>
    </xdr:from>
    <xdr:ext cx="534670" cy="248920"/>
    <xdr:sp macro="" textlink="">
      <xdr:nvSpPr>
        <xdr:cNvPr id="522" name="消防費最小値テキスト"/>
        <xdr:cNvSpPr txBox="1"/>
      </xdr:nvSpPr>
      <xdr:spPr>
        <a:xfrm>
          <a:off x="15017750" y="62992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15240</xdr:rowOff>
    </xdr:from>
    <xdr:to xmlns:xdr="http://schemas.openxmlformats.org/drawingml/2006/spreadsheetDrawing">
      <xdr:col>86</xdr:col>
      <xdr:colOff>25400</xdr:colOff>
      <xdr:row>38</xdr:row>
      <xdr:rowOff>15240</xdr:rowOff>
    </xdr:to>
    <xdr:cxnSp macro="">
      <xdr:nvCxnSpPr>
        <xdr:cNvPr id="523" name="直線コネクタ 522"/>
        <xdr:cNvCxnSpPr/>
      </xdr:nvCxnSpPr>
      <xdr:spPr>
        <a:xfrm>
          <a:off x="14881225" y="6295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145415</xdr:rowOff>
    </xdr:from>
    <xdr:ext cx="534670" cy="249555"/>
    <xdr:sp macro="" textlink="">
      <xdr:nvSpPr>
        <xdr:cNvPr id="524" name="消防費最大値テキスト"/>
        <xdr:cNvSpPr txBox="1"/>
      </xdr:nvSpPr>
      <xdr:spPr>
        <a:xfrm>
          <a:off x="15017750" y="49396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31750</xdr:rowOff>
    </xdr:from>
    <xdr:to xmlns:xdr="http://schemas.openxmlformats.org/drawingml/2006/spreadsheetDrawing">
      <xdr:col>86</xdr:col>
      <xdr:colOff>25400</xdr:colOff>
      <xdr:row>31</xdr:row>
      <xdr:rowOff>31750</xdr:rowOff>
    </xdr:to>
    <xdr:cxnSp macro="">
      <xdr:nvCxnSpPr>
        <xdr:cNvPr id="525" name="直線コネクタ 524"/>
        <xdr:cNvCxnSpPr/>
      </xdr:nvCxnSpPr>
      <xdr:spPr>
        <a:xfrm>
          <a:off x="14881225" y="5156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152400</xdr:rowOff>
    </xdr:from>
    <xdr:to xmlns:xdr="http://schemas.openxmlformats.org/drawingml/2006/spreadsheetDrawing">
      <xdr:col>85</xdr:col>
      <xdr:colOff>127000</xdr:colOff>
      <xdr:row>35</xdr:row>
      <xdr:rowOff>71120</xdr:rowOff>
    </xdr:to>
    <xdr:cxnSp macro="">
      <xdr:nvCxnSpPr>
        <xdr:cNvPr id="526" name="直線コネクタ 525"/>
        <xdr:cNvCxnSpPr/>
      </xdr:nvCxnSpPr>
      <xdr:spPr>
        <a:xfrm>
          <a:off x="14195425" y="5772150"/>
          <a:ext cx="774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156845</xdr:rowOff>
    </xdr:from>
    <xdr:ext cx="534670" cy="248920"/>
    <xdr:sp macro="" textlink="">
      <xdr:nvSpPr>
        <xdr:cNvPr id="527" name="消防費平均値テキスト"/>
        <xdr:cNvSpPr txBox="1"/>
      </xdr:nvSpPr>
      <xdr:spPr>
        <a:xfrm>
          <a:off x="15017750" y="594169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12065</xdr:rowOff>
    </xdr:from>
    <xdr:to xmlns:xdr="http://schemas.openxmlformats.org/drawingml/2006/spreadsheetDrawing">
      <xdr:col>85</xdr:col>
      <xdr:colOff>174625</xdr:colOff>
      <xdr:row>36</xdr:row>
      <xdr:rowOff>109855</xdr:rowOff>
    </xdr:to>
    <xdr:sp macro="" textlink="">
      <xdr:nvSpPr>
        <xdr:cNvPr id="528" name="フローチャート: 判断 527"/>
        <xdr:cNvSpPr/>
      </xdr:nvSpPr>
      <xdr:spPr>
        <a:xfrm>
          <a:off x="14919325" y="59620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152400</xdr:rowOff>
    </xdr:from>
    <xdr:to xmlns:xdr="http://schemas.openxmlformats.org/drawingml/2006/spreadsheetDrawing">
      <xdr:col>81</xdr:col>
      <xdr:colOff>50800</xdr:colOff>
      <xdr:row>35</xdr:row>
      <xdr:rowOff>89535</xdr:rowOff>
    </xdr:to>
    <xdr:cxnSp macro="">
      <xdr:nvCxnSpPr>
        <xdr:cNvPr id="529" name="直線コネクタ 528"/>
        <xdr:cNvCxnSpPr/>
      </xdr:nvCxnSpPr>
      <xdr:spPr>
        <a:xfrm flipV="1">
          <a:off x="13385800" y="5772150"/>
          <a:ext cx="809625"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160655</xdr:rowOff>
    </xdr:from>
    <xdr:to xmlns:xdr="http://schemas.openxmlformats.org/drawingml/2006/spreadsheetDrawing">
      <xdr:col>81</xdr:col>
      <xdr:colOff>101600</xdr:colOff>
      <xdr:row>36</xdr:row>
      <xdr:rowOff>93980</xdr:rowOff>
    </xdr:to>
    <xdr:sp macro="" textlink="">
      <xdr:nvSpPr>
        <xdr:cNvPr id="530" name="フローチャート: 判断 529"/>
        <xdr:cNvSpPr/>
      </xdr:nvSpPr>
      <xdr:spPr>
        <a:xfrm>
          <a:off x="14144625" y="59455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85090</xdr:rowOff>
    </xdr:from>
    <xdr:ext cx="534035" cy="248920"/>
    <xdr:sp macro="" textlink="">
      <xdr:nvSpPr>
        <xdr:cNvPr id="531" name="テキスト ボックス 530"/>
        <xdr:cNvSpPr txBox="1"/>
      </xdr:nvSpPr>
      <xdr:spPr>
        <a:xfrm>
          <a:off x="13959840" y="603504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35</xdr:row>
      <xdr:rowOff>89535</xdr:rowOff>
    </xdr:from>
    <xdr:to xmlns:xdr="http://schemas.openxmlformats.org/drawingml/2006/spreadsheetDrawing">
      <xdr:col>76</xdr:col>
      <xdr:colOff>114300</xdr:colOff>
      <xdr:row>35</xdr:row>
      <xdr:rowOff>118110</xdr:rowOff>
    </xdr:to>
    <xdr:cxnSp macro="">
      <xdr:nvCxnSpPr>
        <xdr:cNvPr id="532" name="直線コネクタ 531"/>
        <xdr:cNvCxnSpPr/>
      </xdr:nvCxnSpPr>
      <xdr:spPr>
        <a:xfrm flipV="1">
          <a:off x="12573000" y="587438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151130</xdr:rowOff>
    </xdr:from>
    <xdr:to xmlns:xdr="http://schemas.openxmlformats.org/drawingml/2006/spreadsheetDrawing">
      <xdr:col>76</xdr:col>
      <xdr:colOff>165100</xdr:colOff>
      <xdr:row>36</xdr:row>
      <xdr:rowOff>83820</xdr:rowOff>
    </xdr:to>
    <xdr:sp macro="" textlink="">
      <xdr:nvSpPr>
        <xdr:cNvPr id="533" name="フローチャート: 判断 532"/>
        <xdr:cNvSpPr/>
      </xdr:nvSpPr>
      <xdr:spPr>
        <a:xfrm>
          <a:off x="13335000" y="5935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74930</xdr:rowOff>
    </xdr:from>
    <xdr:ext cx="534035" cy="249555"/>
    <xdr:sp macro="" textlink="">
      <xdr:nvSpPr>
        <xdr:cNvPr id="534" name="テキスト ボックス 533"/>
        <xdr:cNvSpPr txBox="1"/>
      </xdr:nvSpPr>
      <xdr:spPr>
        <a:xfrm>
          <a:off x="13134340" y="60248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38100</xdr:rowOff>
    </xdr:from>
    <xdr:to xmlns:xdr="http://schemas.openxmlformats.org/drawingml/2006/spreadsheetDrawing">
      <xdr:col>71</xdr:col>
      <xdr:colOff>174625</xdr:colOff>
      <xdr:row>35</xdr:row>
      <xdr:rowOff>118110</xdr:rowOff>
    </xdr:to>
    <xdr:cxnSp macro="">
      <xdr:nvCxnSpPr>
        <xdr:cNvPr id="535" name="直線コネクタ 534"/>
        <xdr:cNvCxnSpPr/>
      </xdr:nvCxnSpPr>
      <xdr:spPr>
        <a:xfrm>
          <a:off x="11750675" y="5657850"/>
          <a:ext cx="822325"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32385</xdr:rowOff>
    </xdr:from>
    <xdr:to xmlns:xdr="http://schemas.openxmlformats.org/drawingml/2006/spreadsheetDrawing">
      <xdr:col>72</xdr:col>
      <xdr:colOff>38100</xdr:colOff>
      <xdr:row>36</xdr:row>
      <xdr:rowOff>130175</xdr:rowOff>
    </xdr:to>
    <xdr:sp macro="" textlink="">
      <xdr:nvSpPr>
        <xdr:cNvPr id="536" name="フローチャート: 判断 535"/>
        <xdr:cNvSpPr/>
      </xdr:nvSpPr>
      <xdr:spPr>
        <a:xfrm>
          <a:off x="12525375" y="59823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121920</xdr:rowOff>
    </xdr:from>
    <xdr:ext cx="534035" cy="248920"/>
    <xdr:sp macro="" textlink="">
      <xdr:nvSpPr>
        <xdr:cNvPr id="537" name="テキスト ボックス 536"/>
        <xdr:cNvSpPr txBox="1"/>
      </xdr:nvSpPr>
      <xdr:spPr>
        <a:xfrm>
          <a:off x="12324715" y="60718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36195</xdr:rowOff>
    </xdr:from>
    <xdr:to xmlns:xdr="http://schemas.openxmlformats.org/drawingml/2006/spreadsheetDrawing">
      <xdr:col>67</xdr:col>
      <xdr:colOff>101600</xdr:colOff>
      <xdr:row>36</xdr:row>
      <xdr:rowOff>133985</xdr:rowOff>
    </xdr:to>
    <xdr:sp macro="" textlink="">
      <xdr:nvSpPr>
        <xdr:cNvPr id="538" name="フローチャート: 判断 537"/>
        <xdr:cNvSpPr/>
      </xdr:nvSpPr>
      <xdr:spPr>
        <a:xfrm>
          <a:off x="11699875"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125730</xdr:rowOff>
    </xdr:from>
    <xdr:ext cx="534035" cy="248920"/>
    <xdr:sp macro="" textlink="">
      <xdr:nvSpPr>
        <xdr:cNvPr id="539" name="テキスト ボックス 538"/>
        <xdr:cNvSpPr txBox="1"/>
      </xdr:nvSpPr>
      <xdr:spPr>
        <a:xfrm>
          <a:off x="11515090" y="607568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40" name="テキスト ボックス 539"/>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41" name="テキスト ボックス 540"/>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42" name="テキスト ボックス 541"/>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43" name="テキスト ボックス 542"/>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44" name="テキスト ボックス 543"/>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22225</xdr:rowOff>
    </xdr:from>
    <xdr:to xmlns:xdr="http://schemas.openxmlformats.org/drawingml/2006/spreadsheetDrawing">
      <xdr:col>85</xdr:col>
      <xdr:colOff>174625</xdr:colOff>
      <xdr:row>35</xdr:row>
      <xdr:rowOff>120015</xdr:rowOff>
    </xdr:to>
    <xdr:sp macro="" textlink="">
      <xdr:nvSpPr>
        <xdr:cNvPr id="545" name="楕円 544"/>
        <xdr:cNvSpPr/>
      </xdr:nvSpPr>
      <xdr:spPr>
        <a:xfrm>
          <a:off x="14919325" y="58070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34</xdr:row>
      <xdr:rowOff>43815</xdr:rowOff>
    </xdr:from>
    <xdr:ext cx="534670" cy="249555"/>
    <xdr:sp macro="" textlink="">
      <xdr:nvSpPr>
        <xdr:cNvPr id="546" name="消防費該当値テキスト"/>
        <xdr:cNvSpPr txBox="1"/>
      </xdr:nvSpPr>
      <xdr:spPr>
        <a:xfrm>
          <a:off x="15017750" y="5663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103505</xdr:rowOff>
    </xdr:from>
    <xdr:to xmlns:xdr="http://schemas.openxmlformats.org/drawingml/2006/spreadsheetDrawing">
      <xdr:col>81</xdr:col>
      <xdr:colOff>101600</xdr:colOff>
      <xdr:row>35</xdr:row>
      <xdr:rowOff>36195</xdr:rowOff>
    </xdr:to>
    <xdr:sp macro="" textlink="">
      <xdr:nvSpPr>
        <xdr:cNvPr id="547" name="楕円 546"/>
        <xdr:cNvSpPr/>
      </xdr:nvSpPr>
      <xdr:spPr>
        <a:xfrm>
          <a:off x="14144625" y="5723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52070</xdr:rowOff>
    </xdr:from>
    <xdr:ext cx="534035" cy="248920"/>
    <xdr:sp macro="" textlink="">
      <xdr:nvSpPr>
        <xdr:cNvPr id="548" name="テキスト ボックス 547"/>
        <xdr:cNvSpPr txBox="1"/>
      </xdr:nvSpPr>
      <xdr:spPr>
        <a:xfrm>
          <a:off x="13959840" y="55067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40005</xdr:rowOff>
    </xdr:from>
    <xdr:to xmlns:xdr="http://schemas.openxmlformats.org/drawingml/2006/spreadsheetDrawing">
      <xdr:col>76</xdr:col>
      <xdr:colOff>165100</xdr:colOff>
      <xdr:row>35</xdr:row>
      <xdr:rowOff>137795</xdr:rowOff>
    </xdr:to>
    <xdr:sp macro="" textlink="">
      <xdr:nvSpPr>
        <xdr:cNvPr id="549" name="楕円 548"/>
        <xdr:cNvSpPr/>
      </xdr:nvSpPr>
      <xdr:spPr>
        <a:xfrm>
          <a:off x="13335000" y="5824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154305</xdr:rowOff>
    </xdr:from>
    <xdr:ext cx="534035" cy="248920"/>
    <xdr:sp macro="" textlink="">
      <xdr:nvSpPr>
        <xdr:cNvPr id="550" name="テキスト ボックス 549"/>
        <xdr:cNvSpPr txBox="1"/>
      </xdr:nvSpPr>
      <xdr:spPr>
        <a:xfrm>
          <a:off x="13134340" y="56089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69215</xdr:rowOff>
    </xdr:from>
    <xdr:to xmlns:xdr="http://schemas.openxmlformats.org/drawingml/2006/spreadsheetDrawing">
      <xdr:col>72</xdr:col>
      <xdr:colOff>38100</xdr:colOff>
      <xdr:row>36</xdr:row>
      <xdr:rowOff>1905</xdr:rowOff>
    </xdr:to>
    <xdr:sp macro="" textlink="">
      <xdr:nvSpPr>
        <xdr:cNvPr id="551" name="楕円 550"/>
        <xdr:cNvSpPr/>
      </xdr:nvSpPr>
      <xdr:spPr>
        <a:xfrm>
          <a:off x="12525375" y="5854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17780</xdr:rowOff>
    </xdr:from>
    <xdr:ext cx="534035" cy="248920"/>
    <xdr:sp macro="" textlink="">
      <xdr:nvSpPr>
        <xdr:cNvPr id="552" name="テキスト ボックス 551"/>
        <xdr:cNvSpPr txBox="1"/>
      </xdr:nvSpPr>
      <xdr:spPr>
        <a:xfrm>
          <a:off x="12324715" y="56375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154305</xdr:rowOff>
    </xdr:from>
    <xdr:to xmlns:xdr="http://schemas.openxmlformats.org/drawingml/2006/spreadsheetDrawing">
      <xdr:col>67</xdr:col>
      <xdr:colOff>101600</xdr:colOff>
      <xdr:row>34</xdr:row>
      <xdr:rowOff>86995</xdr:rowOff>
    </xdr:to>
    <xdr:sp macro="" textlink="">
      <xdr:nvSpPr>
        <xdr:cNvPr id="553" name="楕円 552"/>
        <xdr:cNvSpPr/>
      </xdr:nvSpPr>
      <xdr:spPr>
        <a:xfrm>
          <a:off x="11699875" y="560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102870</xdr:rowOff>
    </xdr:from>
    <xdr:ext cx="534035" cy="249555"/>
    <xdr:sp macro="" textlink="">
      <xdr:nvSpPr>
        <xdr:cNvPr id="554" name="テキスト ボックス 553"/>
        <xdr:cNvSpPr txBox="1"/>
      </xdr:nvSpPr>
      <xdr:spPr>
        <a:xfrm>
          <a:off x="11515090" y="53924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55" name="正方形/長方形 554"/>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56" name="正方形/長方形 555"/>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85725</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58" name="正方形/長方形 557"/>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85725</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60" name="正方形/長方形 559"/>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85725</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62" name="正方形/長方形 561"/>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7170"/>
    <xdr:sp macro="" textlink="">
      <xdr:nvSpPr>
        <xdr:cNvPr id="563" name="テキスト ボックス 562"/>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64" name="直線コネクタ 563"/>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107315</xdr:rowOff>
    </xdr:from>
    <xdr:ext cx="248920" cy="249555"/>
    <xdr:sp macro="" textlink="">
      <xdr:nvSpPr>
        <xdr:cNvPr id="565" name="テキスト ボックス 564"/>
        <xdr:cNvSpPr txBox="1"/>
      </xdr:nvSpPr>
      <xdr:spPr>
        <a:xfrm>
          <a:off x="1118108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42545</xdr:rowOff>
    </xdr:from>
    <xdr:to xmlns:xdr="http://schemas.openxmlformats.org/drawingml/2006/spreadsheetDrawing">
      <xdr:col>89</xdr:col>
      <xdr:colOff>174625</xdr:colOff>
      <xdr:row>59</xdr:row>
      <xdr:rowOff>42545</xdr:rowOff>
    </xdr:to>
    <xdr:cxnSp macro="">
      <xdr:nvCxnSpPr>
        <xdr:cNvPr id="566" name="直線コネクタ 565"/>
        <xdr:cNvCxnSpPr/>
      </xdr:nvCxnSpPr>
      <xdr:spPr>
        <a:xfrm>
          <a:off x="11414125" y="9789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71120</xdr:rowOff>
    </xdr:from>
    <xdr:ext cx="530860" cy="249555"/>
    <xdr:sp macro="" textlink="">
      <xdr:nvSpPr>
        <xdr:cNvPr id="567" name="テキスト ボックス 566"/>
        <xdr:cNvSpPr txBox="1"/>
      </xdr:nvSpPr>
      <xdr:spPr>
        <a:xfrm>
          <a:off x="10930255" y="96532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174625</xdr:colOff>
      <xdr:row>57</xdr:row>
      <xdr:rowOff>5715</xdr:rowOff>
    </xdr:to>
    <xdr:cxnSp macro="">
      <xdr:nvCxnSpPr>
        <xdr:cNvPr id="568" name="直線コネクタ 567"/>
        <xdr:cNvCxnSpPr/>
      </xdr:nvCxnSpPr>
      <xdr:spPr>
        <a:xfrm>
          <a:off x="11414125" y="9422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34290</xdr:rowOff>
    </xdr:from>
    <xdr:ext cx="530860" cy="249555"/>
    <xdr:sp macro="" textlink="">
      <xdr:nvSpPr>
        <xdr:cNvPr id="569" name="テキスト ボックス 568"/>
        <xdr:cNvSpPr txBox="1"/>
      </xdr:nvSpPr>
      <xdr:spPr>
        <a:xfrm>
          <a:off x="10930255" y="9286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134620</xdr:rowOff>
    </xdr:from>
    <xdr:to xmlns:xdr="http://schemas.openxmlformats.org/drawingml/2006/spreadsheetDrawing">
      <xdr:col>89</xdr:col>
      <xdr:colOff>174625</xdr:colOff>
      <xdr:row>54</xdr:row>
      <xdr:rowOff>134620</xdr:rowOff>
    </xdr:to>
    <xdr:cxnSp macro="">
      <xdr:nvCxnSpPr>
        <xdr:cNvPr id="570" name="直線コネクタ 569"/>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162560</xdr:rowOff>
    </xdr:from>
    <xdr:ext cx="530860" cy="248920"/>
    <xdr:sp macro="" textlink="">
      <xdr:nvSpPr>
        <xdr:cNvPr id="571" name="テキスト ボックス 570"/>
        <xdr:cNvSpPr txBox="1"/>
      </xdr:nvSpPr>
      <xdr:spPr>
        <a:xfrm>
          <a:off x="10930255" y="8919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97790</xdr:rowOff>
    </xdr:from>
    <xdr:to xmlns:xdr="http://schemas.openxmlformats.org/drawingml/2006/spreadsheetDrawing">
      <xdr:col>89</xdr:col>
      <xdr:colOff>174625</xdr:colOff>
      <xdr:row>52</xdr:row>
      <xdr:rowOff>97790</xdr:rowOff>
    </xdr:to>
    <xdr:cxnSp macro="">
      <xdr:nvCxnSpPr>
        <xdr:cNvPr id="572" name="直線コネクタ 571"/>
        <xdr:cNvCxnSpPr/>
      </xdr:nvCxnSpPr>
      <xdr:spPr>
        <a:xfrm>
          <a:off x="11414125" y="8689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126365</xdr:rowOff>
    </xdr:from>
    <xdr:ext cx="595630" cy="248920"/>
    <xdr:sp macro="" textlink="">
      <xdr:nvSpPr>
        <xdr:cNvPr id="573" name="テキスト ボックス 572"/>
        <xdr:cNvSpPr txBox="1"/>
      </xdr:nvSpPr>
      <xdr:spPr>
        <a:xfrm>
          <a:off x="10866120" y="8552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60960</xdr:rowOff>
    </xdr:from>
    <xdr:to xmlns:xdr="http://schemas.openxmlformats.org/drawingml/2006/spreadsheetDrawing">
      <xdr:col>89</xdr:col>
      <xdr:colOff>174625</xdr:colOff>
      <xdr:row>50</xdr:row>
      <xdr:rowOff>60960</xdr:rowOff>
    </xdr:to>
    <xdr:cxnSp macro="">
      <xdr:nvCxnSpPr>
        <xdr:cNvPr id="574" name="直線コネクタ 573"/>
        <xdr:cNvCxnSpPr/>
      </xdr:nvCxnSpPr>
      <xdr:spPr>
        <a:xfrm>
          <a:off x="11414125" y="8322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89535</xdr:rowOff>
    </xdr:from>
    <xdr:ext cx="595630" cy="248920"/>
    <xdr:sp macro="" textlink="">
      <xdr:nvSpPr>
        <xdr:cNvPr id="575" name="テキスト ボックス 574"/>
        <xdr:cNvSpPr txBox="1"/>
      </xdr:nvSpPr>
      <xdr:spPr>
        <a:xfrm>
          <a:off x="10866120" y="8185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76" name="直線コネクタ 575"/>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52705</xdr:rowOff>
    </xdr:from>
    <xdr:ext cx="595630" cy="248920"/>
    <xdr:sp macro="" textlink="">
      <xdr:nvSpPr>
        <xdr:cNvPr id="577" name="テキスト ボックス 576"/>
        <xdr:cNvSpPr txBox="1"/>
      </xdr:nvSpPr>
      <xdr:spPr>
        <a:xfrm>
          <a:off x="10866120"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78" name="教育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60325</xdr:rowOff>
    </xdr:from>
    <xdr:to xmlns:xdr="http://schemas.openxmlformats.org/drawingml/2006/spreadsheetDrawing">
      <xdr:col>85</xdr:col>
      <xdr:colOff>126365</xdr:colOff>
      <xdr:row>59</xdr:row>
      <xdr:rowOff>69850</xdr:rowOff>
    </xdr:to>
    <xdr:cxnSp macro="">
      <xdr:nvCxnSpPr>
        <xdr:cNvPr id="579" name="直線コネクタ 578"/>
        <xdr:cNvCxnSpPr/>
      </xdr:nvCxnSpPr>
      <xdr:spPr>
        <a:xfrm flipV="1">
          <a:off x="14968220" y="83216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73025</xdr:rowOff>
    </xdr:from>
    <xdr:ext cx="534670" cy="249555"/>
    <xdr:sp macro="" textlink="">
      <xdr:nvSpPr>
        <xdr:cNvPr id="580" name="教育費最小値テキスト"/>
        <xdr:cNvSpPr txBox="1"/>
      </xdr:nvSpPr>
      <xdr:spPr>
        <a:xfrm>
          <a:off x="15017750" y="98202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69850</xdr:rowOff>
    </xdr:from>
    <xdr:to xmlns:xdr="http://schemas.openxmlformats.org/drawingml/2006/spreadsheetDrawing">
      <xdr:col>86</xdr:col>
      <xdr:colOff>25400</xdr:colOff>
      <xdr:row>59</xdr:row>
      <xdr:rowOff>69850</xdr:rowOff>
    </xdr:to>
    <xdr:cxnSp macro="">
      <xdr:nvCxnSpPr>
        <xdr:cNvPr id="581" name="直線コネクタ 580"/>
        <xdr:cNvCxnSpPr/>
      </xdr:nvCxnSpPr>
      <xdr:spPr>
        <a:xfrm>
          <a:off x="14881225" y="9817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8255</xdr:rowOff>
    </xdr:from>
    <xdr:ext cx="598805" cy="249555"/>
    <xdr:sp macro="" textlink="">
      <xdr:nvSpPr>
        <xdr:cNvPr id="582" name="教育費最大値テキスト"/>
        <xdr:cNvSpPr txBox="1"/>
      </xdr:nvSpPr>
      <xdr:spPr>
        <a:xfrm>
          <a:off x="15017750" y="81045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60325</xdr:rowOff>
    </xdr:from>
    <xdr:to xmlns:xdr="http://schemas.openxmlformats.org/drawingml/2006/spreadsheetDrawing">
      <xdr:col>86</xdr:col>
      <xdr:colOff>25400</xdr:colOff>
      <xdr:row>50</xdr:row>
      <xdr:rowOff>60325</xdr:rowOff>
    </xdr:to>
    <xdr:cxnSp macro="">
      <xdr:nvCxnSpPr>
        <xdr:cNvPr id="583" name="直線コネクタ 582"/>
        <xdr:cNvCxnSpPr/>
      </xdr:nvCxnSpPr>
      <xdr:spPr>
        <a:xfrm>
          <a:off x="14881225" y="8321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161290</xdr:rowOff>
    </xdr:from>
    <xdr:to xmlns:xdr="http://schemas.openxmlformats.org/drawingml/2006/spreadsheetDrawing">
      <xdr:col>85</xdr:col>
      <xdr:colOff>127000</xdr:colOff>
      <xdr:row>56</xdr:row>
      <xdr:rowOff>60325</xdr:rowOff>
    </xdr:to>
    <xdr:cxnSp macro="">
      <xdr:nvCxnSpPr>
        <xdr:cNvPr id="584" name="直線コネクタ 583"/>
        <xdr:cNvCxnSpPr/>
      </xdr:nvCxnSpPr>
      <xdr:spPr>
        <a:xfrm flipV="1">
          <a:off x="14195425" y="8917940"/>
          <a:ext cx="7747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50165</xdr:rowOff>
    </xdr:from>
    <xdr:ext cx="534670" cy="248920"/>
    <xdr:sp macro="" textlink="">
      <xdr:nvSpPr>
        <xdr:cNvPr id="585" name="教育費平均値テキスト"/>
        <xdr:cNvSpPr txBox="1"/>
      </xdr:nvSpPr>
      <xdr:spPr>
        <a:xfrm>
          <a:off x="15017750" y="930211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70485</xdr:rowOff>
    </xdr:from>
    <xdr:to xmlns:xdr="http://schemas.openxmlformats.org/drawingml/2006/spreadsheetDrawing">
      <xdr:col>85</xdr:col>
      <xdr:colOff>174625</xdr:colOff>
      <xdr:row>57</xdr:row>
      <xdr:rowOff>3175</xdr:rowOff>
    </xdr:to>
    <xdr:sp macro="" textlink="">
      <xdr:nvSpPr>
        <xdr:cNvPr id="586" name="フローチャート: 判断 585"/>
        <xdr:cNvSpPr/>
      </xdr:nvSpPr>
      <xdr:spPr>
        <a:xfrm>
          <a:off x="14919325" y="932243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60325</xdr:rowOff>
    </xdr:from>
    <xdr:to xmlns:xdr="http://schemas.openxmlformats.org/drawingml/2006/spreadsheetDrawing">
      <xdr:col>81</xdr:col>
      <xdr:colOff>50800</xdr:colOff>
      <xdr:row>56</xdr:row>
      <xdr:rowOff>93345</xdr:rowOff>
    </xdr:to>
    <xdr:cxnSp macro="">
      <xdr:nvCxnSpPr>
        <xdr:cNvPr id="587" name="直線コネクタ 586"/>
        <xdr:cNvCxnSpPr/>
      </xdr:nvCxnSpPr>
      <xdr:spPr>
        <a:xfrm flipV="1">
          <a:off x="13385800" y="931227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149860</xdr:rowOff>
    </xdr:to>
    <xdr:sp macro="" textlink="">
      <xdr:nvSpPr>
        <xdr:cNvPr id="588" name="フローチャート: 判断 587"/>
        <xdr:cNvSpPr/>
      </xdr:nvSpPr>
      <xdr:spPr>
        <a:xfrm>
          <a:off x="14144625" y="9304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140970</xdr:rowOff>
    </xdr:from>
    <xdr:ext cx="534035" cy="249555"/>
    <xdr:sp macro="" textlink="">
      <xdr:nvSpPr>
        <xdr:cNvPr id="589" name="テキスト ボックス 588"/>
        <xdr:cNvSpPr txBox="1"/>
      </xdr:nvSpPr>
      <xdr:spPr>
        <a:xfrm>
          <a:off x="13959840" y="93929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93345</xdr:rowOff>
    </xdr:from>
    <xdr:to xmlns:xdr="http://schemas.openxmlformats.org/drawingml/2006/spreadsheetDrawing">
      <xdr:col>76</xdr:col>
      <xdr:colOff>114300</xdr:colOff>
      <xdr:row>56</xdr:row>
      <xdr:rowOff>137795</xdr:rowOff>
    </xdr:to>
    <xdr:cxnSp macro="">
      <xdr:nvCxnSpPr>
        <xdr:cNvPr id="590" name="直線コネクタ 589"/>
        <xdr:cNvCxnSpPr/>
      </xdr:nvCxnSpPr>
      <xdr:spPr>
        <a:xfrm flipV="1">
          <a:off x="12573000" y="9345295"/>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155575</xdr:rowOff>
    </xdr:from>
    <xdr:to xmlns:xdr="http://schemas.openxmlformats.org/drawingml/2006/spreadsheetDrawing">
      <xdr:col>76</xdr:col>
      <xdr:colOff>165100</xdr:colOff>
      <xdr:row>56</xdr:row>
      <xdr:rowOff>88265</xdr:rowOff>
    </xdr:to>
    <xdr:sp macro="" textlink="">
      <xdr:nvSpPr>
        <xdr:cNvPr id="591" name="フローチャート: 判断 590"/>
        <xdr:cNvSpPr/>
      </xdr:nvSpPr>
      <xdr:spPr>
        <a:xfrm>
          <a:off x="13335000" y="924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104140</xdr:rowOff>
    </xdr:from>
    <xdr:ext cx="534035" cy="249555"/>
    <xdr:sp macro="" textlink="">
      <xdr:nvSpPr>
        <xdr:cNvPr id="592" name="テキスト ボックス 591"/>
        <xdr:cNvSpPr txBox="1"/>
      </xdr:nvSpPr>
      <xdr:spPr>
        <a:xfrm>
          <a:off x="13134340" y="90258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138430</xdr:rowOff>
    </xdr:from>
    <xdr:to xmlns:xdr="http://schemas.openxmlformats.org/drawingml/2006/spreadsheetDrawing">
      <xdr:col>71</xdr:col>
      <xdr:colOff>174625</xdr:colOff>
      <xdr:row>56</xdr:row>
      <xdr:rowOff>137795</xdr:rowOff>
    </xdr:to>
    <xdr:cxnSp macro="">
      <xdr:nvCxnSpPr>
        <xdr:cNvPr id="593" name="直線コネクタ 592"/>
        <xdr:cNvCxnSpPr/>
      </xdr:nvCxnSpPr>
      <xdr:spPr>
        <a:xfrm>
          <a:off x="11750675" y="9060180"/>
          <a:ext cx="822325"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40640</xdr:rowOff>
    </xdr:from>
    <xdr:to xmlns:xdr="http://schemas.openxmlformats.org/drawingml/2006/spreadsheetDrawing">
      <xdr:col>72</xdr:col>
      <xdr:colOff>38100</xdr:colOff>
      <xdr:row>56</xdr:row>
      <xdr:rowOff>138430</xdr:rowOff>
    </xdr:to>
    <xdr:sp macro="" textlink="">
      <xdr:nvSpPr>
        <xdr:cNvPr id="594" name="フローチャート: 判断 593"/>
        <xdr:cNvSpPr/>
      </xdr:nvSpPr>
      <xdr:spPr>
        <a:xfrm>
          <a:off x="12525375" y="92925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154940</xdr:rowOff>
    </xdr:from>
    <xdr:ext cx="534035" cy="248920"/>
    <xdr:sp macro="" textlink="">
      <xdr:nvSpPr>
        <xdr:cNvPr id="595" name="テキスト ボックス 594"/>
        <xdr:cNvSpPr txBox="1"/>
      </xdr:nvSpPr>
      <xdr:spPr>
        <a:xfrm>
          <a:off x="12324715" y="90766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124460</xdr:rowOff>
    </xdr:from>
    <xdr:to xmlns:xdr="http://schemas.openxmlformats.org/drawingml/2006/spreadsheetDrawing">
      <xdr:col>67</xdr:col>
      <xdr:colOff>101600</xdr:colOff>
      <xdr:row>57</xdr:row>
      <xdr:rowOff>57150</xdr:rowOff>
    </xdr:to>
    <xdr:sp macro="" textlink="">
      <xdr:nvSpPr>
        <xdr:cNvPr id="596" name="フローチャート: 判断 595"/>
        <xdr:cNvSpPr/>
      </xdr:nvSpPr>
      <xdr:spPr>
        <a:xfrm>
          <a:off x="11699875" y="9376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48260</xdr:rowOff>
    </xdr:from>
    <xdr:ext cx="534035" cy="249555"/>
    <xdr:sp macro="" textlink="">
      <xdr:nvSpPr>
        <xdr:cNvPr id="597" name="テキスト ボックス 596"/>
        <xdr:cNvSpPr txBox="1"/>
      </xdr:nvSpPr>
      <xdr:spPr>
        <a:xfrm>
          <a:off x="11515090" y="946531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98" name="テキスト ボックス 597"/>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99" name="テキスト ボックス 598"/>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600" name="テキスト ボックス 599"/>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601" name="テキスト ボックス 600"/>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602" name="テキスト ボックス 601"/>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112395</xdr:rowOff>
    </xdr:from>
    <xdr:to xmlns:xdr="http://schemas.openxmlformats.org/drawingml/2006/spreadsheetDrawing">
      <xdr:col>85</xdr:col>
      <xdr:colOff>174625</xdr:colOff>
      <xdr:row>54</xdr:row>
      <xdr:rowOff>45085</xdr:rowOff>
    </xdr:to>
    <xdr:sp macro="" textlink="">
      <xdr:nvSpPr>
        <xdr:cNvPr id="603" name="楕円 602"/>
        <xdr:cNvSpPr/>
      </xdr:nvSpPr>
      <xdr:spPr>
        <a:xfrm>
          <a:off x="14919325" y="886904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52</xdr:row>
      <xdr:rowOff>134620</xdr:rowOff>
    </xdr:from>
    <xdr:ext cx="598805" cy="249555"/>
    <xdr:sp macro="" textlink="">
      <xdr:nvSpPr>
        <xdr:cNvPr id="604" name="教育費該当値テキスト"/>
        <xdr:cNvSpPr txBox="1"/>
      </xdr:nvSpPr>
      <xdr:spPr>
        <a:xfrm>
          <a:off x="15017750" y="87261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10795</xdr:rowOff>
    </xdr:from>
    <xdr:to xmlns:xdr="http://schemas.openxmlformats.org/drawingml/2006/spreadsheetDrawing">
      <xdr:col>81</xdr:col>
      <xdr:colOff>101600</xdr:colOff>
      <xdr:row>56</xdr:row>
      <xdr:rowOff>108585</xdr:rowOff>
    </xdr:to>
    <xdr:sp macro="" textlink="">
      <xdr:nvSpPr>
        <xdr:cNvPr id="605" name="楕円 604"/>
        <xdr:cNvSpPr/>
      </xdr:nvSpPr>
      <xdr:spPr>
        <a:xfrm>
          <a:off x="14144625" y="9262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125095</xdr:rowOff>
    </xdr:from>
    <xdr:ext cx="534035" cy="248920"/>
    <xdr:sp macro="" textlink="">
      <xdr:nvSpPr>
        <xdr:cNvPr id="606" name="テキスト ボックス 605"/>
        <xdr:cNvSpPr txBox="1"/>
      </xdr:nvSpPr>
      <xdr:spPr>
        <a:xfrm>
          <a:off x="13959840" y="904684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43815</xdr:rowOff>
    </xdr:from>
    <xdr:to xmlns:xdr="http://schemas.openxmlformats.org/drawingml/2006/spreadsheetDrawing">
      <xdr:col>76</xdr:col>
      <xdr:colOff>165100</xdr:colOff>
      <xdr:row>56</xdr:row>
      <xdr:rowOff>141605</xdr:rowOff>
    </xdr:to>
    <xdr:sp macro="" textlink="">
      <xdr:nvSpPr>
        <xdr:cNvPr id="607" name="楕円 606"/>
        <xdr:cNvSpPr/>
      </xdr:nvSpPr>
      <xdr:spPr>
        <a:xfrm>
          <a:off x="13335000" y="929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133350</xdr:rowOff>
    </xdr:from>
    <xdr:ext cx="534035" cy="249555"/>
    <xdr:sp macro="" textlink="">
      <xdr:nvSpPr>
        <xdr:cNvPr id="608" name="テキスト ボックス 607"/>
        <xdr:cNvSpPr txBox="1"/>
      </xdr:nvSpPr>
      <xdr:spPr>
        <a:xfrm>
          <a:off x="13134340" y="93853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88900</xdr:rowOff>
    </xdr:from>
    <xdr:to xmlns:xdr="http://schemas.openxmlformats.org/drawingml/2006/spreadsheetDrawing">
      <xdr:col>72</xdr:col>
      <xdr:colOff>38100</xdr:colOff>
      <xdr:row>57</xdr:row>
      <xdr:rowOff>21590</xdr:rowOff>
    </xdr:to>
    <xdr:sp macro="" textlink="">
      <xdr:nvSpPr>
        <xdr:cNvPr id="609" name="楕円 608"/>
        <xdr:cNvSpPr/>
      </xdr:nvSpPr>
      <xdr:spPr>
        <a:xfrm>
          <a:off x="12525375" y="9340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12700</xdr:rowOff>
    </xdr:from>
    <xdr:ext cx="534035" cy="249555"/>
    <xdr:sp macro="" textlink="">
      <xdr:nvSpPr>
        <xdr:cNvPr id="610" name="テキスト ボックス 609"/>
        <xdr:cNvSpPr txBox="1"/>
      </xdr:nvSpPr>
      <xdr:spPr>
        <a:xfrm>
          <a:off x="12324715" y="94297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90170</xdr:rowOff>
    </xdr:from>
    <xdr:to xmlns:xdr="http://schemas.openxmlformats.org/drawingml/2006/spreadsheetDrawing">
      <xdr:col>67</xdr:col>
      <xdr:colOff>101600</xdr:colOff>
      <xdr:row>55</xdr:row>
      <xdr:rowOff>22860</xdr:rowOff>
    </xdr:to>
    <xdr:sp macro="" textlink="">
      <xdr:nvSpPr>
        <xdr:cNvPr id="611" name="楕円 610"/>
        <xdr:cNvSpPr/>
      </xdr:nvSpPr>
      <xdr:spPr>
        <a:xfrm>
          <a:off x="11699875" y="901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38735</xdr:rowOff>
    </xdr:from>
    <xdr:ext cx="534035" cy="249555"/>
    <xdr:sp macro="" textlink="">
      <xdr:nvSpPr>
        <xdr:cNvPr id="612" name="テキスト ボックス 611"/>
        <xdr:cNvSpPr txBox="1"/>
      </xdr:nvSpPr>
      <xdr:spPr>
        <a:xfrm>
          <a:off x="11515090" y="87953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613" name="正方形/長方形 612"/>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614" name="正方形/長方形 613"/>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85725</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16" name="正方形/長方形 615"/>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85725</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18" name="正方形/長方形 617"/>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85725</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20" name="正方形/長方形 619"/>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7170"/>
    <xdr:sp macro="" textlink="">
      <xdr:nvSpPr>
        <xdr:cNvPr id="621" name="テキスト ボックス 620"/>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22" name="直線コネクタ 621"/>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95250</xdr:rowOff>
    </xdr:from>
    <xdr:to xmlns:xdr="http://schemas.openxmlformats.org/drawingml/2006/spreadsheetDrawing">
      <xdr:col>89</xdr:col>
      <xdr:colOff>174625</xdr:colOff>
      <xdr:row>79</xdr:row>
      <xdr:rowOff>95250</xdr:rowOff>
    </xdr:to>
    <xdr:cxnSp macro="">
      <xdr:nvCxnSpPr>
        <xdr:cNvPr id="623" name="直線コネクタ 622"/>
        <xdr:cNvCxnSpPr/>
      </xdr:nvCxnSpPr>
      <xdr:spPr>
        <a:xfrm>
          <a:off x="11414125" y="1314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123825</xdr:rowOff>
    </xdr:from>
    <xdr:ext cx="248920" cy="248920"/>
    <xdr:sp macro="" textlink="">
      <xdr:nvSpPr>
        <xdr:cNvPr id="624" name="テキスト ボックス 623"/>
        <xdr:cNvSpPr txBox="1"/>
      </xdr:nvSpPr>
      <xdr:spPr>
        <a:xfrm>
          <a:off x="11181080" y="13007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110490</xdr:rowOff>
    </xdr:from>
    <xdr:to xmlns:xdr="http://schemas.openxmlformats.org/drawingml/2006/spreadsheetDrawing">
      <xdr:col>89</xdr:col>
      <xdr:colOff>174625</xdr:colOff>
      <xdr:row>77</xdr:row>
      <xdr:rowOff>110490</xdr:rowOff>
    </xdr:to>
    <xdr:cxnSp macro="">
      <xdr:nvCxnSpPr>
        <xdr:cNvPr id="625" name="直線コネクタ 624"/>
        <xdr:cNvCxnSpPr/>
      </xdr:nvCxnSpPr>
      <xdr:spPr>
        <a:xfrm>
          <a:off x="11414125" y="128295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138430</xdr:rowOff>
    </xdr:from>
    <xdr:ext cx="530860" cy="249555"/>
    <xdr:sp macro="" textlink="">
      <xdr:nvSpPr>
        <xdr:cNvPr id="626" name="テキスト ボックス 625"/>
        <xdr:cNvSpPr txBox="1"/>
      </xdr:nvSpPr>
      <xdr:spPr>
        <a:xfrm>
          <a:off x="10930255" y="12692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127000</xdr:rowOff>
    </xdr:from>
    <xdr:to xmlns:xdr="http://schemas.openxmlformats.org/drawingml/2006/spreadsheetDrawing">
      <xdr:col>89</xdr:col>
      <xdr:colOff>174625</xdr:colOff>
      <xdr:row>75</xdr:row>
      <xdr:rowOff>127000</xdr:rowOff>
    </xdr:to>
    <xdr:cxnSp macro="">
      <xdr:nvCxnSpPr>
        <xdr:cNvPr id="627" name="直線コネクタ 626"/>
        <xdr:cNvCxnSpPr/>
      </xdr:nvCxnSpPr>
      <xdr:spPr>
        <a:xfrm>
          <a:off x="11414125" y="12515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154940</xdr:rowOff>
    </xdr:from>
    <xdr:ext cx="530860" cy="248920"/>
    <xdr:sp macro="" textlink="">
      <xdr:nvSpPr>
        <xdr:cNvPr id="628" name="テキスト ボックス 627"/>
        <xdr:cNvSpPr txBox="1"/>
      </xdr:nvSpPr>
      <xdr:spPr>
        <a:xfrm>
          <a:off x="10930255" y="12378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142240</xdr:rowOff>
    </xdr:from>
    <xdr:to xmlns:xdr="http://schemas.openxmlformats.org/drawingml/2006/spreadsheetDrawing">
      <xdr:col>89</xdr:col>
      <xdr:colOff>174625</xdr:colOff>
      <xdr:row>73</xdr:row>
      <xdr:rowOff>142240</xdr:rowOff>
    </xdr:to>
    <xdr:cxnSp macro="">
      <xdr:nvCxnSpPr>
        <xdr:cNvPr id="629" name="直線コネクタ 628"/>
        <xdr:cNvCxnSpPr/>
      </xdr:nvCxnSpPr>
      <xdr:spPr>
        <a:xfrm>
          <a:off x="11414125" y="12200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860" cy="249555"/>
    <xdr:sp macro="" textlink="">
      <xdr:nvSpPr>
        <xdr:cNvPr id="630" name="テキスト ボックス 629"/>
        <xdr:cNvSpPr txBox="1"/>
      </xdr:nvSpPr>
      <xdr:spPr>
        <a:xfrm>
          <a:off x="10930255" y="12064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158750</xdr:rowOff>
    </xdr:from>
    <xdr:to xmlns:xdr="http://schemas.openxmlformats.org/drawingml/2006/spreadsheetDrawing">
      <xdr:col>89</xdr:col>
      <xdr:colOff>174625</xdr:colOff>
      <xdr:row>71</xdr:row>
      <xdr:rowOff>158750</xdr:rowOff>
    </xdr:to>
    <xdr:cxnSp macro="">
      <xdr:nvCxnSpPr>
        <xdr:cNvPr id="631" name="直線コネクタ 630"/>
        <xdr:cNvCxnSpPr/>
      </xdr:nvCxnSpPr>
      <xdr:spPr>
        <a:xfrm>
          <a:off x="11414125" y="11887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21590</xdr:rowOff>
    </xdr:from>
    <xdr:ext cx="530860" cy="248285"/>
    <xdr:sp macro="" textlink="">
      <xdr:nvSpPr>
        <xdr:cNvPr id="632" name="テキスト ボックス 631"/>
        <xdr:cNvSpPr txBox="1"/>
      </xdr:nvSpPr>
      <xdr:spPr>
        <a:xfrm>
          <a:off x="10930255" y="1175004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174625</xdr:colOff>
      <xdr:row>70</xdr:row>
      <xdr:rowOff>8255</xdr:rowOff>
    </xdr:to>
    <xdr:cxnSp macro="">
      <xdr:nvCxnSpPr>
        <xdr:cNvPr id="633" name="直線コネクタ 632"/>
        <xdr:cNvCxnSpPr/>
      </xdr:nvCxnSpPr>
      <xdr:spPr>
        <a:xfrm>
          <a:off x="11414125" y="11571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36830</xdr:rowOff>
    </xdr:from>
    <xdr:ext cx="595630" cy="249555"/>
    <xdr:sp macro="" textlink="">
      <xdr:nvSpPr>
        <xdr:cNvPr id="634" name="テキスト ボックス 633"/>
        <xdr:cNvSpPr txBox="1"/>
      </xdr:nvSpPr>
      <xdr:spPr>
        <a:xfrm>
          <a:off x="1086612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35" name="直線コネクタ 634"/>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52705</xdr:rowOff>
    </xdr:from>
    <xdr:ext cx="595630" cy="248920"/>
    <xdr:sp macro="" textlink="">
      <xdr:nvSpPr>
        <xdr:cNvPr id="636" name="テキスト ボックス 635"/>
        <xdr:cNvSpPr txBox="1"/>
      </xdr:nvSpPr>
      <xdr:spPr>
        <a:xfrm>
          <a:off x="1086612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37" name="災害復旧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28575</xdr:rowOff>
    </xdr:from>
    <xdr:to xmlns:xdr="http://schemas.openxmlformats.org/drawingml/2006/spreadsheetDrawing">
      <xdr:col>85</xdr:col>
      <xdr:colOff>126365</xdr:colOff>
      <xdr:row>79</xdr:row>
      <xdr:rowOff>95250</xdr:rowOff>
    </xdr:to>
    <xdr:cxnSp macro="">
      <xdr:nvCxnSpPr>
        <xdr:cNvPr id="638" name="直線コネクタ 637"/>
        <xdr:cNvCxnSpPr/>
      </xdr:nvCxnSpPr>
      <xdr:spPr>
        <a:xfrm flipV="1">
          <a:off x="14968220" y="117570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99060</xdr:rowOff>
    </xdr:from>
    <xdr:ext cx="249555" cy="249555"/>
    <xdr:sp macro="" textlink="">
      <xdr:nvSpPr>
        <xdr:cNvPr id="639" name="災害復旧費最小値テキスト"/>
        <xdr:cNvSpPr txBox="1"/>
      </xdr:nvSpPr>
      <xdr:spPr>
        <a:xfrm>
          <a:off x="15017750" y="131483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95250</xdr:rowOff>
    </xdr:from>
    <xdr:to xmlns:xdr="http://schemas.openxmlformats.org/drawingml/2006/spreadsheetDrawing">
      <xdr:col>86</xdr:col>
      <xdr:colOff>25400</xdr:colOff>
      <xdr:row>79</xdr:row>
      <xdr:rowOff>95250</xdr:rowOff>
    </xdr:to>
    <xdr:cxnSp macro="">
      <xdr:nvCxnSpPr>
        <xdr:cNvPr id="640" name="直線コネクタ 639"/>
        <xdr:cNvCxnSpPr/>
      </xdr:nvCxnSpPr>
      <xdr:spPr>
        <a:xfrm>
          <a:off x="14881225" y="1314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142240</xdr:rowOff>
    </xdr:from>
    <xdr:ext cx="534670" cy="248920"/>
    <xdr:sp macro="" textlink="">
      <xdr:nvSpPr>
        <xdr:cNvPr id="641" name="災害復旧費最大値テキスト"/>
        <xdr:cNvSpPr txBox="1"/>
      </xdr:nvSpPr>
      <xdr:spPr>
        <a:xfrm>
          <a:off x="15017750" y="115404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28575</xdr:rowOff>
    </xdr:from>
    <xdr:to xmlns:xdr="http://schemas.openxmlformats.org/drawingml/2006/spreadsheetDrawing">
      <xdr:col>86</xdr:col>
      <xdr:colOff>25400</xdr:colOff>
      <xdr:row>71</xdr:row>
      <xdr:rowOff>28575</xdr:rowOff>
    </xdr:to>
    <xdr:cxnSp macro="">
      <xdr:nvCxnSpPr>
        <xdr:cNvPr id="642" name="直線コネクタ 641"/>
        <xdr:cNvCxnSpPr/>
      </xdr:nvCxnSpPr>
      <xdr:spPr>
        <a:xfrm>
          <a:off x="14881225" y="11757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12700</xdr:rowOff>
    </xdr:from>
    <xdr:to xmlns:xdr="http://schemas.openxmlformats.org/drawingml/2006/spreadsheetDrawing">
      <xdr:col>85</xdr:col>
      <xdr:colOff>127000</xdr:colOff>
      <xdr:row>78</xdr:row>
      <xdr:rowOff>67945</xdr:rowOff>
    </xdr:to>
    <xdr:cxnSp macro="">
      <xdr:nvCxnSpPr>
        <xdr:cNvPr id="643" name="直線コネクタ 642"/>
        <xdr:cNvCxnSpPr/>
      </xdr:nvCxnSpPr>
      <xdr:spPr>
        <a:xfrm>
          <a:off x="14195425" y="12731750"/>
          <a:ext cx="7747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51435</xdr:rowOff>
    </xdr:from>
    <xdr:ext cx="469900" cy="248920"/>
    <xdr:sp macro="" textlink="">
      <xdr:nvSpPr>
        <xdr:cNvPr id="644" name="災害復旧費平均値テキスト"/>
        <xdr:cNvSpPr txBox="1"/>
      </xdr:nvSpPr>
      <xdr:spPr>
        <a:xfrm>
          <a:off x="15017750" y="1293558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71755</xdr:rowOff>
    </xdr:from>
    <xdr:to xmlns:xdr="http://schemas.openxmlformats.org/drawingml/2006/spreadsheetDrawing">
      <xdr:col>85</xdr:col>
      <xdr:colOff>174625</xdr:colOff>
      <xdr:row>79</xdr:row>
      <xdr:rowOff>5080</xdr:rowOff>
    </xdr:to>
    <xdr:sp macro="" textlink="">
      <xdr:nvSpPr>
        <xdr:cNvPr id="645" name="フローチャート: 判断 644"/>
        <xdr:cNvSpPr/>
      </xdr:nvSpPr>
      <xdr:spPr>
        <a:xfrm>
          <a:off x="14919325" y="1295590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130810</xdr:rowOff>
    </xdr:from>
    <xdr:to xmlns:xdr="http://schemas.openxmlformats.org/drawingml/2006/spreadsheetDrawing">
      <xdr:col>81</xdr:col>
      <xdr:colOff>50800</xdr:colOff>
      <xdr:row>77</xdr:row>
      <xdr:rowOff>12700</xdr:rowOff>
    </xdr:to>
    <xdr:cxnSp macro="">
      <xdr:nvCxnSpPr>
        <xdr:cNvPr id="646" name="直線コネクタ 645"/>
        <xdr:cNvCxnSpPr/>
      </xdr:nvCxnSpPr>
      <xdr:spPr>
        <a:xfrm>
          <a:off x="13385800" y="12684760"/>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53340</xdr:rowOff>
    </xdr:from>
    <xdr:to xmlns:xdr="http://schemas.openxmlformats.org/drawingml/2006/spreadsheetDrawing">
      <xdr:col>81</xdr:col>
      <xdr:colOff>101600</xdr:colOff>
      <xdr:row>78</xdr:row>
      <xdr:rowOff>151130</xdr:rowOff>
    </xdr:to>
    <xdr:sp macro="" textlink="">
      <xdr:nvSpPr>
        <xdr:cNvPr id="647" name="フローチャート: 判断 646"/>
        <xdr:cNvSpPr/>
      </xdr:nvSpPr>
      <xdr:spPr>
        <a:xfrm>
          <a:off x="14144625" y="12937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142240</xdr:rowOff>
    </xdr:from>
    <xdr:ext cx="534035" cy="248920"/>
    <xdr:sp macro="" textlink="">
      <xdr:nvSpPr>
        <xdr:cNvPr id="648" name="テキスト ボックス 647"/>
        <xdr:cNvSpPr txBox="1"/>
      </xdr:nvSpPr>
      <xdr:spPr>
        <a:xfrm>
          <a:off x="13959840" y="130263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76</xdr:row>
      <xdr:rowOff>48260</xdr:rowOff>
    </xdr:from>
    <xdr:to xmlns:xdr="http://schemas.openxmlformats.org/drawingml/2006/spreadsheetDrawing">
      <xdr:col>76</xdr:col>
      <xdr:colOff>114300</xdr:colOff>
      <xdr:row>76</xdr:row>
      <xdr:rowOff>130810</xdr:rowOff>
    </xdr:to>
    <xdr:cxnSp macro="">
      <xdr:nvCxnSpPr>
        <xdr:cNvPr id="649" name="直線コネクタ 648"/>
        <xdr:cNvCxnSpPr/>
      </xdr:nvCxnSpPr>
      <xdr:spPr>
        <a:xfrm>
          <a:off x="12573000" y="12602210"/>
          <a:ext cx="8128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66675</xdr:rowOff>
    </xdr:from>
    <xdr:to xmlns:xdr="http://schemas.openxmlformats.org/drawingml/2006/spreadsheetDrawing">
      <xdr:col>76</xdr:col>
      <xdr:colOff>165100</xdr:colOff>
      <xdr:row>78</xdr:row>
      <xdr:rowOff>164465</xdr:rowOff>
    </xdr:to>
    <xdr:sp macro="" textlink="">
      <xdr:nvSpPr>
        <xdr:cNvPr id="650" name="フローチャート: 判断 649"/>
        <xdr:cNvSpPr/>
      </xdr:nvSpPr>
      <xdr:spPr>
        <a:xfrm>
          <a:off x="13335000" y="1295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156210</xdr:rowOff>
    </xdr:from>
    <xdr:ext cx="469265" cy="248920"/>
    <xdr:sp macro="" textlink="">
      <xdr:nvSpPr>
        <xdr:cNvPr id="651" name="テキスト ボックス 650"/>
        <xdr:cNvSpPr txBox="1"/>
      </xdr:nvSpPr>
      <xdr:spPr>
        <a:xfrm>
          <a:off x="13166725" y="130403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48260</xdr:rowOff>
    </xdr:from>
    <xdr:to xmlns:xdr="http://schemas.openxmlformats.org/drawingml/2006/spreadsheetDrawing">
      <xdr:col>71</xdr:col>
      <xdr:colOff>174625</xdr:colOff>
      <xdr:row>77</xdr:row>
      <xdr:rowOff>149225</xdr:rowOff>
    </xdr:to>
    <xdr:cxnSp macro="">
      <xdr:nvCxnSpPr>
        <xdr:cNvPr id="652" name="直線コネクタ 651"/>
        <xdr:cNvCxnSpPr/>
      </xdr:nvCxnSpPr>
      <xdr:spPr>
        <a:xfrm flipV="1">
          <a:off x="11750675" y="12602210"/>
          <a:ext cx="822325"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52705</xdr:rowOff>
    </xdr:from>
    <xdr:to xmlns:xdr="http://schemas.openxmlformats.org/drawingml/2006/spreadsheetDrawing">
      <xdr:col>72</xdr:col>
      <xdr:colOff>38100</xdr:colOff>
      <xdr:row>78</xdr:row>
      <xdr:rowOff>150495</xdr:rowOff>
    </xdr:to>
    <xdr:sp macro="" textlink="">
      <xdr:nvSpPr>
        <xdr:cNvPr id="653" name="フローチャート: 判断 652"/>
        <xdr:cNvSpPr/>
      </xdr:nvSpPr>
      <xdr:spPr>
        <a:xfrm>
          <a:off x="12525375" y="12936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141605</xdr:rowOff>
    </xdr:from>
    <xdr:ext cx="534035" cy="249555"/>
    <xdr:sp macro="" textlink="">
      <xdr:nvSpPr>
        <xdr:cNvPr id="654" name="テキスト ボックス 653"/>
        <xdr:cNvSpPr txBox="1"/>
      </xdr:nvSpPr>
      <xdr:spPr>
        <a:xfrm>
          <a:off x="12324715" y="130257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67945</xdr:rowOff>
    </xdr:from>
    <xdr:to xmlns:xdr="http://schemas.openxmlformats.org/drawingml/2006/spreadsheetDrawing">
      <xdr:col>67</xdr:col>
      <xdr:colOff>101600</xdr:colOff>
      <xdr:row>79</xdr:row>
      <xdr:rowOff>635</xdr:rowOff>
    </xdr:to>
    <xdr:sp macro="" textlink="">
      <xdr:nvSpPr>
        <xdr:cNvPr id="655" name="フローチャート: 判断 654"/>
        <xdr:cNvSpPr/>
      </xdr:nvSpPr>
      <xdr:spPr>
        <a:xfrm>
          <a:off x="11699875" y="12952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157480</xdr:rowOff>
    </xdr:from>
    <xdr:ext cx="469265" cy="248920"/>
    <xdr:sp macro="" textlink="">
      <xdr:nvSpPr>
        <xdr:cNvPr id="656" name="テキスト ボックス 655"/>
        <xdr:cNvSpPr txBox="1"/>
      </xdr:nvSpPr>
      <xdr:spPr>
        <a:xfrm>
          <a:off x="11531600" y="130416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57" name="テキスト ボックス 656"/>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58" name="テキスト ボックス 657"/>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59" name="テキスト ボックス 658"/>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60" name="テキスト ボックス 659"/>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61" name="テキスト ボックス 660"/>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19050</xdr:rowOff>
    </xdr:from>
    <xdr:to xmlns:xdr="http://schemas.openxmlformats.org/drawingml/2006/spreadsheetDrawing">
      <xdr:col>85</xdr:col>
      <xdr:colOff>174625</xdr:colOff>
      <xdr:row>78</xdr:row>
      <xdr:rowOff>116840</xdr:rowOff>
    </xdr:to>
    <xdr:sp macro="" textlink="">
      <xdr:nvSpPr>
        <xdr:cNvPr id="662" name="楕円 661"/>
        <xdr:cNvSpPr/>
      </xdr:nvSpPr>
      <xdr:spPr>
        <a:xfrm>
          <a:off x="14919325" y="129032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40640</xdr:rowOff>
    </xdr:from>
    <xdr:ext cx="534670" cy="249555"/>
    <xdr:sp macro="" textlink="">
      <xdr:nvSpPr>
        <xdr:cNvPr id="663" name="災害復旧費該当値テキスト"/>
        <xdr:cNvSpPr txBox="1"/>
      </xdr:nvSpPr>
      <xdr:spPr>
        <a:xfrm>
          <a:off x="15017750" y="1275969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128905</xdr:rowOff>
    </xdr:from>
    <xdr:to xmlns:xdr="http://schemas.openxmlformats.org/drawingml/2006/spreadsheetDrawing">
      <xdr:col>81</xdr:col>
      <xdr:colOff>101600</xdr:colOff>
      <xdr:row>77</xdr:row>
      <xdr:rowOff>61595</xdr:rowOff>
    </xdr:to>
    <xdr:sp macro="" textlink="">
      <xdr:nvSpPr>
        <xdr:cNvPr id="664" name="楕円 663"/>
        <xdr:cNvSpPr/>
      </xdr:nvSpPr>
      <xdr:spPr>
        <a:xfrm>
          <a:off x="14144625" y="1268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77470</xdr:rowOff>
    </xdr:from>
    <xdr:ext cx="534035" cy="249555"/>
    <xdr:sp macro="" textlink="">
      <xdr:nvSpPr>
        <xdr:cNvPr id="665" name="テキスト ボックス 664"/>
        <xdr:cNvSpPr txBox="1"/>
      </xdr:nvSpPr>
      <xdr:spPr>
        <a:xfrm>
          <a:off x="13959840" y="124663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81915</xdr:rowOff>
    </xdr:from>
    <xdr:to xmlns:xdr="http://schemas.openxmlformats.org/drawingml/2006/spreadsheetDrawing">
      <xdr:col>76</xdr:col>
      <xdr:colOff>165100</xdr:colOff>
      <xdr:row>77</xdr:row>
      <xdr:rowOff>14605</xdr:rowOff>
    </xdr:to>
    <xdr:sp macro="" textlink="">
      <xdr:nvSpPr>
        <xdr:cNvPr id="666" name="楕円 665"/>
        <xdr:cNvSpPr/>
      </xdr:nvSpPr>
      <xdr:spPr>
        <a:xfrm>
          <a:off x="13335000" y="12635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30480</xdr:rowOff>
    </xdr:from>
    <xdr:ext cx="534035" cy="248920"/>
    <xdr:sp macro="" textlink="">
      <xdr:nvSpPr>
        <xdr:cNvPr id="667" name="テキスト ボックス 666"/>
        <xdr:cNvSpPr txBox="1"/>
      </xdr:nvSpPr>
      <xdr:spPr>
        <a:xfrm>
          <a:off x="13134340" y="124193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164465</xdr:rowOff>
    </xdr:from>
    <xdr:to xmlns:xdr="http://schemas.openxmlformats.org/drawingml/2006/spreadsheetDrawing">
      <xdr:col>72</xdr:col>
      <xdr:colOff>38100</xdr:colOff>
      <xdr:row>76</xdr:row>
      <xdr:rowOff>97155</xdr:rowOff>
    </xdr:to>
    <xdr:sp macro="" textlink="">
      <xdr:nvSpPr>
        <xdr:cNvPr id="668" name="楕円 667"/>
        <xdr:cNvSpPr/>
      </xdr:nvSpPr>
      <xdr:spPr>
        <a:xfrm>
          <a:off x="12525375" y="125533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113030</xdr:rowOff>
    </xdr:from>
    <xdr:ext cx="534035" cy="249555"/>
    <xdr:sp macro="" textlink="">
      <xdr:nvSpPr>
        <xdr:cNvPr id="669" name="テキスト ボックス 668"/>
        <xdr:cNvSpPr txBox="1"/>
      </xdr:nvSpPr>
      <xdr:spPr>
        <a:xfrm>
          <a:off x="12324715" y="123367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99695</xdr:rowOff>
    </xdr:from>
    <xdr:to xmlns:xdr="http://schemas.openxmlformats.org/drawingml/2006/spreadsheetDrawing">
      <xdr:col>67</xdr:col>
      <xdr:colOff>101600</xdr:colOff>
      <xdr:row>78</xdr:row>
      <xdr:rowOff>32385</xdr:rowOff>
    </xdr:to>
    <xdr:sp macro="" textlink="">
      <xdr:nvSpPr>
        <xdr:cNvPr id="670" name="楕円 669"/>
        <xdr:cNvSpPr/>
      </xdr:nvSpPr>
      <xdr:spPr>
        <a:xfrm>
          <a:off x="11699875" y="12818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48260</xdr:rowOff>
    </xdr:from>
    <xdr:ext cx="534035" cy="249555"/>
    <xdr:sp macro="" textlink="">
      <xdr:nvSpPr>
        <xdr:cNvPr id="671" name="テキスト ボックス 670"/>
        <xdr:cNvSpPr txBox="1"/>
      </xdr:nvSpPr>
      <xdr:spPr>
        <a:xfrm>
          <a:off x="11515090" y="1260221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72" name="正方形/長方形 671"/>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73" name="正方形/長方形 672"/>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75" name="正方形/長方形 674"/>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77" name="正方形/長方形 676"/>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9" name="正方形/長方形 678"/>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7170"/>
    <xdr:sp macro="" textlink="">
      <xdr:nvSpPr>
        <xdr:cNvPr id="680" name="テキスト ボックス 679"/>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81" name="直線コネクタ 680"/>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82" name="直線コネクタ 681"/>
        <xdr:cNvCxnSpPr/>
      </xdr:nvCxnSpPr>
      <xdr:spPr>
        <a:xfrm>
          <a:off x="11414125" y="16501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83" name="テキスト ボックス 682"/>
        <xdr:cNvSpPr txBox="1"/>
      </xdr:nvSpPr>
      <xdr:spPr>
        <a:xfrm>
          <a:off x="1118108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84" name="直線コネクタ 683"/>
        <xdr:cNvCxnSpPr/>
      </xdr:nvCxnSpPr>
      <xdr:spPr>
        <a:xfrm>
          <a:off x="11414125" y="16174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5630" cy="258445"/>
    <xdr:sp macro="" textlink="">
      <xdr:nvSpPr>
        <xdr:cNvPr id="685" name="テキスト ボックス 684"/>
        <xdr:cNvSpPr txBox="1"/>
      </xdr:nvSpPr>
      <xdr:spPr>
        <a:xfrm>
          <a:off x="1086612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86" name="直線コネクタ 685"/>
        <xdr:cNvCxnSpPr/>
      </xdr:nvCxnSpPr>
      <xdr:spPr>
        <a:xfrm>
          <a:off x="11414125" y="158483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5630" cy="259080"/>
    <xdr:sp macro="" textlink="">
      <xdr:nvSpPr>
        <xdr:cNvPr id="687" name="テキスト ボックス 686"/>
        <xdr:cNvSpPr txBox="1"/>
      </xdr:nvSpPr>
      <xdr:spPr>
        <a:xfrm>
          <a:off x="1086612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88" name="直線コネクタ 687"/>
        <xdr:cNvCxnSpPr/>
      </xdr:nvCxnSpPr>
      <xdr:spPr>
        <a:xfrm>
          <a:off x="11414125" y="15521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5630" cy="258445"/>
    <xdr:sp macro="" textlink="">
      <xdr:nvSpPr>
        <xdr:cNvPr id="689" name="テキスト ボックス 688"/>
        <xdr:cNvSpPr txBox="1"/>
      </xdr:nvSpPr>
      <xdr:spPr>
        <a:xfrm>
          <a:off x="1086612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90" name="直線コネクタ 689"/>
        <xdr:cNvCxnSpPr/>
      </xdr:nvCxnSpPr>
      <xdr:spPr>
        <a:xfrm>
          <a:off x="11414125" y="15194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5630" cy="258445"/>
    <xdr:sp macro="" textlink="">
      <xdr:nvSpPr>
        <xdr:cNvPr id="691" name="テキスト ボックス 690"/>
        <xdr:cNvSpPr txBox="1"/>
      </xdr:nvSpPr>
      <xdr:spPr>
        <a:xfrm>
          <a:off x="1086612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174625</xdr:colOff>
      <xdr:row>90</xdr:row>
      <xdr:rowOff>8255</xdr:rowOff>
    </xdr:to>
    <xdr:cxnSp macro="">
      <xdr:nvCxnSpPr>
        <xdr:cNvPr id="692" name="直線コネクタ 691"/>
        <xdr:cNvCxnSpPr/>
      </xdr:nvCxnSpPr>
      <xdr:spPr>
        <a:xfrm>
          <a:off x="11414125" y="14873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36830</xdr:rowOff>
    </xdr:from>
    <xdr:ext cx="595630" cy="249555"/>
    <xdr:sp macro="" textlink="">
      <xdr:nvSpPr>
        <xdr:cNvPr id="693" name="テキスト ボックス 692"/>
        <xdr:cNvSpPr txBox="1"/>
      </xdr:nvSpPr>
      <xdr:spPr>
        <a:xfrm>
          <a:off x="10866120"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94" name="直線コネクタ 693"/>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52705</xdr:rowOff>
    </xdr:from>
    <xdr:ext cx="595630" cy="248920"/>
    <xdr:sp macro="" textlink="">
      <xdr:nvSpPr>
        <xdr:cNvPr id="695" name="テキスト ボックス 694"/>
        <xdr:cNvSpPr txBox="1"/>
      </xdr:nvSpPr>
      <xdr:spPr>
        <a:xfrm>
          <a:off x="1086612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96" name="公債費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104775</xdr:rowOff>
    </xdr:from>
    <xdr:to xmlns:xdr="http://schemas.openxmlformats.org/drawingml/2006/spreadsheetDrawing">
      <xdr:col>85</xdr:col>
      <xdr:colOff>126365</xdr:colOff>
      <xdr:row>98</xdr:row>
      <xdr:rowOff>166370</xdr:rowOff>
    </xdr:to>
    <xdr:cxnSp macro="">
      <xdr:nvCxnSpPr>
        <xdr:cNvPr id="697" name="直線コネクタ 696"/>
        <xdr:cNvCxnSpPr/>
      </xdr:nvCxnSpPr>
      <xdr:spPr>
        <a:xfrm flipV="1">
          <a:off x="14968220" y="1480502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170180</xdr:rowOff>
    </xdr:from>
    <xdr:ext cx="534670" cy="259080"/>
    <xdr:sp macro="" textlink="">
      <xdr:nvSpPr>
        <xdr:cNvPr id="698" name="公債費最小値テキスト"/>
        <xdr:cNvSpPr txBox="1"/>
      </xdr:nvSpPr>
      <xdr:spPr>
        <a:xfrm>
          <a:off x="15017750" y="1640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9" name="直線コネクタ 698"/>
        <xdr:cNvCxnSpPr/>
      </xdr:nvCxnSpPr>
      <xdr:spPr>
        <a:xfrm>
          <a:off x="14881225" y="16396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53975</xdr:rowOff>
    </xdr:from>
    <xdr:ext cx="598805" cy="248920"/>
    <xdr:sp macro="" textlink="">
      <xdr:nvSpPr>
        <xdr:cNvPr id="700" name="公債費最大値テキスト"/>
        <xdr:cNvSpPr txBox="1"/>
      </xdr:nvSpPr>
      <xdr:spPr>
        <a:xfrm>
          <a:off x="15017750" y="145891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104775</xdr:rowOff>
    </xdr:from>
    <xdr:to xmlns:xdr="http://schemas.openxmlformats.org/drawingml/2006/spreadsheetDrawing">
      <xdr:col>86</xdr:col>
      <xdr:colOff>25400</xdr:colOff>
      <xdr:row>89</xdr:row>
      <xdr:rowOff>104775</xdr:rowOff>
    </xdr:to>
    <xdr:cxnSp macro="">
      <xdr:nvCxnSpPr>
        <xdr:cNvPr id="701" name="直線コネクタ 700"/>
        <xdr:cNvCxnSpPr/>
      </xdr:nvCxnSpPr>
      <xdr:spPr>
        <a:xfrm>
          <a:off x="14881225" y="14805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635</xdr:rowOff>
    </xdr:from>
    <xdr:to xmlns:xdr="http://schemas.openxmlformats.org/drawingml/2006/spreadsheetDrawing">
      <xdr:col>85</xdr:col>
      <xdr:colOff>127000</xdr:colOff>
      <xdr:row>98</xdr:row>
      <xdr:rowOff>6985</xdr:rowOff>
    </xdr:to>
    <xdr:cxnSp macro="">
      <xdr:nvCxnSpPr>
        <xdr:cNvPr id="702" name="直線コネクタ 701"/>
        <xdr:cNvCxnSpPr/>
      </xdr:nvCxnSpPr>
      <xdr:spPr>
        <a:xfrm flipV="1">
          <a:off x="14195425" y="16231235"/>
          <a:ext cx="7747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116205</xdr:rowOff>
    </xdr:from>
    <xdr:ext cx="534670" cy="259080"/>
    <xdr:sp macro="" textlink="">
      <xdr:nvSpPr>
        <xdr:cNvPr id="703" name="公債費平均値テキスト"/>
        <xdr:cNvSpPr txBox="1"/>
      </xdr:nvSpPr>
      <xdr:spPr>
        <a:xfrm>
          <a:off x="15017750" y="16175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174625</xdr:colOff>
      <xdr:row>98</xdr:row>
      <xdr:rowOff>67945</xdr:rowOff>
    </xdr:to>
    <xdr:sp macro="" textlink="">
      <xdr:nvSpPr>
        <xdr:cNvPr id="704" name="フローチャート: 判断 703"/>
        <xdr:cNvSpPr/>
      </xdr:nvSpPr>
      <xdr:spPr>
        <a:xfrm>
          <a:off x="14919325" y="161969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158750</xdr:rowOff>
    </xdr:from>
    <xdr:to xmlns:xdr="http://schemas.openxmlformats.org/drawingml/2006/spreadsheetDrawing">
      <xdr:col>81</xdr:col>
      <xdr:colOff>50800</xdr:colOff>
      <xdr:row>98</xdr:row>
      <xdr:rowOff>6985</xdr:rowOff>
    </xdr:to>
    <xdr:cxnSp macro="">
      <xdr:nvCxnSpPr>
        <xdr:cNvPr id="705" name="直線コネクタ 704"/>
        <xdr:cNvCxnSpPr/>
      </xdr:nvCxnSpPr>
      <xdr:spPr>
        <a:xfrm>
          <a:off x="13385800" y="1621790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6" name="フローチャート: 判断 705"/>
        <xdr:cNvSpPr/>
      </xdr:nvSpPr>
      <xdr:spPr>
        <a:xfrm>
          <a:off x="1414462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67310</xdr:rowOff>
    </xdr:from>
    <xdr:ext cx="534035" cy="259080"/>
    <xdr:sp macro="" textlink="">
      <xdr:nvSpPr>
        <xdr:cNvPr id="707" name="テキスト ボックス 706"/>
        <xdr:cNvSpPr txBox="1"/>
      </xdr:nvSpPr>
      <xdr:spPr>
        <a:xfrm>
          <a:off x="13959840"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152400</xdr:rowOff>
    </xdr:from>
    <xdr:to xmlns:xdr="http://schemas.openxmlformats.org/drawingml/2006/spreadsheetDrawing">
      <xdr:col>76</xdr:col>
      <xdr:colOff>114300</xdr:colOff>
      <xdr:row>97</xdr:row>
      <xdr:rowOff>158750</xdr:rowOff>
    </xdr:to>
    <xdr:cxnSp macro="">
      <xdr:nvCxnSpPr>
        <xdr:cNvPr id="708" name="直線コネクタ 707"/>
        <xdr:cNvCxnSpPr/>
      </xdr:nvCxnSpPr>
      <xdr:spPr>
        <a:xfrm>
          <a:off x="12573000" y="1621155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9" name="フローチャート: 判断 708"/>
        <xdr:cNvSpPr/>
      </xdr:nvSpPr>
      <xdr:spPr>
        <a:xfrm>
          <a:off x="13335000" y="162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81915</xdr:rowOff>
    </xdr:from>
    <xdr:ext cx="534035" cy="259080"/>
    <xdr:sp macro="" textlink="">
      <xdr:nvSpPr>
        <xdr:cNvPr id="710" name="テキスト ボックス 709"/>
        <xdr:cNvSpPr txBox="1"/>
      </xdr:nvSpPr>
      <xdr:spPr>
        <a:xfrm>
          <a:off x="13134340" y="16312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152400</xdr:rowOff>
    </xdr:from>
    <xdr:to xmlns:xdr="http://schemas.openxmlformats.org/drawingml/2006/spreadsheetDrawing">
      <xdr:col>71</xdr:col>
      <xdr:colOff>174625</xdr:colOff>
      <xdr:row>97</xdr:row>
      <xdr:rowOff>154940</xdr:rowOff>
    </xdr:to>
    <xdr:cxnSp macro="">
      <xdr:nvCxnSpPr>
        <xdr:cNvPr id="711" name="直線コネクタ 710"/>
        <xdr:cNvCxnSpPr/>
      </xdr:nvCxnSpPr>
      <xdr:spPr>
        <a:xfrm flipV="1">
          <a:off x="11750675" y="1621155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2" name="フローチャート: 判断 711"/>
        <xdr:cNvSpPr/>
      </xdr:nvSpPr>
      <xdr:spPr>
        <a:xfrm>
          <a:off x="12525375" y="16224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86360</xdr:rowOff>
    </xdr:from>
    <xdr:ext cx="534035" cy="258445"/>
    <xdr:sp macro="" textlink="">
      <xdr:nvSpPr>
        <xdr:cNvPr id="713" name="テキスト ボックス 712"/>
        <xdr:cNvSpPr txBox="1"/>
      </xdr:nvSpPr>
      <xdr:spPr>
        <a:xfrm>
          <a:off x="1232471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4" name="フローチャート: 判断 713"/>
        <xdr:cNvSpPr/>
      </xdr:nvSpPr>
      <xdr:spPr>
        <a:xfrm>
          <a:off x="11699875"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84455</xdr:rowOff>
    </xdr:from>
    <xdr:ext cx="534035" cy="259080"/>
    <xdr:sp macro="" textlink="">
      <xdr:nvSpPr>
        <xdr:cNvPr id="715" name="テキスト ボックス 714"/>
        <xdr:cNvSpPr txBox="1"/>
      </xdr:nvSpPr>
      <xdr:spPr>
        <a:xfrm>
          <a:off x="11515090"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7" name="テキスト ボックス 716"/>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9" name="テキスト ボックス 718"/>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0" name="テキスト ボックス 719"/>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121285</xdr:rowOff>
    </xdr:from>
    <xdr:to xmlns:xdr="http://schemas.openxmlformats.org/drawingml/2006/spreadsheetDrawing">
      <xdr:col>85</xdr:col>
      <xdr:colOff>174625</xdr:colOff>
      <xdr:row>98</xdr:row>
      <xdr:rowOff>52070</xdr:rowOff>
    </xdr:to>
    <xdr:sp macro="" textlink="">
      <xdr:nvSpPr>
        <xdr:cNvPr id="721" name="楕円 720"/>
        <xdr:cNvSpPr/>
      </xdr:nvSpPr>
      <xdr:spPr>
        <a:xfrm>
          <a:off x="14919325" y="1618043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144145</xdr:rowOff>
    </xdr:from>
    <xdr:ext cx="534670" cy="258445"/>
    <xdr:sp macro="" textlink="">
      <xdr:nvSpPr>
        <xdr:cNvPr id="722" name="公債費該当値テキスト"/>
        <xdr:cNvSpPr txBox="1"/>
      </xdr:nvSpPr>
      <xdr:spPr>
        <a:xfrm>
          <a:off x="15017750" y="1603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127635</xdr:rowOff>
    </xdr:from>
    <xdr:to xmlns:xdr="http://schemas.openxmlformats.org/drawingml/2006/spreadsheetDrawing">
      <xdr:col>81</xdr:col>
      <xdr:colOff>101600</xdr:colOff>
      <xdr:row>98</xdr:row>
      <xdr:rowOff>57785</xdr:rowOff>
    </xdr:to>
    <xdr:sp macro="" textlink="">
      <xdr:nvSpPr>
        <xdr:cNvPr id="723" name="楕円 722"/>
        <xdr:cNvSpPr/>
      </xdr:nvSpPr>
      <xdr:spPr>
        <a:xfrm>
          <a:off x="14144625"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74930</xdr:rowOff>
    </xdr:from>
    <xdr:ext cx="534035" cy="258445"/>
    <xdr:sp macro="" textlink="">
      <xdr:nvSpPr>
        <xdr:cNvPr id="724" name="テキスト ボックス 723"/>
        <xdr:cNvSpPr txBox="1"/>
      </xdr:nvSpPr>
      <xdr:spPr>
        <a:xfrm>
          <a:off x="13959840" y="15962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107950</xdr:rowOff>
    </xdr:from>
    <xdr:to xmlns:xdr="http://schemas.openxmlformats.org/drawingml/2006/spreadsheetDrawing">
      <xdr:col>76</xdr:col>
      <xdr:colOff>165100</xdr:colOff>
      <xdr:row>98</xdr:row>
      <xdr:rowOff>38100</xdr:rowOff>
    </xdr:to>
    <xdr:sp macro="" textlink="">
      <xdr:nvSpPr>
        <xdr:cNvPr id="725" name="楕円 724"/>
        <xdr:cNvSpPr/>
      </xdr:nvSpPr>
      <xdr:spPr>
        <a:xfrm>
          <a:off x="133350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54610</xdr:rowOff>
    </xdr:from>
    <xdr:ext cx="534035" cy="258445"/>
    <xdr:sp macro="" textlink="">
      <xdr:nvSpPr>
        <xdr:cNvPr id="726" name="テキスト ボックス 725"/>
        <xdr:cNvSpPr txBox="1"/>
      </xdr:nvSpPr>
      <xdr:spPr>
        <a:xfrm>
          <a:off x="13134340" y="15942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101600</xdr:rowOff>
    </xdr:from>
    <xdr:to xmlns:xdr="http://schemas.openxmlformats.org/drawingml/2006/spreadsheetDrawing">
      <xdr:col>72</xdr:col>
      <xdr:colOff>38100</xdr:colOff>
      <xdr:row>98</xdr:row>
      <xdr:rowOff>31750</xdr:rowOff>
    </xdr:to>
    <xdr:sp macro="" textlink="">
      <xdr:nvSpPr>
        <xdr:cNvPr id="727" name="楕円 726"/>
        <xdr:cNvSpPr/>
      </xdr:nvSpPr>
      <xdr:spPr>
        <a:xfrm>
          <a:off x="12525375" y="16160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48260</xdr:rowOff>
    </xdr:from>
    <xdr:ext cx="534035" cy="259080"/>
    <xdr:sp macro="" textlink="">
      <xdr:nvSpPr>
        <xdr:cNvPr id="728" name="テキスト ボックス 727"/>
        <xdr:cNvSpPr txBox="1"/>
      </xdr:nvSpPr>
      <xdr:spPr>
        <a:xfrm>
          <a:off x="12324715" y="1593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103505</xdr:rowOff>
    </xdr:from>
    <xdr:to xmlns:xdr="http://schemas.openxmlformats.org/drawingml/2006/spreadsheetDrawing">
      <xdr:col>67</xdr:col>
      <xdr:colOff>101600</xdr:colOff>
      <xdr:row>98</xdr:row>
      <xdr:rowOff>33655</xdr:rowOff>
    </xdr:to>
    <xdr:sp macro="" textlink="">
      <xdr:nvSpPr>
        <xdr:cNvPr id="729" name="楕円 728"/>
        <xdr:cNvSpPr/>
      </xdr:nvSpPr>
      <xdr:spPr>
        <a:xfrm>
          <a:off x="11699875" y="161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50165</xdr:rowOff>
    </xdr:from>
    <xdr:ext cx="534035" cy="259080"/>
    <xdr:sp macro="" textlink="">
      <xdr:nvSpPr>
        <xdr:cNvPr id="730" name="テキスト ボックス 729"/>
        <xdr:cNvSpPr txBox="1"/>
      </xdr:nvSpPr>
      <xdr:spPr>
        <a:xfrm>
          <a:off x="11515090" y="15937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31" name="正方形/長方形 730"/>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32" name="正方形/長方形 731"/>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85725</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34" name="正方形/長方形 733"/>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85725</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36" name="正方形/長方形 735"/>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85725</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38" name="正方形/長方形 737"/>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17170"/>
    <xdr:sp macro="" textlink="">
      <xdr:nvSpPr>
        <xdr:cNvPr id="739" name="テキスト ボックス 738"/>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40" name="直線コネクタ 739"/>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134620</xdr:rowOff>
    </xdr:from>
    <xdr:to xmlns:xdr="http://schemas.openxmlformats.org/drawingml/2006/spreadsheetDrawing">
      <xdr:col>120</xdr:col>
      <xdr:colOff>114300</xdr:colOff>
      <xdr:row>38</xdr:row>
      <xdr:rowOff>134620</xdr:rowOff>
    </xdr:to>
    <xdr:cxnSp macro="">
      <xdr:nvCxnSpPr>
        <xdr:cNvPr id="741" name="直線コネクタ 740"/>
        <xdr:cNvCxnSpPr/>
      </xdr:nvCxnSpPr>
      <xdr:spPr>
        <a:xfrm>
          <a:off x="16764000" y="6414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162560</xdr:rowOff>
    </xdr:from>
    <xdr:ext cx="248920" cy="248920"/>
    <xdr:sp macro="" textlink="">
      <xdr:nvSpPr>
        <xdr:cNvPr id="742" name="テキスト ボックス 741"/>
        <xdr:cNvSpPr txBox="1"/>
      </xdr:nvSpPr>
      <xdr:spPr>
        <a:xfrm>
          <a:off x="16546830" y="6277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43" name="直線コネクタ 742"/>
        <xdr:cNvCxnSpPr/>
      </xdr:nvCxnSpPr>
      <xdr:spPr>
        <a:xfrm>
          <a:off x="16764000" y="5974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52705</xdr:rowOff>
    </xdr:from>
    <xdr:ext cx="466725" cy="248920"/>
    <xdr:sp macro="" textlink="">
      <xdr:nvSpPr>
        <xdr:cNvPr id="744" name="テキスト ボックス 743"/>
        <xdr:cNvSpPr txBox="1"/>
      </xdr:nvSpPr>
      <xdr:spPr>
        <a:xfrm>
          <a:off x="16344265" y="58375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79375</xdr:rowOff>
    </xdr:from>
    <xdr:to xmlns:xdr="http://schemas.openxmlformats.org/drawingml/2006/spreadsheetDrawing">
      <xdr:col>120</xdr:col>
      <xdr:colOff>114300</xdr:colOff>
      <xdr:row>33</xdr:row>
      <xdr:rowOff>79375</xdr:rowOff>
    </xdr:to>
    <xdr:cxnSp macro="">
      <xdr:nvCxnSpPr>
        <xdr:cNvPr id="745" name="直線コネクタ 744"/>
        <xdr:cNvCxnSpPr/>
      </xdr:nvCxnSpPr>
      <xdr:spPr>
        <a:xfrm>
          <a:off x="16764000" y="5534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107315</xdr:rowOff>
    </xdr:from>
    <xdr:ext cx="530860" cy="249555"/>
    <xdr:sp macro="" textlink="">
      <xdr:nvSpPr>
        <xdr:cNvPr id="746" name="テキスト ボックス 745"/>
        <xdr:cNvSpPr txBox="1"/>
      </xdr:nvSpPr>
      <xdr:spPr>
        <a:xfrm>
          <a:off x="16280130" y="53968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134620</xdr:rowOff>
    </xdr:from>
    <xdr:to xmlns:xdr="http://schemas.openxmlformats.org/drawingml/2006/spreadsheetDrawing">
      <xdr:col>120</xdr:col>
      <xdr:colOff>114300</xdr:colOff>
      <xdr:row>30</xdr:row>
      <xdr:rowOff>134620</xdr:rowOff>
    </xdr:to>
    <xdr:cxnSp macro="">
      <xdr:nvCxnSpPr>
        <xdr:cNvPr id="747" name="直線コネクタ 746"/>
        <xdr:cNvCxnSpPr/>
      </xdr:nvCxnSpPr>
      <xdr:spPr>
        <a:xfrm>
          <a:off x="16764000" y="509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162560</xdr:rowOff>
    </xdr:from>
    <xdr:ext cx="530860" cy="248920"/>
    <xdr:sp macro="" textlink="">
      <xdr:nvSpPr>
        <xdr:cNvPr id="748" name="テキスト ボックス 747"/>
        <xdr:cNvSpPr txBox="1"/>
      </xdr:nvSpPr>
      <xdr:spPr>
        <a:xfrm>
          <a:off x="16280130" y="49568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9" name="直線コネクタ 748"/>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52705</xdr:rowOff>
    </xdr:from>
    <xdr:ext cx="530860" cy="248920"/>
    <xdr:sp macro="" textlink="">
      <xdr:nvSpPr>
        <xdr:cNvPr id="750" name="テキスト ボックス 749"/>
        <xdr:cNvSpPr txBox="1"/>
      </xdr:nvSpPr>
      <xdr:spPr>
        <a:xfrm>
          <a:off x="16280130" y="4516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51" name="諸支出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134620</xdr:rowOff>
    </xdr:to>
    <xdr:cxnSp macro="">
      <xdr:nvCxnSpPr>
        <xdr:cNvPr id="752" name="直線コネクタ 751"/>
        <xdr:cNvCxnSpPr/>
      </xdr:nvCxnSpPr>
      <xdr:spPr>
        <a:xfrm flipV="1">
          <a:off x="20318095" y="496252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9525</xdr:rowOff>
    </xdr:from>
    <xdr:ext cx="249555" cy="249555"/>
    <xdr:sp macro="" textlink="">
      <xdr:nvSpPr>
        <xdr:cNvPr id="753" name="諸支出金最小値テキスト"/>
        <xdr:cNvSpPr txBox="1"/>
      </xdr:nvSpPr>
      <xdr:spPr>
        <a:xfrm>
          <a:off x="2037080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134620</xdr:rowOff>
    </xdr:from>
    <xdr:to xmlns:xdr="http://schemas.openxmlformats.org/drawingml/2006/spreadsheetDrawing">
      <xdr:col>116</xdr:col>
      <xdr:colOff>152400</xdr:colOff>
      <xdr:row>38</xdr:row>
      <xdr:rowOff>134620</xdr:rowOff>
    </xdr:to>
    <xdr:cxnSp macro="">
      <xdr:nvCxnSpPr>
        <xdr:cNvPr id="754" name="直線コネクタ 753"/>
        <xdr:cNvCxnSpPr/>
      </xdr:nvCxnSpPr>
      <xdr:spPr>
        <a:xfrm>
          <a:off x="20246975" y="641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116840</xdr:rowOff>
    </xdr:from>
    <xdr:ext cx="534670" cy="248920"/>
    <xdr:sp macro="" textlink="">
      <xdr:nvSpPr>
        <xdr:cNvPr id="755" name="諸支出金最大値テキスト"/>
        <xdr:cNvSpPr txBox="1"/>
      </xdr:nvSpPr>
      <xdr:spPr>
        <a:xfrm>
          <a:off x="20370800" y="47459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6" name="直線コネクタ 755"/>
        <xdr:cNvCxnSpPr/>
      </xdr:nvCxnSpPr>
      <xdr:spPr>
        <a:xfrm>
          <a:off x="20246975" y="4962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134620</xdr:rowOff>
    </xdr:from>
    <xdr:to xmlns:xdr="http://schemas.openxmlformats.org/drawingml/2006/spreadsheetDrawing">
      <xdr:col>116</xdr:col>
      <xdr:colOff>63500</xdr:colOff>
      <xdr:row>38</xdr:row>
      <xdr:rowOff>134620</xdr:rowOff>
    </xdr:to>
    <xdr:cxnSp macro="">
      <xdr:nvCxnSpPr>
        <xdr:cNvPr id="757" name="直線コネクタ 756"/>
        <xdr:cNvCxnSpPr/>
      </xdr:nvCxnSpPr>
      <xdr:spPr>
        <a:xfrm>
          <a:off x="19558000" y="64147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95250</xdr:rowOff>
    </xdr:from>
    <xdr:ext cx="378460" cy="248920"/>
    <xdr:sp macro="" textlink="">
      <xdr:nvSpPr>
        <xdr:cNvPr id="758" name="諸支出金平均値テキスト"/>
        <xdr:cNvSpPr txBox="1"/>
      </xdr:nvSpPr>
      <xdr:spPr>
        <a:xfrm>
          <a:off x="20370800" y="621030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73025</xdr:rowOff>
    </xdr:from>
    <xdr:to xmlns:xdr="http://schemas.openxmlformats.org/drawingml/2006/spreadsheetDrawing">
      <xdr:col>116</xdr:col>
      <xdr:colOff>114300</xdr:colOff>
      <xdr:row>39</xdr:row>
      <xdr:rowOff>5715</xdr:rowOff>
    </xdr:to>
    <xdr:sp macro="" textlink="">
      <xdr:nvSpPr>
        <xdr:cNvPr id="759" name="フローチャート: 判断 758"/>
        <xdr:cNvSpPr/>
      </xdr:nvSpPr>
      <xdr:spPr>
        <a:xfrm>
          <a:off x="20269200" y="6353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134620</xdr:rowOff>
    </xdr:from>
    <xdr:to xmlns:xdr="http://schemas.openxmlformats.org/drawingml/2006/spreadsheetDrawing">
      <xdr:col>111</xdr:col>
      <xdr:colOff>174625</xdr:colOff>
      <xdr:row>38</xdr:row>
      <xdr:rowOff>134620</xdr:rowOff>
    </xdr:to>
    <xdr:cxnSp macro="">
      <xdr:nvCxnSpPr>
        <xdr:cNvPr id="760" name="直線コネクタ 759"/>
        <xdr:cNvCxnSpPr/>
      </xdr:nvCxnSpPr>
      <xdr:spPr>
        <a:xfrm>
          <a:off x="18735675" y="64147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80010</xdr:rowOff>
    </xdr:from>
    <xdr:to xmlns:xdr="http://schemas.openxmlformats.org/drawingml/2006/spreadsheetDrawing">
      <xdr:col>112</xdr:col>
      <xdr:colOff>38100</xdr:colOff>
      <xdr:row>39</xdr:row>
      <xdr:rowOff>12700</xdr:rowOff>
    </xdr:to>
    <xdr:sp macro="" textlink="">
      <xdr:nvSpPr>
        <xdr:cNvPr id="761" name="フローチャート: 判断 760"/>
        <xdr:cNvSpPr/>
      </xdr:nvSpPr>
      <xdr:spPr>
        <a:xfrm>
          <a:off x="19510375" y="6360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28575</xdr:rowOff>
    </xdr:from>
    <xdr:ext cx="313690" cy="248920"/>
    <xdr:sp macro="" textlink="">
      <xdr:nvSpPr>
        <xdr:cNvPr id="762" name="テキスト ボックス 761"/>
        <xdr:cNvSpPr txBox="1"/>
      </xdr:nvSpPr>
      <xdr:spPr>
        <a:xfrm>
          <a:off x="19404330" y="614362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134620</xdr:rowOff>
    </xdr:from>
    <xdr:to xmlns:xdr="http://schemas.openxmlformats.org/drawingml/2006/spreadsheetDrawing">
      <xdr:col>107</xdr:col>
      <xdr:colOff>50800</xdr:colOff>
      <xdr:row>38</xdr:row>
      <xdr:rowOff>134620</xdr:rowOff>
    </xdr:to>
    <xdr:cxnSp macro="">
      <xdr:nvCxnSpPr>
        <xdr:cNvPr id="763" name="直線コネクタ 762"/>
        <xdr:cNvCxnSpPr/>
      </xdr:nvCxnSpPr>
      <xdr:spPr>
        <a:xfrm>
          <a:off x="17926050" y="64147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73660</xdr:rowOff>
    </xdr:from>
    <xdr:to xmlns:xdr="http://schemas.openxmlformats.org/drawingml/2006/spreadsheetDrawing">
      <xdr:col>107</xdr:col>
      <xdr:colOff>101600</xdr:colOff>
      <xdr:row>39</xdr:row>
      <xdr:rowOff>6350</xdr:rowOff>
    </xdr:to>
    <xdr:sp macro="" textlink="">
      <xdr:nvSpPr>
        <xdr:cNvPr id="764" name="フローチャート: 判断 763"/>
        <xdr:cNvSpPr/>
      </xdr:nvSpPr>
      <xdr:spPr>
        <a:xfrm>
          <a:off x="18684875"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22860</xdr:rowOff>
    </xdr:from>
    <xdr:ext cx="377825" cy="248920"/>
    <xdr:sp macro="" textlink="">
      <xdr:nvSpPr>
        <xdr:cNvPr id="765" name="テキスト ボックス 764"/>
        <xdr:cNvSpPr txBox="1"/>
      </xdr:nvSpPr>
      <xdr:spPr>
        <a:xfrm>
          <a:off x="18562320" y="613791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134620</xdr:rowOff>
    </xdr:from>
    <xdr:to xmlns:xdr="http://schemas.openxmlformats.org/drawingml/2006/spreadsheetDrawing">
      <xdr:col>102</xdr:col>
      <xdr:colOff>114300</xdr:colOff>
      <xdr:row>38</xdr:row>
      <xdr:rowOff>134620</xdr:rowOff>
    </xdr:to>
    <xdr:cxnSp macro="">
      <xdr:nvCxnSpPr>
        <xdr:cNvPr id="766" name="直線コネクタ 765"/>
        <xdr:cNvCxnSpPr/>
      </xdr:nvCxnSpPr>
      <xdr:spPr>
        <a:xfrm>
          <a:off x="17113250" y="64147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7620</xdr:rowOff>
    </xdr:to>
    <xdr:sp macro="" textlink="">
      <xdr:nvSpPr>
        <xdr:cNvPr id="767" name="フローチャート: 判断 766"/>
        <xdr:cNvSpPr/>
      </xdr:nvSpPr>
      <xdr:spPr>
        <a:xfrm>
          <a:off x="17875250" y="6355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24130</xdr:rowOff>
    </xdr:from>
    <xdr:ext cx="377825" cy="248920"/>
    <xdr:sp macro="" textlink="">
      <xdr:nvSpPr>
        <xdr:cNvPr id="768" name="テキスト ボックス 767"/>
        <xdr:cNvSpPr txBox="1"/>
      </xdr:nvSpPr>
      <xdr:spPr>
        <a:xfrm>
          <a:off x="17752695" y="613918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71755</xdr:rowOff>
    </xdr:from>
    <xdr:to xmlns:xdr="http://schemas.openxmlformats.org/drawingml/2006/spreadsheetDrawing">
      <xdr:col>98</xdr:col>
      <xdr:colOff>38100</xdr:colOff>
      <xdr:row>39</xdr:row>
      <xdr:rowOff>4445</xdr:rowOff>
    </xdr:to>
    <xdr:sp macro="" textlink="">
      <xdr:nvSpPr>
        <xdr:cNvPr id="769" name="フローチャート: 判断 768"/>
        <xdr:cNvSpPr/>
      </xdr:nvSpPr>
      <xdr:spPr>
        <a:xfrm>
          <a:off x="17065625" y="6351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20320</xdr:rowOff>
    </xdr:from>
    <xdr:ext cx="378460" cy="248920"/>
    <xdr:sp macro="" textlink="">
      <xdr:nvSpPr>
        <xdr:cNvPr id="770" name="テキスト ボックス 769"/>
        <xdr:cNvSpPr txBox="1"/>
      </xdr:nvSpPr>
      <xdr:spPr>
        <a:xfrm>
          <a:off x="16938625" y="61353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71" name="テキスト ボックス 770"/>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72" name="テキスト ボックス 771"/>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73" name="テキスト ボックス 772"/>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74" name="テキスト ボックス 773"/>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75" name="テキスト ボックス 774"/>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85725</xdr:rowOff>
    </xdr:from>
    <xdr:to xmlns:xdr="http://schemas.openxmlformats.org/drawingml/2006/spreadsheetDrawing">
      <xdr:col>116</xdr:col>
      <xdr:colOff>114300</xdr:colOff>
      <xdr:row>39</xdr:row>
      <xdr:rowOff>18415</xdr:rowOff>
    </xdr:to>
    <xdr:sp macro="" textlink="">
      <xdr:nvSpPr>
        <xdr:cNvPr id="776" name="楕円 775"/>
        <xdr:cNvSpPr/>
      </xdr:nvSpPr>
      <xdr:spPr>
        <a:xfrm>
          <a:off x="2026920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52705</xdr:rowOff>
    </xdr:from>
    <xdr:ext cx="249555" cy="248920"/>
    <xdr:sp macro="" textlink="">
      <xdr:nvSpPr>
        <xdr:cNvPr id="777" name="諸支出金該当値テキスト"/>
        <xdr:cNvSpPr txBox="1"/>
      </xdr:nvSpPr>
      <xdr:spPr>
        <a:xfrm>
          <a:off x="20370800" y="633285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85725</xdr:rowOff>
    </xdr:from>
    <xdr:to xmlns:xdr="http://schemas.openxmlformats.org/drawingml/2006/spreadsheetDrawing">
      <xdr:col>112</xdr:col>
      <xdr:colOff>38100</xdr:colOff>
      <xdr:row>39</xdr:row>
      <xdr:rowOff>18415</xdr:rowOff>
    </xdr:to>
    <xdr:sp macro="" textlink="">
      <xdr:nvSpPr>
        <xdr:cNvPr id="778" name="楕円 777"/>
        <xdr:cNvSpPr/>
      </xdr:nvSpPr>
      <xdr:spPr>
        <a:xfrm>
          <a:off x="19510375"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8920" cy="249555"/>
    <xdr:sp macro="" textlink="">
      <xdr:nvSpPr>
        <xdr:cNvPr id="779" name="テキスト ボックス 778"/>
        <xdr:cNvSpPr txBox="1"/>
      </xdr:nvSpPr>
      <xdr:spPr>
        <a:xfrm>
          <a:off x="19436715"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85725</xdr:rowOff>
    </xdr:from>
    <xdr:to xmlns:xdr="http://schemas.openxmlformats.org/drawingml/2006/spreadsheetDrawing">
      <xdr:col>107</xdr:col>
      <xdr:colOff>101600</xdr:colOff>
      <xdr:row>39</xdr:row>
      <xdr:rowOff>18415</xdr:rowOff>
    </xdr:to>
    <xdr:sp macro="" textlink="">
      <xdr:nvSpPr>
        <xdr:cNvPr id="780" name="楕円 779"/>
        <xdr:cNvSpPr/>
      </xdr:nvSpPr>
      <xdr:spPr>
        <a:xfrm>
          <a:off x="18684875"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8920" cy="249555"/>
    <xdr:sp macro="" textlink="">
      <xdr:nvSpPr>
        <xdr:cNvPr id="781" name="テキスト ボックス 780"/>
        <xdr:cNvSpPr txBox="1"/>
      </xdr:nvSpPr>
      <xdr:spPr>
        <a:xfrm>
          <a:off x="18627090"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85725</xdr:rowOff>
    </xdr:from>
    <xdr:to xmlns:xdr="http://schemas.openxmlformats.org/drawingml/2006/spreadsheetDrawing">
      <xdr:col>102</xdr:col>
      <xdr:colOff>165100</xdr:colOff>
      <xdr:row>39</xdr:row>
      <xdr:rowOff>18415</xdr:rowOff>
    </xdr:to>
    <xdr:sp macro="" textlink="">
      <xdr:nvSpPr>
        <xdr:cNvPr id="782" name="楕円 781"/>
        <xdr:cNvSpPr/>
      </xdr:nvSpPr>
      <xdr:spPr>
        <a:xfrm>
          <a:off x="1787525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9525</xdr:rowOff>
    </xdr:from>
    <xdr:ext cx="249555" cy="249555"/>
    <xdr:sp macro="" textlink="">
      <xdr:nvSpPr>
        <xdr:cNvPr id="783" name="テキスト ボックス 782"/>
        <xdr:cNvSpPr txBox="1"/>
      </xdr:nvSpPr>
      <xdr:spPr>
        <a:xfrm>
          <a:off x="1781175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85725</xdr:rowOff>
    </xdr:from>
    <xdr:to xmlns:xdr="http://schemas.openxmlformats.org/drawingml/2006/spreadsheetDrawing">
      <xdr:col>98</xdr:col>
      <xdr:colOff>38100</xdr:colOff>
      <xdr:row>39</xdr:row>
      <xdr:rowOff>18415</xdr:rowOff>
    </xdr:to>
    <xdr:sp macro="" textlink="">
      <xdr:nvSpPr>
        <xdr:cNvPr id="784" name="楕円 783"/>
        <xdr:cNvSpPr/>
      </xdr:nvSpPr>
      <xdr:spPr>
        <a:xfrm>
          <a:off x="17065625"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8920" cy="249555"/>
    <xdr:sp macro="" textlink="">
      <xdr:nvSpPr>
        <xdr:cNvPr id="785" name="テキスト ボックス 784"/>
        <xdr:cNvSpPr txBox="1"/>
      </xdr:nvSpPr>
      <xdr:spPr>
        <a:xfrm>
          <a:off x="16991965"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86" name="正方形/長方形 785"/>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87" name="正方形/長方形 786"/>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85725</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89" name="正方形/長方形 788"/>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85725</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91" name="正方形/長方形 790"/>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85725</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93" name="正方形/長方形 792"/>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17170"/>
    <xdr:sp macro="" textlink="">
      <xdr:nvSpPr>
        <xdr:cNvPr id="794" name="テキスト ボックス 793"/>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95" name="直線コネクタ 794"/>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95250</xdr:rowOff>
    </xdr:from>
    <xdr:to xmlns:xdr="http://schemas.openxmlformats.org/drawingml/2006/spreadsheetDrawing">
      <xdr:col>120</xdr:col>
      <xdr:colOff>114300</xdr:colOff>
      <xdr:row>59</xdr:row>
      <xdr:rowOff>95250</xdr:rowOff>
    </xdr:to>
    <xdr:cxnSp macro="">
      <xdr:nvCxnSpPr>
        <xdr:cNvPr id="796" name="直線コネクタ 795"/>
        <xdr:cNvCxnSpPr/>
      </xdr:nvCxnSpPr>
      <xdr:spPr>
        <a:xfrm>
          <a:off x="16764000" y="984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123825</xdr:rowOff>
    </xdr:from>
    <xdr:ext cx="248920" cy="248920"/>
    <xdr:sp macro="" textlink="">
      <xdr:nvSpPr>
        <xdr:cNvPr id="797" name="テキスト ボックス 796"/>
        <xdr:cNvSpPr txBox="1"/>
      </xdr:nvSpPr>
      <xdr:spPr>
        <a:xfrm>
          <a:off x="16546830" y="9705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110490</xdr:rowOff>
    </xdr:from>
    <xdr:to xmlns:xdr="http://schemas.openxmlformats.org/drawingml/2006/spreadsheetDrawing">
      <xdr:col>120</xdr:col>
      <xdr:colOff>114300</xdr:colOff>
      <xdr:row>57</xdr:row>
      <xdr:rowOff>110490</xdr:rowOff>
    </xdr:to>
    <xdr:cxnSp macro="">
      <xdr:nvCxnSpPr>
        <xdr:cNvPr id="798" name="直線コネクタ 797"/>
        <xdr:cNvCxnSpPr/>
      </xdr:nvCxnSpPr>
      <xdr:spPr>
        <a:xfrm>
          <a:off x="16764000" y="9527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138430</xdr:rowOff>
    </xdr:from>
    <xdr:ext cx="466725" cy="249555"/>
    <xdr:sp macro="" textlink="">
      <xdr:nvSpPr>
        <xdr:cNvPr id="799" name="テキスト ボックス 798"/>
        <xdr:cNvSpPr txBox="1"/>
      </xdr:nvSpPr>
      <xdr:spPr>
        <a:xfrm>
          <a:off x="16344265" y="939038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127000</xdr:rowOff>
    </xdr:from>
    <xdr:to xmlns:xdr="http://schemas.openxmlformats.org/drawingml/2006/spreadsheetDrawing">
      <xdr:col>120</xdr:col>
      <xdr:colOff>114300</xdr:colOff>
      <xdr:row>55</xdr:row>
      <xdr:rowOff>127000</xdr:rowOff>
    </xdr:to>
    <xdr:cxnSp macro="">
      <xdr:nvCxnSpPr>
        <xdr:cNvPr id="800" name="直線コネクタ 799"/>
        <xdr:cNvCxnSpPr/>
      </xdr:nvCxnSpPr>
      <xdr:spPr>
        <a:xfrm>
          <a:off x="16764000" y="9213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154940</xdr:rowOff>
    </xdr:from>
    <xdr:ext cx="466725" cy="248920"/>
    <xdr:sp macro="" textlink="">
      <xdr:nvSpPr>
        <xdr:cNvPr id="801" name="テキスト ボックス 800"/>
        <xdr:cNvSpPr txBox="1"/>
      </xdr:nvSpPr>
      <xdr:spPr>
        <a:xfrm>
          <a:off x="16344265" y="90766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142240</xdr:rowOff>
    </xdr:from>
    <xdr:to xmlns:xdr="http://schemas.openxmlformats.org/drawingml/2006/spreadsheetDrawing">
      <xdr:col>120</xdr:col>
      <xdr:colOff>114300</xdr:colOff>
      <xdr:row>53</xdr:row>
      <xdr:rowOff>142240</xdr:rowOff>
    </xdr:to>
    <xdr:cxnSp macro="">
      <xdr:nvCxnSpPr>
        <xdr:cNvPr id="802" name="直線コネクタ 801"/>
        <xdr:cNvCxnSpPr/>
      </xdr:nvCxnSpPr>
      <xdr:spPr>
        <a:xfrm>
          <a:off x="16764000" y="889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5715</xdr:rowOff>
    </xdr:from>
    <xdr:ext cx="466725" cy="249555"/>
    <xdr:sp macro="" textlink="">
      <xdr:nvSpPr>
        <xdr:cNvPr id="803" name="テキスト ボックス 802"/>
        <xdr:cNvSpPr txBox="1"/>
      </xdr:nvSpPr>
      <xdr:spPr>
        <a:xfrm>
          <a:off x="16344265" y="87623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158750</xdr:rowOff>
    </xdr:from>
    <xdr:to xmlns:xdr="http://schemas.openxmlformats.org/drawingml/2006/spreadsheetDrawing">
      <xdr:col>120</xdr:col>
      <xdr:colOff>114300</xdr:colOff>
      <xdr:row>51</xdr:row>
      <xdr:rowOff>158750</xdr:rowOff>
    </xdr:to>
    <xdr:cxnSp macro="">
      <xdr:nvCxnSpPr>
        <xdr:cNvPr id="804" name="直線コネクタ 803"/>
        <xdr:cNvCxnSpPr/>
      </xdr:nvCxnSpPr>
      <xdr:spPr>
        <a:xfrm>
          <a:off x="16764000" y="8585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21590</xdr:rowOff>
    </xdr:from>
    <xdr:ext cx="466725" cy="248285"/>
    <xdr:sp macro="" textlink="">
      <xdr:nvSpPr>
        <xdr:cNvPr id="805" name="テキスト ボックス 804"/>
        <xdr:cNvSpPr txBox="1"/>
      </xdr:nvSpPr>
      <xdr:spPr>
        <a:xfrm>
          <a:off x="16344265" y="8448040"/>
          <a:ext cx="466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806" name="直線コネクタ 805"/>
        <xdr:cNvCxnSpPr/>
      </xdr:nvCxnSpPr>
      <xdr:spPr>
        <a:xfrm>
          <a:off x="167640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36830</xdr:rowOff>
    </xdr:from>
    <xdr:ext cx="530860" cy="249555"/>
    <xdr:sp macro="" textlink="">
      <xdr:nvSpPr>
        <xdr:cNvPr id="807" name="テキスト ボックス 806"/>
        <xdr:cNvSpPr txBox="1"/>
      </xdr:nvSpPr>
      <xdr:spPr>
        <a:xfrm>
          <a:off x="16280130" y="81330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808" name="直線コネクタ 807"/>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52705</xdr:rowOff>
    </xdr:from>
    <xdr:ext cx="530860" cy="248920"/>
    <xdr:sp macro="" textlink="">
      <xdr:nvSpPr>
        <xdr:cNvPr id="809" name="テキスト ボックス 808"/>
        <xdr:cNvSpPr txBox="1"/>
      </xdr:nvSpPr>
      <xdr:spPr>
        <a:xfrm>
          <a:off x="16280130" y="7818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810" name="前年度繰上充用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85090</xdr:rowOff>
    </xdr:from>
    <xdr:to xmlns:xdr="http://schemas.openxmlformats.org/drawingml/2006/spreadsheetDrawing">
      <xdr:col>116</xdr:col>
      <xdr:colOff>62865</xdr:colOff>
      <xdr:row>59</xdr:row>
      <xdr:rowOff>95250</xdr:rowOff>
    </xdr:to>
    <xdr:cxnSp macro="">
      <xdr:nvCxnSpPr>
        <xdr:cNvPr id="811" name="直線コネクタ 810"/>
        <xdr:cNvCxnSpPr/>
      </xdr:nvCxnSpPr>
      <xdr:spPr>
        <a:xfrm flipV="1">
          <a:off x="20318095" y="834644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140335</xdr:rowOff>
    </xdr:from>
    <xdr:ext cx="249555" cy="249555"/>
    <xdr:sp macro="" textlink="">
      <xdr:nvSpPr>
        <xdr:cNvPr id="812" name="前年度繰上充用金最小値テキスト"/>
        <xdr:cNvSpPr txBox="1"/>
      </xdr:nvSpPr>
      <xdr:spPr>
        <a:xfrm>
          <a:off x="20370800" y="988758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95250</xdr:rowOff>
    </xdr:from>
    <xdr:to xmlns:xdr="http://schemas.openxmlformats.org/drawingml/2006/spreadsheetDrawing">
      <xdr:col>116</xdr:col>
      <xdr:colOff>152400</xdr:colOff>
      <xdr:row>59</xdr:row>
      <xdr:rowOff>95250</xdr:rowOff>
    </xdr:to>
    <xdr:cxnSp macro="">
      <xdr:nvCxnSpPr>
        <xdr:cNvPr id="813" name="直線コネクタ 812"/>
        <xdr:cNvCxnSpPr/>
      </xdr:nvCxnSpPr>
      <xdr:spPr>
        <a:xfrm>
          <a:off x="20246975" y="9842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33655</xdr:rowOff>
    </xdr:from>
    <xdr:ext cx="469900" cy="249555"/>
    <xdr:sp macro="" textlink="">
      <xdr:nvSpPr>
        <xdr:cNvPr id="814" name="前年度繰上充用金最大値テキスト"/>
        <xdr:cNvSpPr txBox="1"/>
      </xdr:nvSpPr>
      <xdr:spPr>
        <a:xfrm>
          <a:off x="20370800" y="81299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85090</xdr:rowOff>
    </xdr:from>
    <xdr:to xmlns:xdr="http://schemas.openxmlformats.org/drawingml/2006/spreadsheetDrawing">
      <xdr:col>116</xdr:col>
      <xdr:colOff>152400</xdr:colOff>
      <xdr:row>50</xdr:row>
      <xdr:rowOff>85090</xdr:rowOff>
    </xdr:to>
    <xdr:cxnSp macro="">
      <xdr:nvCxnSpPr>
        <xdr:cNvPr id="815" name="直線コネクタ 814"/>
        <xdr:cNvCxnSpPr/>
      </xdr:nvCxnSpPr>
      <xdr:spPr>
        <a:xfrm>
          <a:off x="20246975" y="8346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95250</xdr:rowOff>
    </xdr:from>
    <xdr:to xmlns:xdr="http://schemas.openxmlformats.org/drawingml/2006/spreadsheetDrawing">
      <xdr:col>116</xdr:col>
      <xdr:colOff>63500</xdr:colOff>
      <xdr:row>59</xdr:row>
      <xdr:rowOff>95250</xdr:rowOff>
    </xdr:to>
    <xdr:cxnSp macro="">
      <xdr:nvCxnSpPr>
        <xdr:cNvPr id="816" name="直線コネクタ 815"/>
        <xdr:cNvCxnSpPr/>
      </xdr:nvCxnSpPr>
      <xdr:spPr>
        <a:xfrm>
          <a:off x="19558000" y="9842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60960</xdr:rowOff>
    </xdr:from>
    <xdr:ext cx="313690" cy="248920"/>
    <xdr:sp macro="" textlink="">
      <xdr:nvSpPr>
        <xdr:cNvPr id="817" name="前年度繰上充用金平均値テキスト"/>
        <xdr:cNvSpPr txBox="1"/>
      </xdr:nvSpPr>
      <xdr:spPr>
        <a:xfrm>
          <a:off x="20370800" y="9643110"/>
          <a:ext cx="3136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38735</xdr:rowOff>
    </xdr:from>
    <xdr:to xmlns:xdr="http://schemas.openxmlformats.org/drawingml/2006/spreadsheetDrawing">
      <xdr:col>116</xdr:col>
      <xdr:colOff>114300</xdr:colOff>
      <xdr:row>59</xdr:row>
      <xdr:rowOff>137160</xdr:rowOff>
    </xdr:to>
    <xdr:sp macro="" textlink="">
      <xdr:nvSpPr>
        <xdr:cNvPr id="818" name="フローチャート: 判断 817"/>
        <xdr:cNvSpPr/>
      </xdr:nvSpPr>
      <xdr:spPr>
        <a:xfrm>
          <a:off x="20269200" y="97859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95250</xdr:rowOff>
    </xdr:from>
    <xdr:to xmlns:xdr="http://schemas.openxmlformats.org/drawingml/2006/spreadsheetDrawing">
      <xdr:col>111</xdr:col>
      <xdr:colOff>174625</xdr:colOff>
      <xdr:row>59</xdr:row>
      <xdr:rowOff>95250</xdr:rowOff>
    </xdr:to>
    <xdr:cxnSp macro="">
      <xdr:nvCxnSpPr>
        <xdr:cNvPr id="819" name="直線コネクタ 818"/>
        <xdr:cNvCxnSpPr/>
      </xdr:nvCxnSpPr>
      <xdr:spPr>
        <a:xfrm>
          <a:off x="18735675" y="9842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38735</xdr:rowOff>
    </xdr:from>
    <xdr:to xmlns:xdr="http://schemas.openxmlformats.org/drawingml/2006/spreadsheetDrawing">
      <xdr:col>112</xdr:col>
      <xdr:colOff>38100</xdr:colOff>
      <xdr:row>59</xdr:row>
      <xdr:rowOff>136525</xdr:rowOff>
    </xdr:to>
    <xdr:sp macro="" textlink="">
      <xdr:nvSpPr>
        <xdr:cNvPr id="820" name="フローチャート: 判断 819"/>
        <xdr:cNvSpPr/>
      </xdr:nvSpPr>
      <xdr:spPr>
        <a:xfrm>
          <a:off x="19510375" y="97859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152400</xdr:rowOff>
    </xdr:from>
    <xdr:ext cx="313690" cy="248920"/>
    <xdr:sp macro="" textlink="">
      <xdr:nvSpPr>
        <xdr:cNvPr id="821" name="テキスト ボックス 820"/>
        <xdr:cNvSpPr txBox="1"/>
      </xdr:nvSpPr>
      <xdr:spPr>
        <a:xfrm>
          <a:off x="19404330" y="956945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95250</xdr:rowOff>
    </xdr:from>
    <xdr:to xmlns:xdr="http://schemas.openxmlformats.org/drawingml/2006/spreadsheetDrawing">
      <xdr:col>107</xdr:col>
      <xdr:colOff>50800</xdr:colOff>
      <xdr:row>59</xdr:row>
      <xdr:rowOff>95250</xdr:rowOff>
    </xdr:to>
    <xdr:cxnSp macro="">
      <xdr:nvCxnSpPr>
        <xdr:cNvPr id="822" name="直線コネクタ 821"/>
        <xdr:cNvCxnSpPr/>
      </xdr:nvCxnSpPr>
      <xdr:spPr>
        <a:xfrm>
          <a:off x="17926050" y="9842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38100</xdr:rowOff>
    </xdr:from>
    <xdr:to xmlns:xdr="http://schemas.openxmlformats.org/drawingml/2006/spreadsheetDrawing">
      <xdr:col>107</xdr:col>
      <xdr:colOff>101600</xdr:colOff>
      <xdr:row>59</xdr:row>
      <xdr:rowOff>135890</xdr:rowOff>
    </xdr:to>
    <xdr:sp macro="" textlink="">
      <xdr:nvSpPr>
        <xdr:cNvPr id="823" name="フローチャート: 判断 822"/>
        <xdr:cNvSpPr/>
      </xdr:nvSpPr>
      <xdr:spPr>
        <a:xfrm>
          <a:off x="18684875" y="9785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151765</xdr:rowOff>
    </xdr:from>
    <xdr:ext cx="313690" cy="248920"/>
    <xdr:sp macro="" textlink="">
      <xdr:nvSpPr>
        <xdr:cNvPr id="824" name="テキスト ボックス 823"/>
        <xdr:cNvSpPr txBox="1"/>
      </xdr:nvSpPr>
      <xdr:spPr>
        <a:xfrm>
          <a:off x="18594705" y="956881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95250</xdr:rowOff>
    </xdr:from>
    <xdr:to xmlns:xdr="http://schemas.openxmlformats.org/drawingml/2006/spreadsheetDrawing">
      <xdr:col>102</xdr:col>
      <xdr:colOff>114300</xdr:colOff>
      <xdr:row>59</xdr:row>
      <xdr:rowOff>95250</xdr:rowOff>
    </xdr:to>
    <xdr:cxnSp macro="">
      <xdr:nvCxnSpPr>
        <xdr:cNvPr id="825" name="直線コネクタ 824"/>
        <xdr:cNvCxnSpPr/>
      </xdr:nvCxnSpPr>
      <xdr:spPr>
        <a:xfrm>
          <a:off x="17113250" y="9842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36195</xdr:rowOff>
    </xdr:from>
    <xdr:to xmlns:xdr="http://schemas.openxmlformats.org/drawingml/2006/spreadsheetDrawing">
      <xdr:col>102</xdr:col>
      <xdr:colOff>165100</xdr:colOff>
      <xdr:row>59</xdr:row>
      <xdr:rowOff>133985</xdr:rowOff>
    </xdr:to>
    <xdr:sp macro="" textlink="">
      <xdr:nvSpPr>
        <xdr:cNvPr id="826" name="フローチャート: 判断 825"/>
        <xdr:cNvSpPr/>
      </xdr:nvSpPr>
      <xdr:spPr>
        <a:xfrm>
          <a:off x="17875250" y="9783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149860</xdr:rowOff>
    </xdr:from>
    <xdr:ext cx="313690" cy="248920"/>
    <xdr:sp macro="" textlink="">
      <xdr:nvSpPr>
        <xdr:cNvPr id="827" name="テキスト ボックス 826"/>
        <xdr:cNvSpPr txBox="1"/>
      </xdr:nvSpPr>
      <xdr:spPr>
        <a:xfrm>
          <a:off x="17785080" y="956691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36195</xdr:rowOff>
    </xdr:from>
    <xdr:to xmlns:xdr="http://schemas.openxmlformats.org/drawingml/2006/spreadsheetDrawing">
      <xdr:col>98</xdr:col>
      <xdr:colOff>38100</xdr:colOff>
      <xdr:row>59</xdr:row>
      <xdr:rowOff>133985</xdr:rowOff>
    </xdr:to>
    <xdr:sp macro="" textlink="">
      <xdr:nvSpPr>
        <xdr:cNvPr id="828" name="フローチャート: 判断 827"/>
        <xdr:cNvSpPr/>
      </xdr:nvSpPr>
      <xdr:spPr>
        <a:xfrm>
          <a:off x="17065625" y="97834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149860</xdr:rowOff>
    </xdr:from>
    <xdr:ext cx="313690" cy="248920"/>
    <xdr:sp macro="" textlink="">
      <xdr:nvSpPr>
        <xdr:cNvPr id="829" name="テキスト ボックス 828"/>
        <xdr:cNvSpPr txBox="1"/>
      </xdr:nvSpPr>
      <xdr:spPr>
        <a:xfrm>
          <a:off x="16959580" y="956691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30" name="テキスト ボックス 829"/>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31" name="テキスト ボックス 830"/>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32" name="テキスト ボックス 831"/>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33" name="テキスト ボックス 832"/>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34" name="テキスト ボックス 833"/>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46355</xdr:rowOff>
    </xdr:from>
    <xdr:to xmlns:xdr="http://schemas.openxmlformats.org/drawingml/2006/spreadsheetDrawing">
      <xdr:col>116</xdr:col>
      <xdr:colOff>114300</xdr:colOff>
      <xdr:row>59</xdr:row>
      <xdr:rowOff>144145</xdr:rowOff>
    </xdr:to>
    <xdr:sp macro="" textlink="">
      <xdr:nvSpPr>
        <xdr:cNvPr id="835" name="楕円 834"/>
        <xdr:cNvSpPr/>
      </xdr:nvSpPr>
      <xdr:spPr>
        <a:xfrm>
          <a:off x="20269200" y="979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18415</xdr:rowOff>
    </xdr:from>
    <xdr:ext cx="249555" cy="248920"/>
    <xdr:sp macro="" textlink="">
      <xdr:nvSpPr>
        <xdr:cNvPr id="836" name="前年度繰上充用金該当値テキスト"/>
        <xdr:cNvSpPr txBox="1"/>
      </xdr:nvSpPr>
      <xdr:spPr>
        <a:xfrm>
          <a:off x="20370800" y="976566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46355</xdr:rowOff>
    </xdr:from>
    <xdr:to xmlns:xdr="http://schemas.openxmlformats.org/drawingml/2006/spreadsheetDrawing">
      <xdr:col>112</xdr:col>
      <xdr:colOff>38100</xdr:colOff>
      <xdr:row>59</xdr:row>
      <xdr:rowOff>144145</xdr:rowOff>
    </xdr:to>
    <xdr:sp macro="" textlink="">
      <xdr:nvSpPr>
        <xdr:cNvPr id="837" name="楕円 836"/>
        <xdr:cNvSpPr/>
      </xdr:nvSpPr>
      <xdr:spPr>
        <a:xfrm>
          <a:off x="19510375" y="9793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135890</xdr:rowOff>
    </xdr:from>
    <xdr:ext cx="248920" cy="249555"/>
    <xdr:sp macro="" textlink="">
      <xdr:nvSpPr>
        <xdr:cNvPr id="838" name="テキスト ボックス 837"/>
        <xdr:cNvSpPr txBox="1"/>
      </xdr:nvSpPr>
      <xdr:spPr>
        <a:xfrm>
          <a:off x="19436715" y="98831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46355</xdr:rowOff>
    </xdr:from>
    <xdr:to xmlns:xdr="http://schemas.openxmlformats.org/drawingml/2006/spreadsheetDrawing">
      <xdr:col>107</xdr:col>
      <xdr:colOff>101600</xdr:colOff>
      <xdr:row>59</xdr:row>
      <xdr:rowOff>144145</xdr:rowOff>
    </xdr:to>
    <xdr:sp macro="" textlink="">
      <xdr:nvSpPr>
        <xdr:cNvPr id="839" name="楕円 838"/>
        <xdr:cNvSpPr/>
      </xdr:nvSpPr>
      <xdr:spPr>
        <a:xfrm>
          <a:off x="18684875" y="979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135890</xdr:rowOff>
    </xdr:from>
    <xdr:ext cx="248920" cy="249555"/>
    <xdr:sp macro="" textlink="">
      <xdr:nvSpPr>
        <xdr:cNvPr id="840" name="テキスト ボックス 839"/>
        <xdr:cNvSpPr txBox="1"/>
      </xdr:nvSpPr>
      <xdr:spPr>
        <a:xfrm>
          <a:off x="18627090" y="98831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46355</xdr:rowOff>
    </xdr:from>
    <xdr:to xmlns:xdr="http://schemas.openxmlformats.org/drawingml/2006/spreadsheetDrawing">
      <xdr:col>102</xdr:col>
      <xdr:colOff>165100</xdr:colOff>
      <xdr:row>59</xdr:row>
      <xdr:rowOff>144145</xdr:rowOff>
    </xdr:to>
    <xdr:sp macro="" textlink="">
      <xdr:nvSpPr>
        <xdr:cNvPr id="841" name="楕円 840"/>
        <xdr:cNvSpPr/>
      </xdr:nvSpPr>
      <xdr:spPr>
        <a:xfrm>
          <a:off x="17875250" y="9793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135890</xdr:rowOff>
    </xdr:from>
    <xdr:ext cx="249555" cy="249555"/>
    <xdr:sp macro="" textlink="">
      <xdr:nvSpPr>
        <xdr:cNvPr id="842" name="テキスト ボックス 841"/>
        <xdr:cNvSpPr txBox="1"/>
      </xdr:nvSpPr>
      <xdr:spPr>
        <a:xfrm>
          <a:off x="17811750" y="9883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46355</xdr:rowOff>
    </xdr:from>
    <xdr:to xmlns:xdr="http://schemas.openxmlformats.org/drawingml/2006/spreadsheetDrawing">
      <xdr:col>98</xdr:col>
      <xdr:colOff>38100</xdr:colOff>
      <xdr:row>59</xdr:row>
      <xdr:rowOff>144145</xdr:rowOff>
    </xdr:to>
    <xdr:sp macro="" textlink="">
      <xdr:nvSpPr>
        <xdr:cNvPr id="843" name="楕円 842"/>
        <xdr:cNvSpPr/>
      </xdr:nvSpPr>
      <xdr:spPr>
        <a:xfrm>
          <a:off x="17065625" y="9793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135890</xdr:rowOff>
    </xdr:from>
    <xdr:ext cx="248920" cy="249555"/>
    <xdr:sp macro="" textlink="">
      <xdr:nvSpPr>
        <xdr:cNvPr id="844" name="テキスト ボックス 843"/>
        <xdr:cNvSpPr txBox="1"/>
      </xdr:nvSpPr>
      <xdr:spPr>
        <a:xfrm>
          <a:off x="16991965" y="98831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5" name="正方形/長方形 844"/>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6" name="正方形/長方形 845"/>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7" name="テキスト ボックス 846"/>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議会費では、議員定数減の影響により令和</a:t>
          </a:r>
          <a:r>
            <a:rPr kumimoji="1" lang="en-US" altLang="ja-JP" sz="1300">
              <a:solidFill>
                <a:sysClr val="windowText" lastClr="000000"/>
              </a:solidFill>
              <a:latin typeface="ＭＳ Ｐゴシック"/>
              <a:ea typeface="ＭＳ Ｐゴシック"/>
            </a:rPr>
            <a:t>4</a:t>
          </a:r>
          <a:r>
            <a:rPr kumimoji="1" lang="ja-JP" altLang="en-US" sz="1300">
              <a:solidFill>
                <a:sysClr val="windowText" lastClr="000000"/>
              </a:solidFill>
              <a:latin typeface="ＭＳ Ｐゴシック"/>
              <a:ea typeface="ＭＳ Ｐゴシック"/>
            </a:rPr>
            <a:t>年度から減額となっている。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民生費では、新型コロナウイルス感染症対応地方創生臨時交付金等による給付金事業により、令和</a:t>
          </a:r>
          <a:r>
            <a:rPr kumimoji="1" lang="en-US" altLang="ja-JP" sz="1300">
              <a:solidFill>
                <a:sysClr val="windowText" lastClr="000000"/>
              </a:solidFill>
              <a:latin typeface="ＭＳ Ｐゴシック"/>
              <a:ea typeface="ＭＳ Ｐゴシック"/>
            </a:rPr>
            <a:t>4</a:t>
          </a:r>
          <a:r>
            <a:rPr kumimoji="1" lang="ja-JP" altLang="en-US" sz="1300">
              <a:solidFill>
                <a:sysClr val="windowText" lastClr="000000"/>
              </a:solidFill>
              <a:latin typeface="ＭＳ Ｐゴシック"/>
              <a:ea typeface="ＭＳ Ｐゴシック"/>
            </a:rPr>
            <a:t>年度も増加傾向のままとなった。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教育費では、新図書館建設事業や市民グラウンド改修工事などの普通建設事業費により大幅な増額となった。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消防費では、前年度と比較すると減少はしたものの、類似団体や県内平均と比較すると高い水準となっており、分署方式による人件費や住宅等耐震事業補助金等の支出額が大きいことが原因として挙げられ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災害復旧費では、平成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年に被災した施設の災害復旧事業の完了に伴い減少した。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実質単年度収支については、令和</a:t>
          </a:r>
          <a:r>
            <a:rPr kumimoji="1" lang="en-US" altLang="ja-JP" sz="1400">
              <a:solidFill>
                <a:sysClr val="windowText" lastClr="000000"/>
              </a:solidFill>
              <a:latin typeface="ＭＳ ゴシック"/>
              <a:ea typeface="ＭＳ ゴシック"/>
            </a:rPr>
            <a:t>2</a:t>
          </a:r>
          <a:r>
            <a:rPr kumimoji="1" lang="ja-JP" altLang="en-US" sz="1400">
              <a:solidFill>
                <a:sysClr val="windowText" lastClr="000000"/>
              </a:solidFill>
              <a:latin typeface="ＭＳ ゴシック"/>
              <a:ea typeface="ＭＳ ゴシック"/>
            </a:rPr>
            <a:t>～</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年度はプラスであったが、令和</a:t>
          </a:r>
          <a:r>
            <a:rPr kumimoji="1" lang="en-US" altLang="ja-JP" sz="1400">
              <a:solidFill>
                <a:sysClr val="windowText" lastClr="000000"/>
              </a:solidFill>
              <a:latin typeface="ＭＳ ゴシック"/>
              <a:ea typeface="ＭＳ ゴシック"/>
            </a:rPr>
            <a:t>4</a:t>
          </a:r>
          <a:r>
            <a:rPr kumimoji="1" lang="ja-JP" altLang="en-US" sz="1400">
              <a:solidFill>
                <a:sysClr val="windowText" lastClr="000000"/>
              </a:solidFill>
              <a:latin typeface="ＭＳ ゴシック"/>
              <a:ea typeface="ＭＳ ゴシック"/>
            </a:rPr>
            <a:t>年度はマイナスとなった。</a:t>
          </a:r>
        </a:p>
        <a:p>
          <a:r>
            <a:rPr kumimoji="1" lang="ja-JP" altLang="en-US" sz="1400">
              <a:solidFill>
                <a:sysClr val="windowText" lastClr="000000"/>
              </a:solidFill>
              <a:latin typeface="ＭＳ ゴシック"/>
              <a:ea typeface="ＭＳ ゴシック"/>
            </a:rPr>
            <a:t>　これは、コロナ下において縮小されていた事業が通常に戻りつつあることも一因ではあるが、普通交付税と臨時財政対策債が令和</a:t>
          </a:r>
          <a:r>
            <a:rPr kumimoji="1" lang="en-US" altLang="ja-JP" sz="1400">
              <a:solidFill>
                <a:sysClr val="windowText" lastClr="000000"/>
              </a:solidFill>
              <a:latin typeface="ＭＳ ゴシック"/>
              <a:ea typeface="ＭＳ ゴシック"/>
            </a:rPr>
            <a:t>4</a:t>
          </a:r>
          <a:r>
            <a:rPr kumimoji="1" lang="ja-JP" altLang="en-US" sz="1400">
              <a:solidFill>
                <a:sysClr val="windowText" lastClr="000000"/>
              </a:solidFill>
              <a:latin typeface="ＭＳ ゴシック"/>
              <a:ea typeface="ＭＳ ゴシック"/>
            </a:rPr>
            <a:t>年度に減少したことが大きく影響している。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すべての会計において実質収支は黒字であるが、水道事業会計以外は一般会計からの繰出金等に頼っている状況にある。</a:t>
          </a:r>
        </a:p>
        <a:p>
          <a:r>
            <a:rPr kumimoji="1" lang="ja-JP" altLang="en-US" sz="1400">
              <a:solidFill>
                <a:sysClr val="windowText" lastClr="000000"/>
              </a:solidFill>
              <a:latin typeface="ＭＳ ゴシック"/>
              <a:ea typeface="ＭＳ ゴシック"/>
            </a:rPr>
            <a:t>　簡易水道事業会計及び下水道事業会計については、令和</a:t>
          </a:r>
          <a:r>
            <a:rPr kumimoji="1" lang="en-US" altLang="ja-JP" sz="1400">
              <a:solidFill>
                <a:sysClr val="windowText" lastClr="000000"/>
              </a:solidFill>
              <a:latin typeface="ＭＳ ゴシック"/>
              <a:ea typeface="ＭＳ ゴシック"/>
            </a:rPr>
            <a:t>4</a:t>
          </a:r>
          <a:r>
            <a:rPr kumimoji="1" lang="ja-JP" altLang="en-US" sz="1400">
              <a:solidFill>
                <a:sysClr val="windowText" lastClr="000000"/>
              </a:solidFill>
              <a:latin typeface="ＭＳ ゴシック"/>
              <a:ea typeface="ＭＳ ゴシック"/>
            </a:rPr>
            <a:t>年度から公営企業法適用となり、各特別会計への一般会計繰出金から、各事業会計への負担金、補助金、出資金に支出科目が変更されたが、基準外繰出を行っていた状況から実情に変わりはないため、料金改定の見直しや経費削減について引き続き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134</v>
      </c>
      <c r="C2" s="4"/>
      <c r="D2" s="40"/>
    </row>
    <row r="3" spans="1:119" ht="18.75" customHeight="1">
      <c r="A3" s="2"/>
      <c r="B3" s="5" t="s">
        <v>136</v>
      </c>
      <c r="C3" s="22"/>
      <c r="D3" s="22"/>
      <c r="E3" s="44"/>
      <c r="F3" s="44"/>
      <c r="G3" s="44"/>
      <c r="H3" s="44"/>
      <c r="I3" s="44"/>
      <c r="J3" s="44"/>
      <c r="K3" s="44"/>
      <c r="L3" s="44" t="s">
        <v>139</v>
      </c>
      <c r="M3" s="44"/>
      <c r="N3" s="44"/>
      <c r="O3" s="44"/>
      <c r="P3" s="44"/>
      <c r="Q3" s="44"/>
      <c r="R3" s="94"/>
      <c r="S3" s="94"/>
      <c r="T3" s="94"/>
      <c r="U3" s="94"/>
      <c r="V3" s="112"/>
      <c r="W3" s="127" t="s">
        <v>143</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150</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19868767</v>
      </c>
      <c r="BO4" s="216"/>
      <c r="BP4" s="216"/>
      <c r="BQ4" s="216"/>
      <c r="BR4" s="216"/>
      <c r="BS4" s="216"/>
      <c r="BT4" s="216"/>
      <c r="BU4" s="219"/>
      <c r="BV4" s="213">
        <v>19473391</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2.6</v>
      </c>
      <c r="CU4" s="237"/>
      <c r="CV4" s="237"/>
      <c r="CW4" s="237"/>
      <c r="CX4" s="237"/>
      <c r="CY4" s="237"/>
      <c r="CZ4" s="237"/>
      <c r="DA4" s="245"/>
      <c r="DB4" s="229">
        <v>5.3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74</v>
      </c>
      <c r="AV5" s="139"/>
      <c r="AW5" s="139"/>
      <c r="AX5" s="139"/>
      <c r="AY5" s="190" t="s">
        <v>146</v>
      </c>
      <c r="AZ5" s="198"/>
      <c r="BA5" s="198"/>
      <c r="BB5" s="198"/>
      <c r="BC5" s="198"/>
      <c r="BD5" s="198"/>
      <c r="BE5" s="198"/>
      <c r="BF5" s="198"/>
      <c r="BG5" s="198"/>
      <c r="BH5" s="198"/>
      <c r="BI5" s="198"/>
      <c r="BJ5" s="198"/>
      <c r="BK5" s="198"/>
      <c r="BL5" s="198"/>
      <c r="BM5" s="209"/>
      <c r="BN5" s="214">
        <v>19482974</v>
      </c>
      <c r="BO5" s="217"/>
      <c r="BP5" s="217"/>
      <c r="BQ5" s="217"/>
      <c r="BR5" s="217"/>
      <c r="BS5" s="217"/>
      <c r="BT5" s="217"/>
      <c r="BU5" s="220"/>
      <c r="BV5" s="214">
        <v>18742196</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94.6</v>
      </c>
      <c r="CU5" s="238"/>
      <c r="CV5" s="238"/>
      <c r="CW5" s="238"/>
      <c r="CX5" s="238"/>
      <c r="CY5" s="238"/>
      <c r="CZ5" s="238"/>
      <c r="DA5" s="246"/>
      <c r="DB5" s="230">
        <v>92.3</v>
      </c>
      <c r="DC5" s="238"/>
      <c r="DD5" s="238"/>
      <c r="DE5" s="238"/>
      <c r="DF5" s="238"/>
      <c r="DG5" s="238"/>
      <c r="DH5" s="238"/>
      <c r="DI5" s="246"/>
    </row>
    <row r="6" spans="1:119" ht="18.75" customHeight="1">
      <c r="A6" s="2"/>
      <c r="B6" s="8" t="s">
        <v>158</v>
      </c>
      <c r="C6" s="25"/>
      <c r="D6" s="25"/>
      <c r="E6" s="47"/>
      <c r="F6" s="47"/>
      <c r="G6" s="47"/>
      <c r="H6" s="47"/>
      <c r="I6" s="47"/>
      <c r="J6" s="47"/>
      <c r="K6" s="47"/>
      <c r="L6" s="47" t="s">
        <v>161</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168</v>
      </c>
      <c r="AZ6" s="198"/>
      <c r="BA6" s="198"/>
      <c r="BB6" s="198"/>
      <c r="BC6" s="198"/>
      <c r="BD6" s="198"/>
      <c r="BE6" s="198"/>
      <c r="BF6" s="198"/>
      <c r="BG6" s="198"/>
      <c r="BH6" s="198"/>
      <c r="BI6" s="198"/>
      <c r="BJ6" s="198"/>
      <c r="BK6" s="198"/>
      <c r="BL6" s="198"/>
      <c r="BM6" s="209"/>
      <c r="BN6" s="214">
        <v>385793</v>
      </c>
      <c r="BO6" s="217"/>
      <c r="BP6" s="217"/>
      <c r="BQ6" s="217"/>
      <c r="BR6" s="217"/>
      <c r="BS6" s="217"/>
      <c r="BT6" s="217"/>
      <c r="BU6" s="220"/>
      <c r="BV6" s="214">
        <v>731195</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95.6</v>
      </c>
      <c r="CU6" s="239"/>
      <c r="CV6" s="239"/>
      <c r="CW6" s="239"/>
      <c r="CX6" s="239"/>
      <c r="CY6" s="239"/>
      <c r="CZ6" s="239"/>
      <c r="DA6" s="247"/>
      <c r="DB6" s="231">
        <v>95.9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74</v>
      </c>
      <c r="AV7" s="139"/>
      <c r="AW7" s="139"/>
      <c r="AX7" s="139"/>
      <c r="AY7" s="190" t="s">
        <v>171</v>
      </c>
      <c r="AZ7" s="198"/>
      <c r="BA7" s="198"/>
      <c r="BB7" s="198"/>
      <c r="BC7" s="198"/>
      <c r="BD7" s="198"/>
      <c r="BE7" s="198"/>
      <c r="BF7" s="198"/>
      <c r="BG7" s="198"/>
      <c r="BH7" s="198"/>
      <c r="BI7" s="198"/>
      <c r="BJ7" s="198"/>
      <c r="BK7" s="198"/>
      <c r="BL7" s="198"/>
      <c r="BM7" s="209"/>
      <c r="BN7" s="214">
        <v>119781</v>
      </c>
      <c r="BO7" s="217"/>
      <c r="BP7" s="217"/>
      <c r="BQ7" s="217"/>
      <c r="BR7" s="217"/>
      <c r="BS7" s="217"/>
      <c r="BT7" s="217"/>
      <c r="BU7" s="220"/>
      <c r="BV7" s="214">
        <v>178342</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10109390</v>
      </c>
      <c r="CU7" s="217"/>
      <c r="CV7" s="217"/>
      <c r="CW7" s="217"/>
      <c r="CX7" s="217"/>
      <c r="CY7" s="217"/>
      <c r="CZ7" s="217"/>
      <c r="DA7" s="220"/>
      <c r="DB7" s="214">
        <v>10426782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74</v>
      </c>
      <c r="AV8" s="139"/>
      <c r="AW8" s="139"/>
      <c r="AX8" s="139"/>
      <c r="AY8" s="190" t="s">
        <v>176</v>
      </c>
      <c r="AZ8" s="198"/>
      <c r="BA8" s="198"/>
      <c r="BB8" s="198"/>
      <c r="BC8" s="198"/>
      <c r="BD8" s="198"/>
      <c r="BE8" s="198"/>
      <c r="BF8" s="198"/>
      <c r="BG8" s="198"/>
      <c r="BH8" s="198"/>
      <c r="BI8" s="198"/>
      <c r="BJ8" s="198"/>
      <c r="BK8" s="198"/>
      <c r="BL8" s="198"/>
      <c r="BM8" s="209"/>
      <c r="BN8" s="214">
        <v>266012</v>
      </c>
      <c r="BO8" s="217"/>
      <c r="BP8" s="217"/>
      <c r="BQ8" s="217"/>
      <c r="BR8" s="217"/>
      <c r="BS8" s="217"/>
      <c r="BT8" s="217"/>
      <c r="BU8" s="220"/>
      <c r="BV8" s="214">
        <v>552853</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0.31</v>
      </c>
      <c r="CU8" s="240"/>
      <c r="CV8" s="240"/>
      <c r="CW8" s="240"/>
      <c r="CX8" s="240"/>
      <c r="CY8" s="240"/>
      <c r="CZ8" s="240"/>
      <c r="DA8" s="248"/>
      <c r="DB8" s="232">
        <v>0.31</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26513</v>
      </c>
      <c r="S9" s="106"/>
      <c r="T9" s="106"/>
      <c r="U9" s="106"/>
      <c r="V9" s="117"/>
      <c r="W9" s="127" t="s">
        <v>179</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-286841</v>
      </c>
      <c r="BO9" s="217"/>
      <c r="BP9" s="217"/>
      <c r="BQ9" s="217"/>
      <c r="BR9" s="217"/>
      <c r="BS9" s="217"/>
      <c r="BT9" s="217"/>
      <c r="BU9" s="220"/>
      <c r="BV9" s="214">
        <v>392008</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17.2</v>
      </c>
      <c r="CU9" s="238"/>
      <c r="CV9" s="238"/>
      <c r="CW9" s="238"/>
      <c r="CX9" s="238"/>
      <c r="CY9" s="238"/>
      <c r="CZ9" s="238"/>
      <c r="DA9" s="246"/>
      <c r="DB9" s="230">
        <v>16.5</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27513</v>
      </c>
      <c r="S10" s="80"/>
      <c r="T10" s="80"/>
      <c r="U10" s="80"/>
      <c r="V10" s="118"/>
      <c r="W10" s="128"/>
      <c r="X10" s="54"/>
      <c r="Y10" s="54"/>
      <c r="Z10" s="54"/>
      <c r="AA10" s="54"/>
      <c r="AB10" s="54"/>
      <c r="AC10" s="54"/>
      <c r="AD10" s="54"/>
      <c r="AE10" s="54"/>
      <c r="AF10" s="54"/>
      <c r="AG10" s="54"/>
      <c r="AH10" s="54"/>
      <c r="AI10" s="54"/>
      <c r="AJ10" s="54"/>
      <c r="AK10" s="54"/>
      <c r="AL10" s="165"/>
      <c r="AM10" s="175" t="s">
        <v>184</v>
      </c>
      <c r="AN10" s="58"/>
      <c r="AO10" s="58"/>
      <c r="AP10" s="58"/>
      <c r="AQ10" s="58"/>
      <c r="AR10" s="58"/>
      <c r="AS10" s="58"/>
      <c r="AT10" s="63"/>
      <c r="AU10" s="182" t="s">
        <v>187</v>
      </c>
      <c r="AV10" s="139"/>
      <c r="AW10" s="139"/>
      <c r="AX10" s="139"/>
      <c r="AY10" s="190" t="s">
        <v>188</v>
      </c>
      <c r="AZ10" s="198"/>
      <c r="BA10" s="198"/>
      <c r="BB10" s="198"/>
      <c r="BC10" s="198"/>
      <c r="BD10" s="198"/>
      <c r="BE10" s="198"/>
      <c r="BF10" s="198"/>
      <c r="BG10" s="198"/>
      <c r="BH10" s="198"/>
      <c r="BI10" s="198"/>
      <c r="BJ10" s="198"/>
      <c r="BK10" s="198"/>
      <c r="BL10" s="198"/>
      <c r="BM10" s="209"/>
      <c r="BN10" s="214">
        <v>5403</v>
      </c>
      <c r="BO10" s="217"/>
      <c r="BP10" s="217"/>
      <c r="BQ10" s="217"/>
      <c r="BR10" s="217"/>
      <c r="BS10" s="217"/>
      <c r="BT10" s="217"/>
      <c r="BU10" s="220"/>
      <c r="BV10" s="214">
        <v>7856</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187</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25381</v>
      </c>
      <c r="S12" s="108"/>
      <c r="T12" s="108"/>
      <c r="U12" s="108"/>
      <c r="V12" s="120"/>
      <c r="W12" s="132" t="s">
        <v>8</v>
      </c>
      <c r="X12" s="139"/>
      <c r="Y12" s="139"/>
      <c r="Z12" s="139"/>
      <c r="AA12" s="139"/>
      <c r="AB12" s="144"/>
      <c r="AC12" s="148" t="s">
        <v>107</v>
      </c>
      <c r="AD12" s="155"/>
      <c r="AE12" s="155"/>
      <c r="AF12" s="155"/>
      <c r="AG12" s="158"/>
      <c r="AH12" s="148" t="s">
        <v>206</v>
      </c>
      <c r="AI12" s="155"/>
      <c r="AJ12" s="155"/>
      <c r="AK12" s="155"/>
      <c r="AL12" s="170"/>
      <c r="AM12" s="175" t="s">
        <v>208</v>
      </c>
      <c r="AN12" s="58"/>
      <c r="AO12" s="58"/>
      <c r="AP12" s="58"/>
      <c r="AQ12" s="58"/>
      <c r="AR12" s="58"/>
      <c r="AS12" s="58"/>
      <c r="AT12" s="63"/>
      <c r="AU12" s="182" t="s">
        <v>74</v>
      </c>
      <c r="AV12" s="139"/>
      <c r="AW12" s="139"/>
      <c r="AX12" s="139"/>
      <c r="AY12" s="190" t="s">
        <v>211</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25000</v>
      </c>
      <c r="S13" s="109"/>
      <c r="T13" s="109"/>
      <c r="U13" s="109"/>
      <c r="V13" s="121"/>
      <c r="W13" s="130" t="s">
        <v>215</v>
      </c>
      <c r="X13" s="56"/>
      <c r="Y13" s="56"/>
      <c r="Z13" s="56"/>
      <c r="AA13" s="56"/>
      <c r="AB13" s="25"/>
      <c r="AC13" s="72">
        <v>1911</v>
      </c>
      <c r="AD13" s="80"/>
      <c r="AE13" s="80"/>
      <c r="AF13" s="80"/>
      <c r="AG13" s="84"/>
      <c r="AH13" s="72">
        <v>2282</v>
      </c>
      <c r="AI13" s="80"/>
      <c r="AJ13" s="80"/>
      <c r="AK13" s="80"/>
      <c r="AL13" s="118"/>
      <c r="AM13" s="175" t="s">
        <v>217</v>
      </c>
      <c r="AN13" s="58"/>
      <c r="AO13" s="58"/>
      <c r="AP13" s="58"/>
      <c r="AQ13" s="58"/>
      <c r="AR13" s="58"/>
      <c r="AS13" s="58"/>
      <c r="AT13" s="63"/>
      <c r="AU13" s="182" t="s">
        <v>187</v>
      </c>
      <c r="AV13" s="139"/>
      <c r="AW13" s="139"/>
      <c r="AX13" s="139"/>
      <c r="AY13" s="190" t="s">
        <v>219</v>
      </c>
      <c r="AZ13" s="198"/>
      <c r="BA13" s="198"/>
      <c r="BB13" s="198"/>
      <c r="BC13" s="198"/>
      <c r="BD13" s="198"/>
      <c r="BE13" s="198"/>
      <c r="BF13" s="198"/>
      <c r="BG13" s="198"/>
      <c r="BH13" s="198"/>
      <c r="BI13" s="198"/>
      <c r="BJ13" s="198"/>
      <c r="BK13" s="198"/>
      <c r="BL13" s="198"/>
      <c r="BM13" s="209"/>
      <c r="BN13" s="214">
        <v>-281438</v>
      </c>
      <c r="BO13" s="217"/>
      <c r="BP13" s="217"/>
      <c r="BQ13" s="217"/>
      <c r="BR13" s="217"/>
      <c r="BS13" s="217"/>
      <c r="BT13" s="217"/>
      <c r="BU13" s="220"/>
      <c r="BV13" s="214">
        <v>399864</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9</v>
      </c>
      <c r="CU13" s="238"/>
      <c r="CV13" s="238"/>
      <c r="CW13" s="238"/>
      <c r="CX13" s="238"/>
      <c r="CY13" s="238"/>
      <c r="CZ13" s="238"/>
      <c r="DA13" s="246"/>
      <c r="DB13" s="230">
        <v>9.8000000000000007</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25676</v>
      </c>
      <c r="S14" s="109"/>
      <c r="T14" s="109"/>
      <c r="U14" s="109"/>
      <c r="V14" s="121"/>
      <c r="W14" s="129"/>
      <c r="X14" s="57"/>
      <c r="Y14" s="57"/>
      <c r="Z14" s="57"/>
      <c r="AA14" s="57"/>
      <c r="AB14" s="24"/>
      <c r="AC14" s="149">
        <v>16.399999999999999</v>
      </c>
      <c r="AD14" s="156"/>
      <c r="AE14" s="156"/>
      <c r="AF14" s="156"/>
      <c r="AG14" s="159"/>
      <c r="AH14" s="149">
        <v>18.7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t="s">
        <v>201</v>
      </c>
      <c r="CU14" s="242"/>
      <c r="CV14" s="242"/>
      <c r="CW14" s="242"/>
      <c r="CX14" s="242"/>
      <c r="CY14" s="242"/>
      <c r="CZ14" s="242"/>
      <c r="DA14" s="250"/>
      <c r="DB14" s="234" t="s">
        <v>201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25368</v>
      </c>
      <c r="S15" s="109"/>
      <c r="T15" s="109"/>
      <c r="U15" s="109"/>
      <c r="V15" s="121"/>
      <c r="W15" s="130" t="s">
        <v>6</v>
      </c>
      <c r="X15" s="56"/>
      <c r="Y15" s="56"/>
      <c r="Z15" s="56"/>
      <c r="AA15" s="56"/>
      <c r="AB15" s="25"/>
      <c r="AC15" s="72">
        <v>2028</v>
      </c>
      <c r="AD15" s="80"/>
      <c r="AE15" s="80"/>
      <c r="AF15" s="80"/>
      <c r="AG15" s="84"/>
      <c r="AH15" s="72">
        <v>2099</v>
      </c>
      <c r="AI15" s="80"/>
      <c r="AJ15" s="80"/>
      <c r="AK15" s="80"/>
      <c r="AL15" s="118"/>
      <c r="AM15" s="175"/>
      <c r="AN15" s="58"/>
      <c r="AO15" s="58"/>
      <c r="AP15" s="58"/>
      <c r="AQ15" s="58"/>
      <c r="AR15" s="58"/>
      <c r="AS15" s="58"/>
      <c r="AT15" s="63"/>
      <c r="AU15" s="182"/>
      <c r="AV15" s="139"/>
      <c r="AW15" s="139"/>
      <c r="AX15" s="139"/>
      <c r="AY15" s="189" t="s">
        <v>226</v>
      </c>
      <c r="AZ15" s="197"/>
      <c r="BA15" s="197"/>
      <c r="BB15" s="197"/>
      <c r="BC15" s="197"/>
      <c r="BD15" s="197"/>
      <c r="BE15" s="197"/>
      <c r="BF15" s="197"/>
      <c r="BG15" s="197"/>
      <c r="BH15" s="197"/>
      <c r="BI15" s="197"/>
      <c r="BJ15" s="197"/>
      <c r="BK15" s="197"/>
      <c r="BL15" s="197"/>
      <c r="BM15" s="208"/>
      <c r="BN15" s="213">
        <v>2948168</v>
      </c>
      <c r="BO15" s="216"/>
      <c r="BP15" s="216"/>
      <c r="BQ15" s="216"/>
      <c r="BR15" s="216"/>
      <c r="BS15" s="216"/>
      <c r="BT15" s="216"/>
      <c r="BU15" s="219"/>
      <c r="BV15" s="213">
        <v>2810866</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231</v>
      </c>
      <c r="S16" s="110"/>
      <c r="T16" s="110"/>
      <c r="U16" s="110"/>
      <c r="V16" s="122"/>
      <c r="W16" s="129"/>
      <c r="X16" s="57"/>
      <c r="Y16" s="57"/>
      <c r="Z16" s="57"/>
      <c r="AA16" s="57"/>
      <c r="AB16" s="24"/>
      <c r="AC16" s="149">
        <v>17.5</v>
      </c>
      <c r="AD16" s="156"/>
      <c r="AE16" s="156"/>
      <c r="AF16" s="156"/>
      <c r="AG16" s="159"/>
      <c r="AH16" s="149">
        <v>17.2</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9297261</v>
      </c>
      <c r="BO16" s="217"/>
      <c r="BP16" s="217"/>
      <c r="BQ16" s="217"/>
      <c r="BR16" s="217"/>
      <c r="BS16" s="217"/>
      <c r="BT16" s="217"/>
      <c r="BU16" s="220"/>
      <c r="BV16" s="214">
        <v>9350990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232</v>
      </c>
      <c r="S17" s="110"/>
      <c r="T17" s="110"/>
      <c r="U17" s="110"/>
      <c r="V17" s="122"/>
      <c r="W17" s="130" t="s">
        <v>94</v>
      </c>
      <c r="X17" s="56"/>
      <c r="Y17" s="56"/>
      <c r="Z17" s="56"/>
      <c r="AA17" s="56"/>
      <c r="AB17" s="25"/>
      <c r="AC17" s="72">
        <v>7681</v>
      </c>
      <c r="AD17" s="80"/>
      <c r="AE17" s="80"/>
      <c r="AF17" s="80"/>
      <c r="AG17" s="84"/>
      <c r="AH17" s="72">
        <v>7846</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3661545</v>
      </c>
      <c r="BO17" s="217"/>
      <c r="BP17" s="217"/>
      <c r="BQ17" s="217"/>
      <c r="BR17" s="217"/>
      <c r="BS17" s="217"/>
      <c r="BT17" s="217"/>
      <c r="BU17" s="220"/>
      <c r="BV17" s="214">
        <v>3487893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537.86</v>
      </c>
      <c r="M18" s="70"/>
      <c r="N18" s="70"/>
      <c r="O18" s="70"/>
      <c r="P18" s="70"/>
      <c r="Q18" s="70"/>
      <c r="R18" s="102"/>
      <c r="S18" s="102"/>
      <c r="T18" s="102"/>
      <c r="U18" s="102"/>
      <c r="V18" s="123"/>
      <c r="W18" s="131"/>
      <c r="X18" s="138"/>
      <c r="Y18" s="138"/>
      <c r="Z18" s="138"/>
      <c r="AA18" s="138"/>
      <c r="AB18" s="26"/>
      <c r="AC18" s="150">
        <v>66.099999999999994</v>
      </c>
      <c r="AD18" s="157"/>
      <c r="AE18" s="157"/>
      <c r="AF18" s="157"/>
      <c r="AG18" s="160"/>
      <c r="AH18" s="150">
        <v>64.2</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9614021</v>
      </c>
      <c r="BO18" s="217"/>
      <c r="BP18" s="217"/>
      <c r="BQ18" s="217"/>
      <c r="BR18" s="217"/>
      <c r="BS18" s="217"/>
      <c r="BT18" s="217"/>
      <c r="BU18" s="220"/>
      <c r="BV18" s="214">
        <v>9796131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49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236</v>
      </c>
      <c r="AZ19" s="198"/>
      <c r="BA19" s="198"/>
      <c r="BB19" s="198"/>
      <c r="BC19" s="198"/>
      <c r="BD19" s="198"/>
      <c r="BE19" s="198"/>
      <c r="BF19" s="198"/>
      <c r="BG19" s="198"/>
      <c r="BH19" s="198"/>
      <c r="BI19" s="198"/>
      <c r="BJ19" s="198"/>
      <c r="BK19" s="198"/>
      <c r="BL19" s="198"/>
      <c r="BM19" s="209"/>
      <c r="BN19" s="214">
        <v>12028145</v>
      </c>
      <c r="BO19" s="217"/>
      <c r="BP19" s="217"/>
      <c r="BQ19" s="217"/>
      <c r="BR19" s="217"/>
      <c r="BS19" s="217"/>
      <c r="BT19" s="217"/>
      <c r="BU19" s="220"/>
      <c r="BV19" s="214">
        <v>12455300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12033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242</v>
      </c>
      <c r="C22" s="33"/>
      <c r="D22" s="41"/>
      <c r="E22" s="50" t="s">
        <v>8</v>
      </c>
      <c r="F22" s="56"/>
      <c r="G22" s="56"/>
      <c r="H22" s="56"/>
      <c r="I22" s="56"/>
      <c r="J22" s="56"/>
      <c r="K22" s="25"/>
      <c r="L22" s="50" t="s">
        <v>244</v>
      </c>
      <c r="M22" s="56"/>
      <c r="N22" s="56"/>
      <c r="O22" s="56"/>
      <c r="P22" s="25"/>
      <c r="Q22" s="92" t="s">
        <v>246</v>
      </c>
      <c r="R22" s="104"/>
      <c r="S22" s="104"/>
      <c r="T22" s="104"/>
      <c r="U22" s="104"/>
      <c r="V22" s="125"/>
      <c r="W22" s="133" t="s">
        <v>247</v>
      </c>
      <c r="X22" s="33"/>
      <c r="Y22" s="41"/>
      <c r="Z22" s="50" t="s">
        <v>8</v>
      </c>
      <c r="AA22" s="56"/>
      <c r="AB22" s="56"/>
      <c r="AC22" s="56"/>
      <c r="AD22" s="56"/>
      <c r="AE22" s="56"/>
      <c r="AF22" s="56"/>
      <c r="AG22" s="25"/>
      <c r="AH22" s="163" t="s">
        <v>181</v>
      </c>
      <c r="AI22" s="56"/>
      <c r="AJ22" s="56"/>
      <c r="AK22" s="56"/>
      <c r="AL22" s="25"/>
      <c r="AM22" s="163" t="s">
        <v>248</v>
      </c>
      <c r="AN22" s="178"/>
      <c r="AO22" s="178"/>
      <c r="AP22" s="178"/>
      <c r="AQ22" s="178"/>
      <c r="AR22" s="180"/>
      <c r="AS22" s="92" t="s">
        <v>246</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14996272</v>
      </c>
      <c r="BO22" s="216"/>
      <c r="BP22" s="216"/>
      <c r="BQ22" s="216"/>
      <c r="BR22" s="216"/>
      <c r="BS22" s="216"/>
      <c r="BT22" s="216"/>
      <c r="BU22" s="219"/>
      <c r="BV22" s="213">
        <v>14693512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9318919</v>
      </c>
      <c r="BO23" s="217"/>
      <c r="BP23" s="217"/>
      <c r="BQ23" s="217"/>
      <c r="BR23" s="217"/>
      <c r="BS23" s="217"/>
      <c r="BT23" s="217"/>
      <c r="BU23" s="220"/>
      <c r="BV23" s="214">
        <v>9170221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254</v>
      </c>
      <c r="F24" s="58"/>
      <c r="G24" s="58"/>
      <c r="H24" s="58"/>
      <c r="I24" s="58"/>
      <c r="J24" s="58"/>
      <c r="K24" s="63"/>
      <c r="L24" s="72">
        <v>1</v>
      </c>
      <c r="M24" s="80"/>
      <c r="N24" s="80"/>
      <c r="O24" s="80"/>
      <c r="P24" s="84"/>
      <c r="Q24" s="72">
        <v>7400</v>
      </c>
      <c r="R24" s="80"/>
      <c r="S24" s="80"/>
      <c r="T24" s="80"/>
      <c r="U24" s="80"/>
      <c r="V24" s="84"/>
      <c r="W24" s="134"/>
      <c r="X24" s="34"/>
      <c r="Y24" s="42"/>
      <c r="Z24" s="52" t="s">
        <v>255</v>
      </c>
      <c r="AA24" s="58"/>
      <c r="AB24" s="58"/>
      <c r="AC24" s="58"/>
      <c r="AD24" s="58"/>
      <c r="AE24" s="58"/>
      <c r="AF24" s="58"/>
      <c r="AG24" s="63"/>
      <c r="AH24" s="72">
        <v>365</v>
      </c>
      <c r="AI24" s="80"/>
      <c r="AJ24" s="80"/>
      <c r="AK24" s="80"/>
      <c r="AL24" s="84"/>
      <c r="AM24" s="72">
        <v>1088430</v>
      </c>
      <c r="AN24" s="80"/>
      <c r="AO24" s="80"/>
      <c r="AP24" s="80"/>
      <c r="AQ24" s="80"/>
      <c r="AR24" s="84"/>
      <c r="AS24" s="72">
        <v>2982</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11747030</v>
      </c>
      <c r="BO24" s="217"/>
      <c r="BP24" s="217"/>
      <c r="BQ24" s="217"/>
      <c r="BR24" s="217"/>
      <c r="BS24" s="217"/>
      <c r="BT24" s="217"/>
      <c r="BU24" s="220"/>
      <c r="BV24" s="214">
        <v>11032602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1</v>
      </c>
      <c r="M25" s="80"/>
      <c r="N25" s="80"/>
      <c r="O25" s="80"/>
      <c r="P25" s="84"/>
      <c r="Q25" s="72">
        <v>6150</v>
      </c>
      <c r="R25" s="80"/>
      <c r="S25" s="80"/>
      <c r="T25" s="80"/>
      <c r="U25" s="80"/>
      <c r="V25" s="84"/>
      <c r="W25" s="134"/>
      <c r="X25" s="34"/>
      <c r="Y25" s="42"/>
      <c r="Z25" s="52" t="s">
        <v>260</v>
      </c>
      <c r="AA25" s="58"/>
      <c r="AB25" s="58"/>
      <c r="AC25" s="58"/>
      <c r="AD25" s="58"/>
      <c r="AE25" s="58"/>
      <c r="AF25" s="58"/>
      <c r="AG25" s="63"/>
      <c r="AH25" s="72">
        <v>57</v>
      </c>
      <c r="AI25" s="80"/>
      <c r="AJ25" s="80"/>
      <c r="AK25" s="80"/>
      <c r="AL25" s="84"/>
      <c r="AM25" s="72">
        <v>170430</v>
      </c>
      <c r="AN25" s="80"/>
      <c r="AO25" s="80"/>
      <c r="AP25" s="80"/>
      <c r="AQ25" s="80"/>
      <c r="AR25" s="84"/>
      <c r="AS25" s="72">
        <v>2990</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1355056</v>
      </c>
      <c r="BO25" s="216"/>
      <c r="BP25" s="216"/>
      <c r="BQ25" s="216"/>
      <c r="BR25" s="216"/>
      <c r="BS25" s="216"/>
      <c r="BT25" s="216"/>
      <c r="BU25" s="219"/>
      <c r="BV25" s="213">
        <v>2580326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5810</v>
      </c>
      <c r="R26" s="80"/>
      <c r="S26" s="80"/>
      <c r="T26" s="80"/>
      <c r="U26" s="80"/>
      <c r="V26" s="84"/>
      <c r="W26" s="134"/>
      <c r="X26" s="34"/>
      <c r="Y26" s="42"/>
      <c r="Z26" s="52" t="s">
        <v>262</v>
      </c>
      <c r="AA26" s="143"/>
      <c r="AB26" s="143"/>
      <c r="AC26" s="143"/>
      <c r="AD26" s="143"/>
      <c r="AE26" s="143"/>
      <c r="AF26" s="143"/>
      <c r="AG26" s="161"/>
      <c r="AH26" s="72">
        <v>7</v>
      </c>
      <c r="AI26" s="80"/>
      <c r="AJ26" s="80"/>
      <c r="AK26" s="80"/>
      <c r="AL26" s="84"/>
      <c r="AM26" s="72">
        <v>18382</v>
      </c>
      <c r="AN26" s="80"/>
      <c r="AO26" s="80"/>
      <c r="AP26" s="80"/>
      <c r="AQ26" s="80"/>
      <c r="AR26" s="84"/>
      <c r="AS26" s="72">
        <v>2626</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3900</v>
      </c>
      <c r="R27" s="80"/>
      <c r="S27" s="80"/>
      <c r="T27" s="80"/>
      <c r="U27" s="80"/>
      <c r="V27" s="84"/>
      <c r="W27" s="134"/>
      <c r="X27" s="34"/>
      <c r="Y27" s="42"/>
      <c r="Z27" s="52" t="s">
        <v>266</v>
      </c>
      <c r="AA27" s="58"/>
      <c r="AB27" s="58"/>
      <c r="AC27" s="58"/>
      <c r="AD27" s="58"/>
      <c r="AE27" s="58"/>
      <c r="AF27" s="58"/>
      <c r="AG27" s="63"/>
      <c r="AH27" s="72" t="s">
        <v>201</v>
      </c>
      <c r="AI27" s="80"/>
      <c r="AJ27" s="80"/>
      <c r="AK27" s="80"/>
      <c r="AL27" s="84"/>
      <c r="AM27" s="72" t="s">
        <v>201</v>
      </c>
      <c r="AN27" s="80"/>
      <c r="AO27" s="80"/>
      <c r="AP27" s="80"/>
      <c r="AQ27" s="80"/>
      <c r="AR27" s="84"/>
      <c r="AS27" s="72" t="s">
        <v>201</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v>287679</v>
      </c>
      <c r="BO27" s="218"/>
      <c r="BP27" s="218"/>
      <c r="BQ27" s="218"/>
      <c r="BR27" s="218"/>
      <c r="BS27" s="218"/>
      <c r="BT27" s="218"/>
      <c r="BU27" s="221"/>
      <c r="BV27" s="215">
        <v>287679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3300</v>
      </c>
      <c r="R28" s="80"/>
      <c r="S28" s="80"/>
      <c r="T28" s="80"/>
      <c r="U28" s="80"/>
      <c r="V28" s="84"/>
      <c r="W28" s="134"/>
      <c r="X28" s="34"/>
      <c r="Y28" s="42"/>
      <c r="Z28" s="52" t="s">
        <v>36</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272</v>
      </c>
      <c r="AZ28" s="201"/>
      <c r="BA28" s="201"/>
      <c r="BB28" s="204"/>
      <c r="BC28" s="189" t="s">
        <v>99</v>
      </c>
      <c r="BD28" s="197"/>
      <c r="BE28" s="197"/>
      <c r="BF28" s="197"/>
      <c r="BG28" s="197"/>
      <c r="BH28" s="197"/>
      <c r="BI28" s="197"/>
      <c r="BJ28" s="197"/>
      <c r="BK28" s="197"/>
      <c r="BL28" s="197"/>
      <c r="BM28" s="208"/>
      <c r="BN28" s="213">
        <v>4966520</v>
      </c>
      <c r="BO28" s="216"/>
      <c r="BP28" s="216"/>
      <c r="BQ28" s="216"/>
      <c r="BR28" s="216"/>
      <c r="BS28" s="216"/>
      <c r="BT28" s="216"/>
      <c r="BU28" s="219"/>
      <c r="BV28" s="213">
        <v>4684690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18</v>
      </c>
      <c r="M29" s="80"/>
      <c r="N29" s="80"/>
      <c r="O29" s="80"/>
      <c r="P29" s="84"/>
      <c r="Q29" s="72">
        <v>2850</v>
      </c>
      <c r="R29" s="80"/>
      <c r="S29" s="80"/>
      <c r="T29" s="80"/>
      <c r="U29" s="80"/>
      <c r="V29" s="84"/>
      <c r="W29" s="135"/>
      <c r="X29" s="140"/>
      <c r="Y29" s="142"/>
      <c r="Z29" s="52" t="s">
        <v>275</v>
      </c>
      <c r="AA29" s="58"/>
      <c r="AB29" s="58"/>
      <c r="AC29" s="58"/>
      <c r="AD29" s="58"/>
      <c r="AE29" s="58"/>
      <c r="AF29" s="58"/>
      <c r="AG29" s="63"/>
      <c r="AH29" s="72">
        <v>365</v>
      </c>
      <c r="AI29" s="80"/>
      <c r="AJ29" s="80"/>
      <c r="AK29" s="80"/>
      <c r="AL29" s="84"/>
      <c r="AM29" s="72">
        <v>1088430</v>
      </c>
      <c r="AN29" s="80"/>
      <c r="AO29" s="80"/>
      <c r="AP29" s="80"/>
      <c r="AQ29" s="80"/>
      <c r="AR29" s="84"/>
      <c r="AS29" s="72">
        <v>2982</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949238</v>
      </c>
      <c r="BO29" s="217"/>
      <c r="BP29" s="217"/>
      <c r="BQ29" s="217"/>
      <c r="BR29" s="217"/>
      <c r="BS29" s="217"/>
      <c r="BT29" s="217"/>
      <c r="BU29" s="220"/>
      <c r="BV29" s="214">
        <v>948366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94.2</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6110550</v>
      </c>
      <c r="BO30" s="218"/>
      <c r="BP30" s="218"/>
      <c r="BQ30" s="218"/>
      <c r="BR30" s="218"/>
      <c r="BS30" s="218"/>
      <c r="BT30" s="218"/>
      <c r="BU30" s="221"/>
      <c r="BV30" s="215">
        <v>6161301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185</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117</v>
      </c>
      <c r="D33" s="37"/>
      <c r="E33" s="54" t="s">
        <v>285</v>
      </c>
      <c r="F33" s="54"/>
      <c r="G33" s="54"/>
      <c r="H33" s="54"/>
      <c r="I33" s="54"/>
      <c r="J33" s="54"/>
      <c r="K33" s="54"/>
      <c r="L33" s="54"/>
      <c r="M33" s="54"/>
      <c r="N33" s="54"/>
      <c r="O33" s="54"/>
      <c r="P33" s="54"/>
      <c r="Q33" s="54"/>
      <c r="R33" s="54"/>
      <c r="S33" s="54"/>
      <c r="T33" s="54"/>
      <c r="U33" s="37" t="s">
        <v>117</v>
      </c>
      <c r="V33" s="37"/>
      <c r="W33" s="54" t="s">
        <v>285</v>
      </c>
      <c r="X33" s="54"/>
      <c r="Y33" s="54"/>
      <c r="Z33" s="54"/>
      <c r="AA33" s="54"/>
      <c r="AB33" s="54"/>
      <c r="AC33" s="54"/>
      <c r="AD33" s="54"/>
      <c r="AE33" s="54"/>
      <c r="AF33" s="54"/>
      <c r="AG33" s="54"/>
      <c r="AH33" s="54"/>
      <c r="AI33" s="54"/>
      <c r="AJ33" s="54"/>
      <c r="AK33" s="54"/>
      <c r="AL33" s="54"/>
      <c r="AM33" s="37" t="s">
        <v>117</v>
      </c>
      <c r="AN33" s="37"/>
      <c r="AO33" s="54" t="s">
        <v>285</v>
      </c>
      <c r="AP33" s="54"/>
      <c r="AQ33" s="54"/>
      <c r="AR33" s="54"/>
      <c r="AS33" s="54"/>
      <c r="AT33" s="54"/>
      <c r="AU33" s="54"/>
      <c r="AV33" s="54"/>
      <c r="AW33" s="54"/>
      <c r="AX33" s="54"/>
      <c r="AY33" s="54"/>
      <c r="AZ33" s="54"/>
      <c r="BA33" s="54"/>
      <c r="BB33" s="54"/>
      <c r="BC33" s="54"/>
      <c r="BD33" s="37"/>
      <c r="BE33" s="54" t="s">
        <v>287</v>
      </c>
      <c r="BF33" s="54"/>
      <c r="BG33" s="54" t="s">
        <v>166</v>
      </c>
      <c r="BH33" s="54"/>
      <c r="BI33" s="54"/>
      <c r="BJ33" s="54"/>
      <c r="BK33" s="54"/>
      <c r="BL33" s="54"/>
      <c r="BM33" s="54"/>
      <c r="BN33" s="54"/>
      <c r="BO33" s="54"/>
      <c r="BP33" s="54"/>
      <c r="BQ33" s="54"/>
      <c r="BR33" s="54"/>
      <c r="BS33" s="54"/>
      <c r="BT33" s="54"/>
      <c r="BU33" s="54"/>
      <c r="BV33" s="37"/>
      <c r="BW33" s="37" t="s">
        <v>287</v>
      </c>
      <c r="BX33" s="37"/>
      <c r="BY33" s="54" t="s">
        <v>106</v>
      </c>
      <c r="BZ33" s="54"/>
      <c r="CA33" s="54"/>
      <c r="CB33" s="54"/>
      <c r="CC33" s="54"/>
      <c r="CD33" s="54"/>
      <c r="CE33" s="54"/>
      <c r="CF33" s="54"/>
      <c r="CG33" s="54"/>
      <c r="CH33" s="54"/>
      <c r="CI33" s="54"/>
      <c r="CJ33" s="54"/>
      <c r="CK33" s="54"/>
      <c r="CL33" s="54"/>
      <c r="CM33" s="54"/>
      <c r="CN33" s="54"/>
      <c r="CO33" s="37" t="s">
        <v>117</v>
      </c>
      <c r="CP33" s="37"/>
      <c r="CQ33" s="54" t="s">
        <v>288</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香美郡殖林組合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介護保険特別会計（保険事業勘定）</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簡易水道事業会計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香南香美衛生組合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介護保険特別会計（介護サービス事業勘定）</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IF('各会計、関係団体の財政状況及び健全化判断比率'!B34="","",'各会計、関係団体の財政状況及び健全化判断比率'!B34)</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香南斎場組合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香南香美老人ホーム組合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香南香美老人ホーム組合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香南清掃組合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高知県広域食肉センター事務組合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こうち人づくり広域連合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高知県市町村総合事務組合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高知県市町村総合事務組合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eqyCKoHcxsTOPr1W6dX+smCBkLc8csupE7vpH2c/b8gKW8k4a41Cr2wRluVzlvth+e0TC9wf7+YoH8oiYOwr+A==" saltValue="XNVU2y2Rd/8WgA517IQqT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60" zoomScaleNormal="6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525</v>
      </c>
      <c r="G33" s="883" t="s">
        <v>526</v>
      </c>
      <c r="H33" s="883" t="s">
        <v>527</v>
      </c>
      <c r="I33" s="883" t="s">
        <v>528</v>
      </c>
      <c r="J33" s="887" t="s">
        <v>529</v>
      </c>
      <c r="K33" s="862"/>
      <c r="L33" s="862"/>
      <c r="M33" s="862"/>
      <c r="N33" s="862"/>
      <c r="O33" s="862"/>
      <c r="P33" s="862"/>
    </row>
    <row r="34" spans="1:16" ht="39" customHeight="1">
      <c r="A34" s="862"/>
      <c r="B34" s="864"/>
      <c r="C34" s="870" t="s">
        <v>458</v>
      </c>
      <c r="D34" s="870"/>
      <c r="E34" s="875"/>
      <c r="F34" s="879">
        <v>2.5099999999999998</v>
      </c>
      <c r="G34" s="884">
        <v>3.17</v>
      </c>
      <c r="H34" s="884">
        <v>3.88</v>
      </c>
      <c r="I34" s="884">
        <v>4.4800000000000004</v>
      </c>
      <c r="J34" s="888">
        <v>5.57</v>
      </c>
      <c r="K34" s="862"/>
      <c r="L34" s="862"/>
      <c r="M34" s="862"/>
      <c r="N34" s="862"/>
      <c r="O34" s="862"/>
      <c r="P34" s="862"/>
    </row>
    <row r="35" spans="1:16" ht="39" customHeight="1">
      <c r="A35" s="862"/>
      <c r="B35" s="865"/>
      <c r="C35" s="871" t="s">
        <v>141</v>
      </c>
      <c r="D35" s="871"/>
      <c r="E35" s="876"/>
      <c r="F35" s="880" t="s">
        <v>201</v>
      </c>
      <c r="G35" s="885" t="s">
        <v>201</v>
      </c>
      <c r="H35" s="885" t="s">
        <v>201</v>
      </c>
      <c r="I35" s="885" t="s">
        <v>201</v>
      </c>
      <c r="J35" s="889">
        <v>3.04</v>
      </c>
      <c r="K35" s="862"/>
      <c r="L35" s="862"/>
      <c r="M35" s="862"/>
      <c r="N35" s="862"/>
      <c r="O35" s="862"/>
      <c r="P35" s="862"/>
    </row>
    <row r="36" spans="1:16" ht="39" customHeight="1">
      <c r="A36" s="862"/>
      <c r="B36" s="865"/>
      <c r="C36" s="871" t="s">
        <v>447</v>
      </c>
      <c r="D36" s="871"/>
      <c r="E36" s="876"/>
      <c r="F36" s="880">
        <v>0.95</v>
      </c>
      <c r="G36" s="885">
        <v>0.91</v>
      </c>
      <c r="H36" s="885">
        <v>1.58</v>
      </c>
      <c r="I36" s="885">
        <v>5.3</v>
      </c>
      <c r="J36" s="889">
        <v>2.63</v>
      </c>
      <c r="K36" s="862"/>
      <c r="L36" s="862"/>
      <c r="M36" s="862"/>
      <c r="N36" s="862"/>
      <c r="O36" s="862"/>
      <c r="P36" s="862"/>
    </row>
    <row r="37" spans="1:16" ht="39" customHeight="1">
      <c r="A37" s="862"/>
      <c r="B37" s="865"/>
      <c r="C37" s="871" t="s">
        <v>207</v>
      </c>
      <c r="D37" s="871"/>
      <c r="E37" s="876"/>
      <c r="F37" s="880">
        <v>0.8</v>
      </c>
      <c r="G37" s="885">
        <v>0.3</v>
      </c>
      <c r="H37" s="885">
        <v>0.42</v>
      </c>
      <c r="I37" s="885">
        <v>2.48</v>
      </c>
      <c r="J37" s="889">
        <v>2.33</v>
      </c>
      <c r="K37" s="862"/>
      <c r="L37" s="862"/>
      <c r="M37" s="862"/>
      <c r="N37" s="862"/>
      <c r="O37" s="862"/>
      <c r="P37" s="862"/>
    </row>
    <row r="38" spans="1:16" ht="39" customHeight="1">
      <c r="A38" s="862"/>
      <c r="B38" s="865"/>
      <c r="C38" s="871" t="s">
        <v>460</v>
      </c>
      <c r="D38" s="871"/>
      <c r="E38" s="876"/>
      <c r="F38" s="880" t="s">
        <v>201</v>
      </c>
      <c r="G38" s="885" t="s">
        <v>201</v>
      </c>
      <c r="H38" s="885" t="s">
        <v>201</v>
      </c>
      <c r="I38" s="885" t="s">
        <v>201</v>
      </c>
      <c r="J38" s="889">
        <v>1.4</v>
      </c>
      <c r="K38" s="862"/>
      <c r="L38" s="862"/>
      <c r="M38" s="862"/>
      <c r="N38" s="862"/>
      <c r="O38" s="862"/>
      <c r="P38" s="862"/>
    </row>
    <row r="39" spans="1:16" ht="39" customHeight="1">
      <c r="A39" s="862"/>
      <c r="B39" s="865"/>
      <c r="C39" s="871" t="s">
        <v>456</v>
      </c>
      <c r="D39" s="871"/>
      <c r="E39" s="876"/>
      <c r="F39" s="880">
        <v>3.e-002</v>
      </c>
      <c r="G39" s="885">
        <v>4.e-002</v>
      </c>
      <c r="H39" s="885">
        <v>8.e-002</v>
      </c>
      <c r="I39" s="885">
        <v>0.41</v>
      </c>
      <c r="J39" s="889">
        <v>0.17</v>
      </c>
      <c r="K39" s="862"/>
      <c r="L39" s="862"/>
      <c r="M39" s="862"/>
      <c r="N39" s="862"/>
      <c r="O39" s="862"/>
      <c r="P39" s="862"/>
    </row>
    <row r="40" spans="1:16" ht="39" customHeight="1">
      <c r="A40" s="862"/>
      <c r="B40" s="865"/>
      <c r="C40" s="871" t="s">
        <v>225</v>
      </c>
      <c r="D40" s="871"/>
      <c r="E40" s="876"/>
      <c r="F40" s="880">
        <v>0.12</v>
      </c>
      <c r="G40" s="885">
        <v>0.14000000000000001</v>
      </c>
      <c r="H40" s="885">
        <v>0.11</v>
      </c>
      <c r="I40" s="885">
        <v>0.12</v>
      </c>
      <c r="J40" s="889">
        <v>0.11</v>
      </c>
      <c r="K40" s="862"/>
      <c r="L40" s="862"/>
      <c r="M40" s="862"/>
      <c r="N40" s="862"/>
      <c r="O40" s="862"/>
      <c r="P40" s="862"/>
    </row>
    <row r="41" spans="1:16" ht="39" customHeight="1">
      <c r="A41" s="862"/>
      <c r="B41" s="865"/>
      <c r="C41" s="871" t="s">
        <v>457</v>
      </c>
      <c r="D41" s="871"/>
      <c r="E41" s="876"/>
      <c r="F41" s="880">
        <v>0</v>
      </c>
      <c r="G41" s="885">
        <v>0</v>
      </c>
      <c r="H41" s="885">
        <v>0</v>
      </c>
      <c r="I41" s="885">
        <v>0</v>
      </c>
      <c r="J41" s="889">
        <v>0</v>
      </c>
      <c r="K41" s="862"/>
      <c r="L41" s="862"/>
      <c r="M41" s="862"/>
      <c r="N41" s="862"/>
      <c r="O41" s="862"/>
      <c r="P41" s="862"/>
    </row>
    <row r="42" spans="1:16" ht="39" customHeight="1">
      <c r="A42" s="862"/>
      <c r="B42" s="866"/>
      <c r="C42" s="871" t="s">
        <v>532</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485</v>
      </c>
      <c r="D43" s="872"/>
      <c r="E43" s="877"/>
      <c r="F43" s="881">
        <v>5.e-002</v>
      </c>
      <c r="G43" s="886">
        <v>7.0000000000000007e-002</v>
      </c>
      <c r="H43" s="886">
        <v>3.e-002</v>
      </c>
      <c r="I43" s="886">
        <v>2.64</v>
      </c>
      <c r="J43" s="890" t="s">
        <v>201</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5">
      <c r="A45" s="862"/>
      <c r="B45" s="862"/>
      <c r="C45" s="862"/>
      <c r="D45" s="862"/>
      <c r="E45" s="862"/>
      <c r="F45" s="862"/>
      <c r="G45" s="862"/>
      <c r="H45" s="862"/>
      <c r="I45" s="862"/>
      <c r="J45" s="862"/>
      <c r="K45" s="862"/>
      <c r="L45" s="862"/>
      <c r="M45" s="862"/>
      <c r="N45" s="862"/>
      <c r="O45" s="862"/>
      <c r="P45" s="862"/>
    </row>
  </sheetData>
  <sheetProtection algorithmName="SHA-512" hashValue="bUYyL03sWfRoCeUgIdkpcPAFLERF6NWJHvyT+DoCo5DMETr+eSyf7tvmzqd1Te+v487pWdoKhf1+6JyXbAPiiA==" saltValue="HKZ0kQtdkzd1kd8PPV3/X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verticalCentered="1"/>
  <pageMargins left="0" right="0" top="0" bottom="0" header="0" footer="0"/>
  <pageSetup paperSize="8" scale="87" fitToWidth="1" fitToHeight="1" orientation="landscape" usePrinterDefaults="1"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59" zoomScaleNormal="59"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25</v>
      </c>
      <c r="C44" s="905"/>
      <c r="D44" s="905"/>
      <c r="E44" s="924"/>
      <c r="F44" s="924"/>
      <c r="G44" s="924"/>
      <c r="H44" s="924"/>
      <c r="I44" s="924"/>
      <c r="J44" s="933" t="s">
        <v>16</v>
      </c>
      <c r="K44" s="941" t="s">
        <v>525</v>
      </c>
      <c r="L44" s="950" t="s">
        <v>526</v>
      </c>
      <c r="M44" s="950" t="s">
        <v>527</v>
      </c>
      <c r="N44" s="950" t="s">
        <v>528</v>
      </c>
      <c r="O44" s="959" t="s">
        <v>529</v>
      </c>
      <c r="P44" s="734"/>
      <c r="Q44" s="734"/>
      <c r="R44" s="734"/>
      <c r="S44" s="734"/>
      <c r="T44" s="734"/>
      <c r="U44" s="734"/>
    </row>
    <row r="45" spans="1:21" ht="30.75" customHeight="1">
      <c r="A45" s="734"/>
      <c r="B45" s="892" t="s">
        <v>26</v>
      </c>
      <c r="C45" s="906"/>
      <c r="D45" s="916"/>
      <c r="E45" s="925" t="s">
        <v>24</v>
      </c>
      <c r="F45" s="925"/>
      <c r="G45" s="925"/>
      <c r="H45" s="925"/>
      <c r="I45" s="925"/>
      <c r="J45" s="934"/>
      <c r="K45" s="942">
        <v>2318</v>
      </c>
      <c r="L45" s="951">
        <v>2314</v>
      </c>
      <c r="M45" s="951">
        <v>2246</v>
      </c>
      <c r="N45" s="951">
        <v>2072</v>
      </c>
      <c r="O45" s="960">
        <v>2094</v>
      </c>
      <c r="P45" s="734"/>
      <c r="Q45" s="734"/>
      <c r="R45" s="734"/>
      <c r="S45" s="734"/>
      <c r="T45" s="734"/>
      <c r="U45" s="734"/>
    </row>
    <row r="46" spans="1:21" ht="30.75" customHeight="1">
      <c r="A46" s="734"/>
      <c r="B46" s="893"/>
      <c r="C46" s="907"/>
      <c r="D46" s="917"/>
      <c r="E46" s="926" t="s">
        <v>29</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32</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38</v>
      </c>
      <c r="F48" s="926"/>
      <c r="G48" s="926"/>
      <c r="H48" s="926"/>
      <c r="I48" s="926"/>
      <c r="J48" s="935"/>
      <c r="K48" s="943">
        <v>438</v>
      </c>
      <c r="L48" s="952">
        <v>416</v>
      </c>
      <c r="M48" s="952">
        <v>382</v>
      </c>
      <c r="N48" s="952">
        <v>429</v>
      </c>
      <c r="O48" s="961">
        <v>272</v>
      </c>
      <c r="P48" s="734"/>
      <c r="Q48" s="734"/>
      <c r="R48" s="734"/>
      <c r="S48" s="734"/>
      <c r="T48" s="734"/>
      <c r="U48" s="734"/>
    </row>
    <row r="49" spans="1:21" ht="30.75" customHeight="1">
      <c r="A49" s="734"/>
      <c r="B49" s="893"/>
      <c r="C49" s="907"/>
      <c r="D49" s="917"/>
      <c r="E49" s="926" t="s">
        <v>0</v>
      </c>
      <c r="F49" s="926"/>
      <c r="G49" s="926"/>
      <c r="H49" s="926"/>
      <c r="I49" s="926"/>
      <c r="J49" s="935"/>
      <c r="K49" s="943">
        <v>32</v>
      </c>
      <c r="L49" s="952">
        <v>72</v>
      </c>
      <c r="M49" s="952">
        <v>136</v>
      </c>
      <c r="N49" s="952">
        <v>136</v>
      </c>
      <c r="O49" s="961">
        <v>136</v>
      </c>
      <c r="P49" s="734"/>
      <c r="Q49" s="734"/>
      <c r="R49" s="734"/>
      <c r="S49" s="734"/>
      <c r="T49" s="734"/>
      <c r="U49" s="734"/>
    </row>
    <row r="50" spans="1:21" ht="30.75" customHeight="1">
      <c r="A50" s="734"/>
      <c r="B50" s="893"/>
      <c r="C50" s="907"/>
      <c r="D50" s="917"/>
      <c r="E50" s="926" t="s">
        <v>41</v>
      </c>
      <c r="F50" s="926"/>
      <c r="G50" s="926"/>
      <c r="H50" s="926"/>
      <c r="I50" s="926"/>
      <c r="J50" s="935"/>
      <c r="K50" s="943" t="s">
        <v>201</v>
      </c>
      <c r="L50" s="952" t="s">
        <v>201</v>
      </c>
      <c r="M50" s="952" t="s">
        <v>201</v>
      </c>
      <c r="N50" s="952" t="s">
        <v>201</v>
      </c>
      <c r="O50" s="961" t="s">
        <v>201</v>
      </c>
      <c r="P50" s="734"/>
      <c r="Q50" s="734"/>
      <c r="R50" s="734"/>
      <c r="S50" s="734"/>
      <c r="T50" s="734"/>
      <c r="U50" s="734"/>
    </row>
    <row r="51" spans="1:21" ht="30.75" customHeight="1">
      <c r="A51" s="734"/>
      <c r="B51" s="894"/>
      <c r="C51" s="908"/>
      <c r="D51" s="918"/>
      <c r="E51" s="926" t="s">
        <v>45</v>
      </c>
      <c r="F51" s="926"/>
      <c r="G51" s="926"/>
      <c r="H51" s="926"/>
      <c r="I51" s="926"/>
      <c r="J51" s="935"/>
      <c r="K51" s="943" t="s">
        <v>201</v>
      </c>
      <c r="L51" s="952" t="s">
        <v>201</v>
      </c>
      <c r="M51" s="952" t="s">
        <v>201</v>
      </c>
      <c r="N51" s="952" t="s">
        <v>201</v>
      </c>
      <c r="O51" s="961" t="s">
        <v>201</v>
      </c>
      <c r="P51" s="734"/>
      <c r="Q51" s="734"/>
      <c r="R51" s="734"/>
      <c r="S51" s="734"/>
      <c r="T51" s="734"/>
      <c r="U51" s="734"/>
    </row>
    <row r="52" spans="1:21" ht="30.75" customHeight="1">
      <c r="A52" s="734"/>
      <c r="B52" s="895" t="s">
        <v>47</v>
      </c>
      <c r="C52" s="909"/>
      <c r="D52" s="918"/>
      <c r="E52" s="926" t="s">
        <v>48</v>
      </c>
      <c r="F52" s="926"/>
      <c r="G52" s="926"/>
      <c r="H52" s="926"/>
      <c r="I52" s="926"/>
      <c r="J52" s="935"/>
      <c r="K52" s="943">
        <v>2041</v>
      </c>
      <c r="L52" s="952">
        <v>1982</v>
      </c>
      <c r="M52" s="952">
        <v>1952</v>
      </c>
      <c r="N52" s="952">
        <v>1836</v>
      </c>
      <c r="O52" s="961">
        <v>1824</v>
      </c>
      <c r="P52" s="734"/>
      <c r="Q52" s="734"/>
      <c r="R52" s="734"/>
      <c r="S52" s="734"/>
      <c r="T52" s="734"/>
      <c r="U52" s="734"/>
    </row>
    <row r="53" spans="1:21" ht="30.75" customHeight="1">
      <c r="A53" s="734"/>
      <c r="B53" s="896" t="s">
        <v>49</v>
      </c>
      <c r="C53" s="910"/>
      <c r="D53" s="919"/>
      <c r="E53" s="927" t="s">
        <v>52</v>
      </c>
      <c r="F53" s="927"/>
      <c r="G53" s="927"/>
      <c r="H53" s="927"/>
      <c r="I53" s="927"/>
      <c r="J53" s="936"/>
      <c r="K53" s="944">
        <v>747</v>
      </c>
      <c r="L53" s="953">
        <v>820</v>
      </c>
      <c r="M53" s="953">
        <v>812</v>
      </c>
      <c r="N53" s="953">
        <v>801</v>
      </c>
      <c r="O53" s="962">
        <v>678</v>
      </c>
      <c r="P53" s="734"/>
      <c r="Q53" s="734"/>
      <c r="R53" s="734"/>
      <c r="S53" s="734"/>
      <c r="T53" s="734"/>
      <c r="U53" s="734"/>
    </row>
    <row r="54" spans="1:21" ht="24" customHeight="1">
      <c r="A54" s="734"/>
      <c r="B54" s="897" t="s">
        <v>56</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533</v>
      </c>
      <c r="P56" s="734"/>
      <c r="Q56" s="734"/>
      <c r="R56" s="734"/>
      <c r="S56" s="734"/>
      <c r="T56" s="734"/>
      <c r="U56" s="734"/>
    </row>
    <row r="57" spans="1:21" ht="31.5" customHeight="1">
      <c r="A57" s="734"/>
      <c r="B57" s="899"/>
      <c r="C57" s="912"/>
      <c r="D57" s="912"/>
      <c r="E57" s="928"/>
      <c r="F57" s="928"/>
      <c r="G57" s="928"/>
      <c r="H57" s="928"/>
      <c r="I57" s="928"/>
      <c r="J57" s="937" t="s">
        <v>16</v>
      </c>
      <c r="K57" s="946" t="s">
        <v>525</v>
      </c>
      <c r="L57" s="954" t="s">
        <v>526</v>
      </c>
      <c r="M57" s="954" t="s">
        <v>527</v>
      </c>
      <c r="N57" s="954" t="s">
        <v>528</v>
      </c>
      <c r="O57" s="964" t="s">
        <v>529</v>
      </c>
      <c r="P57" s="734"/>
      <c r="Q57" s="734"/>
      <c r="R57" s="734"/>
      <c r="S57" s="734"/>
      <c r="T57" s="734"/>
      <c r="U57" s="734"/>
    </row>
    <row r="58" spans="1:21" ht="31.5" customHeight="1">
      <c r="B58" s="900" t="s">
        <v>62</v>
      </c>
      <c r="C58" s="913"/>
      <c r="D58" s="920" t="s">
        <v>65</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kaZgm2a8oRAtFwL5ANWe6vxyzHODUCcxr9mBe+uv6ph9hcA5DWwqViNJMLLE3vdy9Kcsc8K0dcNKGiP6aADWlA==" saltValue="ZbLGfPpimpGz+0IJTQdm8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6"/>
  <printOptions horizontalCentered="1" verticalCentered="1"/>
  <pageMargins left="0" right="0" top="0" bottom="0" header="0" footer="0"/>
  <pageSetup paperSize="8" scale="78" fitToWidth="1" fitToHeight="1" orientation="landscape" usePrinterDefaults="1"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7" zoomScaleNormal="57"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25</v>
      </c>
      <c r="C40" s="905"/>
      <c r="D40" s="905"/>
      <c r="E40" s="924"/>
      <c r="F40" s="924"/>
      <c r="G40" s="924"/>
      <c r="H40" s="933" t="s">
        <v>16</v>
      </c>
      <c r="I40" s="941" t="s">
        <v>525</v>
      </c>
      <c r="J40" s="950" t="s">
        <v>526</v>
      </c>
      <c r="K40" s="950" t="s">
        <v>527</v>
      </c>
      <c r="L40" s="950" t="s">
        <v>528</v>
      </c>
      <c r="M40" s="990" t="s">
        <v>529</v>
      </c>
    </row>
    <row r="41" spans="2:13" ht="27.75" customHeight="1">
      <c r="B41" s="892" t="s">
        <v>34</v>
      </c>
      <c r="C41" s="906"/>
      <c r="D41" s="916"/>
      <c r="E41" s="973" t="s">
        <v>68</v>
      </c>
      <c r="F41" s="973"/>
      <c r="G41" s="973"/>
      <c r="H41" s="979"/>
      <c r="I41" s="983">
        <v>15934</v>
      </c>
      <c r="J41" s="987">
        <v>15224</v>
      </c>
      <c r="K41" s="987">
        <v>14631</v>
      </c>
      <c r="L41" s="987">
        <v>14694</v>
      </c>
      <c r="M41" s="991">
        <v>14996</v>
      </c>
    </row>
    <row r="42" spans="2:13" ht="27.75" customHeight="1">
      <c r="B42" s="893"/>
      <c r="C42" s="907"/>
      <c r="D42" s="917"/>
      <c r="E42" s="974" t="s">
        <v>76</v>
      </c>
      <c r="F42" s="974"/>
      <c r="G42" s="974"/>
      <c r="H42" s="980"/>
      <c r="I42" s="984" t="s">
        <v>201</v>
      </c>
      <c r="J42" s="988" t="s">
        <v>201</v>
      </c>
      <c r="K42" s="988" t="s">
        <v>201</v>
      </c>
      <c r="L42" s="988" t="s">
        <v>201</v>
      </c>
      <c r="M42" s="992" t="s">
        <v>201</v>
      </c>
    </row>
    <row r="43" spans="2:13" ht="27.75" customHeight="1">
      <c r="B43" s="893"/>
      <c r="C43" s="907"/>
      <c r="D43" s="917"/>
      <c r="E43" s="974" t="s">
        <v>77</v>
      </c>
      <c r="F43" s="974"/>
      <c r="G43" s="974"/>
      <c r="H43" s="980"/>
      <c r="I43" s="984">
        <v>3737</v>
      </c>
      <c r="J43" s="988">
        <v>3533</v>
      </c>
      <c r="K43" s="988">
        <v>3256</v>
      </c>
      <c r="L43" s="988">
        <v>3194</v>
      </c>
      <c r="M43" s="992">
        <v>2799</v>
      </c>
    </row>
    <row r="44" spans="2:13" ht="27.75" customHeight="1">
      <c r="B44" s="893"/>
      <c r="C44" s="907"/>
      <c r="D44" s="917"/>
      <c r="E44" s="974" t="s">
        <v>17</v>
      </c>
      <c r="F44" s="974"/>
      <c r="G44" s="974"/>
      <c r="H44" s="980"/>
      <c r="I44" s="984">
        <v>1541</v>
      </c>
      <c r="J44" s="988">
        <v>1456</v>
      </c>
      <c r="K44" s="988">
        <v>1310</v>
      </c>
      <c r="L44" s="988">
        <v>1166</v>
      </c>
      <c r="M44" s="992">
        <v>1021</v>
      </c>
    </row>
    <row r="45" spans="2:13" ht="27.75" customHeight="1">
      <c r="B45" s="893"/>
      <c r="C45" s="907"/>
      <c r="D45" s="917"/>
      <c r="E45" s="974" t="s">
        <v>80</v>
      </c>
      <c r="F45" s="974"/>
      <c r="G45" s="974"/>
      <c r="H45" s="980"/>
      <c r="I45" s="984">
        <v>2987</v>
      </c>
      <c r="J45" s="988">
        <v>2904</v>
      </c>
      <c r="K45" s="988">
        <v>2842</v>
      </c>
      <c r="L45" s="988">
        <v>2739</v>
      </c>
      <c r="M45" s="992">
        <v>2625</v>
      </c>
    </row>
    <row r="46" spans="2:13" ht="27.75" customHeight="1">
      <c r="B46" s="893"/>
      <c r="C46" s="907"/>
      <c r="D46" s="918"/>
      <c r="E46" s="974" t="s">
        <v>79</v>
      </c>
      <c r="F46" s="974"/>
      <c r="G46" s="974"/>
      <c r="H46" s="980"/>
      <c r="I46" s="984" t="s">
        <v>201</v>
      </c>
      <c r="J46" s="988" t="s">
        <v>201</v>
      </c>
      <c r="K46" s="988" t="s">
        <v>201</v>
      </c>
      <c r="L46" s="988" t="s">
        <v>201</v>
      </c>
      <c r="M46" s="992" t="s">
        <v>201</v>
      </c>
    </row>
    <row r="47" spans="2:13" ht="27.75" customHeight="1">
      <c r="B47" s="893"/>
      <c r="C47" s="907"/>
      <c r="D47" s="971"/>
      <c r="E47" s="975" t="s">
        <v>82</v>
      </c>
      <c r="F47" s="978"/>
      <c r="G47" s="978"/>
      <c r="H47" s="981"/>
      <c r="I47" s="984" t="s">
        <v>201</v>
      </c>
      <c r="J47" s="988" t="s">
        <v>201</v>
      </c>
      <c r="K47" s="988" t="s">
        <v>201</v>
      </c>
      <c r="L47" s="988" t="s">
        <v>201</v>
      </c>
      <c r="M47" s="992" t="s">
        <v>201</v>
      </c>
    </row>
    <row r="48" spans="2:13" ht="27.75" customHeight="1">
      <c r="B48" s="893"/>
      <c r="C48" s="907"/>
      <c r="D48" s="917"/>
      <c r="E48" s="974" t="s">
        <v>57</v>
      </c>
      <c r="F48" s="974"/>
      <c r="G48" s="974"/>
      <c r="H48" s="980"/>
      <c r="I48" s="984" t="s">
        <v>201</v>
      </c>
      <c r="J48" s="988" t="s">
        <v>201</v>
      </c>
      <c r="K48" s="988" t="s">
        <v>201</v>
      </c>
      <c r="L48" s="988" t="s">
        <v>201</v>
      </c>
      <c r="M48" s="992" t="s">
        <v>201</v>
      </c>
    </row>
    <row r="49" spans="2:13" ht="27.75" customHeight="1">
      <c r="B49" s="894"/>
      <c r="C49" s="908"/>
      <c r="D49" s="917"/>
      <c r="E49" s="974" t="s">
        <v>86</v>
      </c>
      <c r="F49" s="974"/>
      <c r="G49" s="974"/>
      <c r="H49" s="980"/>
      <c r="I49" s="984" t="s">
        <v>201</v>
      </c>
      <c r="J49" s="988" t="s">
        <v>201</v>
      </c>
      <c r="K49" s="988" t="s">
        <v>201</v>
      </c>
      <c r="L49" s="988" t="s">
        <v>201</v>
      </c>
      <c r="M49" s="992" t="s">
        <v>201</v>
      </c>
    </row>
    <row r="50" spans="2:13" ht="27.75" customHeight="1">
      <c r="B50" s="968" t="s">
        <v>88</v>
      </c>
      <c r="C50" s="970"/>
      <c r="D50" s="972"/>
      <c r="E50" s="974" t="s">
        <v>90</v>
      </c>
      <c r="F50" s="974"/>
      <c r="G50" s="974"/>
      <c r="H50" s="980"/>
      <c r="I50" s="984">
        <v>10824</v>
      </c>
      <c r="J50" s="988">
        <v>10169</v>
      </c>
      <c r="K50" s="988">
        <v>10120</v>
      </c>
      <c r="L50" s="988">
        <v>10248</v>
      </c>
      <c r="M50" s="992">
        <v>10657</v>
      </c>
    </row>
    <row r="51" spans="2:13" ht="27.75" customHeight="1">
      <c r="B51" s="893"/>
      <c r="C51" s="907"/>
      <c r="D51" s="917"/>
      <c r="E51" s="974" t="s">
        <v>93</v>
      </c>
      <c r="F51" s="974"/>
      <c r="G51" s="974"/>
      <c r="H51" s="980"/>
      <c r="I51" s="984">
        <v>392</v>
      </c>
      <c r="J51" s="988">
        <v>336</v>
      </c>
      <c r="K51" s="988">
        <v>264</v>
      </c>
      <c r="L51" s="988">
        <v>179</v>
      </c>
      <c r="M51" s="992">
        <v>143</v>
      </c>
    </row>
    <row r="52" spans="2:13" ht="27.75" customHeight="1">
      <c r="B52" s="894"/>
      <c r="C52" s="908"/>
      <c r="D52" s="917"/>
      <c r="E52" s="974" t="s">
        <v>43</v>
      </c>
      <c r="F52" s="974"/>
      <c r="G52" s="974"/>
      <c r="H52" s="980"/>
      <c r="I52" s="984">
        <v>17107</v>
      </c>
      <c r="J52" s="988">
        <v>16771</v>
      </c>
      <c r="K52" s="988">
        <v>16087</v>
      </c>
      <c r="L52" s="988">
        <v>15928</v>
      </c>
      <c r="M52" s="992">
        <v>16238</v>
      </c>
    </row>
    <row r="53" spans="2:13" ht="27.75" customHeight="1">
      <c r="B53" s="896" t="s">
        <v>49</v>
      </c>
      <c r="C53" s="910"/>
      <c r="D53" s="919"/>
      <c r="E53" s="976" t="s">
        <v>95</v>
      </c>
      <c r="F53" s="976"/>
      <c r="G53" s="976"/>
      <c r="H53" s="982"/>
      <c r="I53" s="985">
        <v>-4124</v>
      </c>
      <c r="J53" s="989">
        <v>-4158</v>
      </c>
      <c r="K53" s="989">
        <v>-4431</v>
      </c>
      <c r="L53" s="989">
        <v>-4563</v>
      </c>
      <c r="M53" s="993">
        <v>-5596</v>
      </c>
    </row>
    <row r="54" spans="2:13" ht="27.75" customHeight="1">
      <c r="B54" s="969" t="s">
        <v>70</v>
      </c>
      <c r="C54" s="868"/>
      <c r="D54" s="868"/>
      <c r="E54" s="977"/>
      <c r="F54" s="977"/>
      <c r="G54" s="977"/>
      <c r="H54" s="977"/>
      <c r="I54" s="986"/>
      <c r="J54" s="986"/>
      <c r="K54" s="986"/>
      <c r="L54" s="986"/>
      <c r="M54" s="986"/>
    </row>
    <row r="55" spans="2:13" ht="13"/>
  </sheetData>
  <sheetProtection algorithmName="SHA-512" hashValue="Lu7XcCqfr34gyfXocVNg/SwJhyggN+dHdi3hoxVgHViwjNz3qSwxUTnHThFmpXOe13Bt0weJPMbe0HuuLsHSFg==" saltValue="5WDsfNcJSiJfcfElkWkcH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verticalCentered="1"/>
  <pageMargins left="0" right="0" top="0" bottom="0" header="0" footer="0"/>
  <pageSetup paperSize="8" scale="86" fitToWidth="1" fitToHeight="1" orientation="landscape" usePrinterDefaults="1"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8</v>
      </c>
      <c r="C54" s="1000"/>
      <c r="D54" s="1000"/>
      <c r="E54" s="1009" t="s">
        <v>16</v>
      </c>
      <c r="F54" s="1016" t="s">
        <v>527</v>
      </c>
      <c r="G54" s="1016" t="s">
        <v>528</v>
      </c>
      <c r="H54" s="1024" t="s">
        <v>529</v>
      </c>
    </row>
    <row r="55" spans="2:8" ht="52.5" customHeight="1">
      <c r="B55" s="995"/>
      <c r="C55" s="1001" t="s">
        <v>99</v>
      </c>
      <c r="D55" s="1001"/>
      <c r="E55" s="1010"/>
      <c r="F55" s="1017">
        <v>4597</v>
      </c>
      <c r="G55" s="1017">
        <v>4685</v>
      </c>
      <c r="H55" s="1025">
        <v>4967</v>
      </c>
    </row>
    <row r="56" spans="2:8" ht="52.5" customHeight="1">
      <c r="B56" s="996"/>
      <c r="C56" s="1002" t="s">
        <v>102</v>
      </c>
      <c r="D56" s="1002"/>
      <c r="E56" s="1011"/>
      <c r="F56" s="1018">
        <v>948</v>
      </c>
      <c r="G56" s="1018">
        <v>948</v>
      </c>
      <c r="H56" s="1026">
        <v>949</v>
      </c>
    </row>
    <row r="57" spans="2:8" ht="53.25" customHeight="1">
      <c r="B57" s="996"/>
      <c r="C57" s="1003" t="s">
        <v>73</v>
      </c>
      <c r="D57" s="1003"/>
      <c r="E57" s="1012"/>
      <c r="F57" s="1019">
        <v>6112</v>
      </c>
      <c r="G57" s="1019">
        <v>6161</v>
      </c>
      <c r="H57" s="1027">
        <v>6111</v>
      </c>
    </row>
    <row r="58" spans="2:8" ht="45.75" customHeight="1">
      <c r="B58" s="997"/>
      <c r="C58" s="1004" t="s">
        <v>542</v>
      </c>
      <c r="D58" s="1007"/>
      <c r="E58" s="1013"/>
      <c r="F58" s="1020">
        <v>1947</v>
      </c>
      <c r="G58" s="1020">
        <v>1962</v>
      </c>
      <c r="H58" s="1028">
        <v>2794</v>
      </c>
    </row>
    <row r="59" spans="2:8" ht="45.75" customHeight="1">
      <c r="B59" s="997"/>
      <c r="C59" s="1004" t="s">
        <v>543</v>
      </c>
      <c r="D59" s="1007"/>
      <c r="E59" s="1013"/>
      <c r="F59" s="1020">
        <v>1714</v>
      </c>
      <c r="G59" s="1020">
        <v>1714</v>
      </c>
      <c r="H59" s="1028">
        <v>1715</v>
      </c>
    </row>
    <row r="60" spans="2:8" ht="45.75" customHeight="1">
      <c r="B60" s="997"/>
      <c r="C60" s="1004" t="s">
        <v>544</v>
      </c>
      <c r="D60" s="1007"/>
      <c r="E60" s="1013"/>
      <c r="F60" s="1020">
        <v>573</v>
      </c>
      <c r="G60" s="1020">
        <v>573</v>
      </c>
      <c r="H60" s="1028">
        <v>573</v>
      </c>
    </row>
    <row r="61" spans="2:8" ht="45.75" customHeight="1">
      <c r="B61" s="997"/>
      <c r="C61" s="1004" t="s">
        <v>39</v>
      </c>
      <c r="D61" s="1007"/>
      <c r="E61" s="1013"/>
      <c r="F61" s="1020">
        <v>317</v>
      </c>
      <c r="G61" s="1020">
        <v>317</v>
      </c>
      <c r="H61" s="1028">
        <v>317</v>
      </c>
    </row>
    <row r="62" spans="2:8" ht="45.75" customHeight="1">
      <c r="B62" s="998"/>
      <c r="C62" s="1005" t="s">
        <v>110</v>
      </c>
      <c r="D62" s="1008"/>
      <c r="E62" s="1014"/>
      <c r="F62" s="1021">
        <v>314</v>
      </c>
      <c r="G62" s="1021">
        <v>342</v>
      </c>
      <c r="H62" s="1029">
        <v>317</v>
      </c>
    </row>
    <row r="63" spans="2:8" ht="52.5" customHeight="1">
      <c r="B63" s="999"/>
      <c r="C63" s="1006" t="s">
        <v>104</v>
      </c>
      <c r="D63" s="1006"/>
      <c r="E63" s="1015"/>
      <c r="F63" s="1022">
        <v>11657</v>
      </c>
      <c r="G63" s="1022">
        <v>11794</v>
      </c>
      <c r="H63" s="1030">
        <v>12026</v>
      </c>
    </row>
    <row r="64" spans="2:8" ht="13"/>
  </sheetData>
  <sheetProtection algorithmName="SHA-512" hashValue="YNSpgmNV/dHwx8HOVlGdoUdkp2uFmNyU0zgfISRVRXKiaQaASMQfDoeU3hSKQn/uVyy9RFxCjklnkZDD4KhRjg==" saltValue="FX2dcx19YQz5hL6BU8Zvr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verticalCentered="1"/>
  <pageMargins left="0" right="0" top="0" bottom="0" header="0" footer="0"/>
  <pageSetup paperSize="9" scale="42" fitToWidth="1" fitToHeight="1" orientation="landscape" usePrinterDefaults="1" horizontalDpi="1200" verticalDpi="1200"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54</v>
      </c>
      <c r="E2" s="794"/>
      <c r="F2" s="1046" t="s">
        <v>524</v>
      </c>
      <c r="G2" s="818"/>
      <c r="H2" s="828"/>
    </row>
    <row r="3" spans="1:8">
      <c r="A3" s="782" t="s">
        <v>501</v>
      </c>
      <c r="B3" s="767"/>
      <c r="C3" s="1039"/>
      <c r="D3" s="1042">
        <v>115135</v>
      </c>
      <c r="E3" s="1044"/>
      <c r="F3" s="1047">
        <v>85173</v>
      </c>
      <c r="G3" s="1049"/>
      <c r="H3" s="1052"/>
    </row>
    <row r="4" spans="1:8">
      <c r="A4" s="754"/>
      <c r="B4" s="766"/>
      <c r="C4" s="1040"/>
      <c r="D4" s="1043">
        <v>44608</v>
      </c>
      <c r="E4" s="1045"/>
      <c r="F4" s="1048">
        <v>43913</v>
      </c>
      <c r="G4" s="1050"/>
      <c r="H4" s="1053"/>
    </row>
    <row r="5" spans="1:8">
      <c r="A5" s="782" t="s">
        <v>523</v>
      </c>
      <c r="B5" s="767"/>
      <c r="C5" s="1039"/>
      <c r="D5" s="1042">
        <v>70027</v>
      </c>
      <c r="E5" s="1044"/>
      <c r="F5" s="1047">
        <v>94081</v>
      </c>
      <c r="G5" s="1049"/>
      <c r="H5" s="1052"/>
    </row>
    <row r="6" spans="1:8">
      <c r="A6" s="754"/>
      <c r="B6" s="766"/>
      <c r="C6" s="1040"/>
      <c r="D6" s="1043">
        <v>25188</v>
      </c>
      <c r="E6" s="1045"/>
      <c r="F6" s="1048">
        <v>48949</v>
      </c>
      <c r="G6" s="1050"/>
      <c r="H6" s="1053"/>
    </row>
    <row r="7" spans="1:8">
      <c r="A7" s="782" t="s">
        <v>476</v>
      </c>
      <c r="B7" s="767"/>
      <c r="C7" s="1039"/>
      <c r="D7" s="1042">
        <v>75022</v>
      </c>
      <c r="E7" s="1044"/>
      <c r="F7" s="1047">
        <v>92632</v>
      </c>
      <c r="G7" s="1049"/>
      <c r="H7" s="1052"/>
    </row>
    <row r="8" spans="1:8">
      <c r="A8" s="754"/>
      <c r="B8" s="766"/>
      <c r="C8" s="1040"/>
      <c r="D8" s="1043">
        <v>22580</v>
      </c>
      <c r="E8" s="1045"/>
      <c r="F8" s="1048">
        <v>47978</v>
      </c>
      <c r="G8" s="1050"/>
      <c r="H8" s="1053"/>
    </row>
    <row r="9" spans="1:8">
      <c r="A9" s="782" t="s">
        <v>320</v>
      </c>
      <c r="B9" s="767"/>
      <c r="C9" s="1039"/>
      <c r="D9" s="1042">
        <v>92396</v>
      </c>
      <c r="E9" s="1044"/>
      <c r="F9" s="1047">
        <v>96469</v>
      </c>
      <c r="G9" s="1049"/>
      <c r="H9" s="1052"/>
    </row>
    <row r="10" spans="1:8">
      <c r="A10" s="754"/>
      <c r="B10" s="766"/>
      <c r="C10" s="1040"/>
      <c r="D10" s="1043">
        <v>47896</v>
      </c>
      <c r="E10" s="1045"/>
      <c r="F10" s="1048">
        <v>49775</v>
      </c>
      <c r="G10" s="1050"/>
      <c r="H10" s="1053"/>
    </row>
    <row r="11" spans="1:8">
      <c r="A11" s="782" t="s">
        <v>135</v>
      </c>
      <c r="B11" s="767"/>
      <c r="C11" s="1039"/>
      <c r="D11" s="1042">
        <v>114925</v>
      </c>
      <c r="E11" s="1044"/>
      <c r="F11" s="1047">
        <v>85743</v>
      </c>
      <c r="G11" s="1049"/>
      <c r="H11" s="1052"/>
    </row>
    <row r="12" spans="1:8">
      <c r="A12" s="754"/>
      <c r="B12" s="766"/>
      <c r="C12" s="1041"/>
      <c r="D12" s="1043">
        <v>72585</v>
      </c>
      <c r="E12" s="1045"/>
      <c r="F12" s="1048">
        <v>45231</v>
      </c>
      <c r="G12" s="1050"/>
      <c r="H12" s="1053"/>
    </row>
    <row r="13" spans="1:8">
      <c r="A13" s="782"/>
      <c r="B13" s="767"/>
      <c r="C13" s="1039"/>
      <c r="D13" s="1042">
        <v>93501</v>
      </c>
      <c r="E13" s="1044"/>
      <c r="F13" s="1047">
        <v>90820</v>
      </c>
      <c r="G13" s="1051"/>
      <c r="H13" s="1052"/>
    </row>
    <row r="14" spans="1:8">
      <c r="A14" s="754"/>
      <c r="B14" s="766"/>
      <c r="C14" s="1040"/>
      <c r="D14" s="1043">
        <v>42571</v>
      </c>
      <c r="E14" s="1045"/>
      <c r="F14" s="1048">
        <v>47169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0.96</v>
      </c>
      <c r="C19" s="1032">
        <f>ROUND(VALUE(SUBSTITUTE(実質収支比率等に係る経年分析!G$48,"▲","-")),2)</f>
        <v>0.91</v>
      </c>
      <c r="D19" s="1032">
        <f>ROUND(VALUE(SUBSTITUTE(実質収支比率等に係る経年分析!H$48,"▲","-")),2)</f>
        <v>1.59</v>
      </c>
      <c r="E19" s="1032">
        <f>ROUND(VALUE(SUBSTITUTE(実質収支比率等に係る経年分析!I$48,"▲","-")),2)</f>
        <v>5.3</v>
      </c>
      <c r="F19" s="1032">
        <f>ROUND(VALUE(SUBSTITUTE(実質収支比率等に係る経年分析!J$48,"▲","-")),2)</f>
        <v>2.63</v>
      </c>
    </row>
    <row r="20" spans="1:11">
      <c r="A20" s="1032" t="s">
        <v>33</v>
      </c>
      <c r="B20" s="1032">
        <f>ROUND(VALUE(SUBSTITUTE(実質収支比率等に係る経年分析!F$47,"▲","-")),2)</f>
        <v>49.54</v>
      </c>
      <c r="C20" s="1032">
        <f>ROUND(VALUE(SUBSTITUTE(実質収支比率等に係る経年分析!G$47,"▲","-")),2)</f>
        <v>46.41</v>
      </c>
      <c r="D20" s="1032">
        <f>ROUND(VALUE(SUBSTITUTE(実質収支比率等に係る経年分析!H$47,"▲","-")),2)</f>
        <v>45.32</v>
      </c>
      <c r="E20" s="1032">
        <f>ROUND(VALUE(SUBSTITUTE(実質収支比率等に係る経年分析!I$47,"▲","-")),2)</f>
        <v>44.93</v>
      </c>
      <c r="F20" s="1032">
        <f>ROUND(VALUE(SUBSTITUTE(実質収支比率等に係る経年分析!J$47,"▲","-")),2)</f>
        <v>49.13</v>
      </c>
    </row>
    <row r="21" spans="1:11">
      <c r="A21" s="1032" t="s">
        <v>108</v>
      </c>
      <c r="B21" s="1032">
        <f>IF(ISNUMBER(VALUE(SUBSTITUTE(実質収支比率等に係る経年分析!F$49,"▲","-"))),ROUND(VALUE(SUBSTITUTE(実質収支比率等に係る経年分析!F$49,"▲","-")),2),NA())</f>
        <v>-6.82</v>
      </c>
      <c r="C21" s="1032">
        <f>IF(ISNUMBER(VALUE(SUBSTITUTE(実質収支比率等に係る経年分析!G$49,"▲","-"))),ROUND(VALUE(SUBSTITUTE(実質収支比率等に係る経年分析!G$49,"▲","-")),2),NA())</f>
        <v>-3.66</v>
      </c>
      <c r="D21" s="1032">
        <f>IF(ISNUMBER(VALUE(SUBSTITUTE(実質収支比率等に係る経年分析!H$49,"▲","-"))),ROUND(VALUE(SUBSTITUTE(実質収支比率等に係る経年分析!H$49,"▲","-")),2),NA())</f>
        <v>0.82</v>
      </c>
      <c r="E21" s="1032">
        <f>IF(ISNUMBER(VALUE(SUBSTITUTE(実質収支比率等に係る経年分析!I$49,"▲","-"))),ROUND(VALUE(SUBSTITUTE(実質収支比率等に係る経年分析!I$49,"▲","-")),2),NA())</f>
        <v>3.83</v>
      </c>
      <c r="F21" s="1032">
        <f>IF(ISNUMBER(VALUE(SUBSTITUTE(実質収支比率等に係る経年分析!J$49,"▲","-"))),ROUND(VALUE(SUBSTITUTE(実質収支比率等に係る経年分析!J$49,"▲","-")),2),NA())</f>
        <v>-2.78</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71</v>
      </c>
      <c r="D26" s="1033" t="s">
        <v>109</v>
      </c>
      <c r="E26" s="1033" t="s">
        <v>71</v>
      </c>
      <c r="F26" s="1033" t="s">
        <v>109</v>
      </c>
      <c r="G26" s="1033" t="s">
        <v>71</v>
      </c>
      <c r="H26" s="1033" t="s">
        <v>109</v>
      </c>
      <c r="I26" s="1033" t="s">
        <v>71</v>
      </c>
      <c r="J26" s="1033" t="s">
        <v>109</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5.e-002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7.0000000000000007e-002</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3.e-002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2.64</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介護保険特別会計（介護サービス事業勘定）</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0.12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0.14000000000000001</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0.11</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0.12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0.11</v>
      </c>
    </row>
    <row r="31" spans="1:11">
      <c r="A31" s="1033" t="str">
        <f>IF('連結実質赤字比率に係る赤字・黒字の構成分析'!C$39="",NA(),'連結実質赤字比率に係る赤字・黒字の構成分析'!C$39)</f>
        <v>国民健康保険特別会計（事業勘定）</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3.e-002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4.e-002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8.e-002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0.41</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0.17</v>
      </c>
    </row>
    <row r="32" spans="1:11">
      <c r="A32" s="1033" t="str">
        <f>IF('連結実質赤字比率に係る赤字・黒字の構成分析'!C$38="",NA(),'連結実質赤字比率に係る赤字・黒字の構成分析'!C$38)</f>
        <v>簡易水道事業会計</v>
      </c>
      <c r="B32" s="1033" t="e">
        <f>IF(ROUND(VALUE(SUBSTITUTE('連結実質赤字比率に係る赤字・黒字の構成分析'!F$38,"▲","-")),2)&lt;0,ABS(ROUND(VALUE(SUBSTITUTE('連結実質赤字比率に係る赤字・黒字の構成分析'!F$38,"▲","-")),2)),NA())</f>
        <v>#VALUE!</v>
      </c>
      <c r="C32" s="1033" t="e">
        <f>IF(ROUND(VALUE(SUBSTITUTE('連結実質赤字比率に係る赤字・黒字の構成分析'!F$38,"▲","-")),2)&gt;=0,ABS(ROUND(VALUE(SUBSTITUTE('連結実質赤字比率に係る赤字・黒字の構成分析'!F$38,"▲","-")),2)),NA())</f>
        <v>#VALUE!</v>
      </c>
      <c r="D32" s="1033" t="e">
        <f>IF(ROUND(VALUE(SUBSTITUTE('連結実質赤字比率に係る赤字・黒字の構成分析'!G$38,"▲","-")),2)&lt;0,ABS(ROUND(VALUE(SUBSTITUTE('連結実質赤字比率に係る赤字・黒字の構成分析'!G$38,"▲","-")),2)),NA())</f>
        <v>#VALUE!</v>
      </c>
      <c r="E32" s="1033" t="e">
        <f>IF(ROUND(VALUE(SUBSTITUTE('連結実質赤字比率に係る赤字・黒字の構成分析'!G$38,"▲","-")),2)&gt;=0,ABS(ROUND(VALUE(SUBSTITUTE('連結実質赤字比率に係る赤字・黒字の構成分析'!G$38,"▲","-")),2)),NA())</f>
        <v>#VALUE!</v>
      </c>
      <c r="F32" s="1033" t="e">
        <f>IF(ROUND(VALUE(SUBSTITUTE('連結実質赤字比率に係る赤字・黒字の構成分析'!H$38,"▲","-")),2)&lt;0,ABS(ROUND(VALUE(SUBSTITUTE('連結実質赤字比率に係る赤字・黒字の構成分析'!H$38,"▲","-")),2)),NA())</f>
        <v>#VALUE!</v>
      </c>
      <c r="G32" s="1033" t="e">
        <f>IF(ROUND(VALUE(SUBSTITUTE('連結実質赤字比率に係る赤字・黒字の構成分析'!H$38,"▲","-")),2)&gt;=0,ABS(ROUND(VALUE(SUBSTITUTE('連結実質赤字比率に係る赤字・黒字の構成分析'!H$38,"▲","-")),2)),NA())</f>
        <v>#VALUE!</v>
      </c>
      <c r="H32" s="1033" t="e">
        <f>IF(ROUND(VALUE(SUBSTITUTE('連結実質赤字比率に係る赤字・黒字の構成分析'!I$38,"▲","-")),2)&lt;0,ABS(ROUND(VALUE(SUBSTITUTE('連結実質赤字比率に係る赤字・黒字の構成分析'!I$38,"▲","-")),2)),NA())</f>
        <v>#VALUE!</v>
      </c>
      <c r="I32" s="1033" t="e">
        <f>IF(ROUND(VALUE(SUBSTITUTE('連結実質赤字比率に係る赤字・黒字の構成分析'!I$38,"▲","-")),2)&gt;=0,ABS(ROUND(VALUE(SUBSTITUTE('連結実質赤字比率に係る赤字・黒字の構成分析'!I$38,"▲","-")),2)),NA())</f>
        <v>#VALUE!</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1.4</v>
      </c>
    </row>
    <row r="33" spans="1:16">
      <c r="A33" s="1033" t="str">
        <f>IF('連結実質赤字比率に係る赤字・黒字の構成分析'!C$37="",NA(),'連結実質赤字比率に係る赤字・黒字の構成分析'!C$37)</f>
        <v>介護保険特別会計（保険事業勘定）</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0.8</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0.3</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0.42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2.48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2.33</v>
      </c>
    </row>
    <row r="34" spans="1:16">
      <c r="A34" s="1033" t="str">
        <f>IF('連結実質赤字比率に係る赤字・黒字の構成分析'!C$36="",NA(),'連結実質赤字比率に係る赤字・黒字の構成分析'!C$36)</f>
        <v>一般会計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0.95</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0.91</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1.58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5.3</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2.63</v>
      </c>
    </row>
    <row r="35" spans="1:16">
      <c r="A35" s="1033" t="str">
        <f>IF('連結実質赤字比率に係る赤字・黒字の構成分析'!C$35="",NA(),'連結実質赤字比率に係る赤字・黒字の構成分析'!C$35)</f>
        <v>下水道事業会計</v>
      </c>
      <c r="B35" s="1033" t="e">
        <f>IF(ROUND(VALUE(SUBSTITUTE('連結実質赤字比率に係る赤字・黒字の構成分析'!F$35,"▲","-")),2)&lt;0,ABS(ROUND(VALUE(SUBSTITUTE('連結実質赤字比率に係る赤字・黒字の構成分析'!F$35,"▲","-")),2)),NA())</f>
        <v>#VALUE!</v>
      </c>
      <c r="C35" s="1033" t="e">
        <f>IF(ROUND(VALUE(SUBSTITUTE('連結実質赤字比率に係る赤字・黒字の構成分析'!F$35,"▲","-")),2)&gt;=0,ABS(ROUND(VALUE(SUBSTITUTE('連結実質赤字比率に係る赤字・黒字の構成分析'!F$35,"▲","-")),2)),NA())</f>
        <v>#VALUE!</v>
      </c>
      <c r="D35" s="1033" t="e">
        <f>IF(ROUND(VALUE(SUBSTITUTE('連結実質赤字比率に係る赤字・黒字の構成分析'!G$35,"▲","-")),2)&lt;0,ABS(ROUND(VALUE(SUBSTITUTE('連結実質赤字比率に係る赤字・黒字の構成分析'!G$35,"▲","-")),2)),NA())</f>
        <v>#VALUE!</v>
      </c>
      <c r="E35" s="1033" t="e">
        <f>IF(ROUND(VALUE(SUBSTITUTE('連結実質赤字比率に係る赤字・黒字の構成分析'!G$35,"▲","-")),2)&gt;=0,ABS(ROUND(VALUE(SUBSTITUTE('連結実質赤字比率に係る赤字・黒字の構成分析'!G$35,"▲","-")),2)),NA())</f>
        <v>#VALUE!</v>
      </c>
      <c r="F35" s="1033" t="e">
        <f>IF(ROUND(VALUE(SUBSTITUTE('連結実質赤字比率に係る赤字・黒字の構成分析'!H$35,"▲","-")),2)&lt;0,ABS(ROUND(VALUE(SUBSTITUTE('連結実質赤字比率に係る赤字・黒字の構成分析'!H$35,"▲","-")),2)),NA())</f>
        <v>#VALUE!</v>
      </c>
      <c r="G35" s="1033" t="e">
        <f>IF(ROUND(VALUE(SUBSTITUTE('連結実質赤字比率に係る赤字・黒字の構成分析'!H$35,"▲","-")),2)&gt;=0,ABS(ROUND(VALUE(SUBSTITUTE('連結実質赤字比率に係る赤字・黒字の構成分析'!H$35,"▲","-")),2)),NA())</f>
        <v>#VALUE!</v>
      </c>
      <c r="H35" s="1033" t="e">
        <f>IF(ROUND(VALUE(SUBSTITUTE('連結実質赤字比率に係る赤字・黒字の構成分析'!I$35,"▲","-")),2)&lt;0,ABS(ROUND(VALUE(SUBSTITUTE('連結実質赤字比率に係る赤字・黒字の構成分析'!I$35,"▲","-")),2)),NA())</f>
        <v>#VALUE!</v>
      </c>
      <c r="I35" s="1033" t="e">
        <f>IF(ROUND(VALUE(SUBSTITUTE('連結実質赤字比率に係る赤字・黒字の構成分析'!I$35,"▲","-")),2)&gt;=0,ABS(ROUND(VALUE(SUBSTITUTE('連結実質赤字比率に係る赤字・黒字の構成分析'!I$35,"▲","-")),2)),NA())</f>
        <v>#VALUE!</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3.04</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2.5099999999999998</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3.17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3.88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4.4800000000000004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5.57</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115</v>
      </c>
      <c r="B42" s="1034"/>
      <c r="C42" s="1034"/>
      <c r="D42" s="1034">
        <f>'実質公債費比率（分子）の構造'!K$52</f>
        <v>2041</v>
      </c>
      <c r="E42" s="1034"/>
      <c r="F42" s="1034"/>
      <c r="G42" s="1034">
        <f>'実質公債費比率（分子）の構造'!L$52</f>
        <v>1982</v>
      </c>
      <c r="H42" s="1034"/>
      <c r="I42" s="1034"/>
      <c r="J42" s="1034">
        <f>'実質公債費比率（分子）の構造'!M$52</f>
        <v>1952</v>
      </c>
      <c r="K42" s="1034"/>
      <c r="L42" s="1034"/>
      <c r="M42" s="1034">
        <f>'実質公債費比率（分子）の構造'!N$52</f>
        <v>1836</v>
      </c>
      <c r="N42" s="1034"/>
      <c r="O42" s="1034"/>
      <c r="P42" s="1034">
        <f>'実質公債費比率（分子）の構造'!O$52</f>
        <v>1824</v>
      </c>
    </row>
    <row r="43" spans="1:16">
      <c r="A43" s="1034" t="s">
        <v>45</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41</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32</v>
      </c>
      <c r="C45" s="1034"/>
      <c r="D45" s="1034"/>
      <c r="E45" s="1034">
        <f>'実質公債費比率（分子）の構造'!L$49</f>
        <v>72</v>
      </c>
      <c r="F45" s="1034"/>
      <c r="G45" s="1034"/>
      <c r="H45" s="1034">
        <f>'実質公債費比率（分子）の構造'!M$49</f>
        <v>136</v>
      </c>
      <c r="I45" s="1034"/>
      <c r="J45" s="1034"/>
      <c r="K45" s="1034">
        <f>'実質公債費比率（分子）の構造'!N$49</f>
        <v>136</v>
      </c>
      <c r="L45" s="1034"/>
      <c r="M45" s="1034"/>
      <c r="N45" s="1034">
        <f>'実質公債費比率（分子）の構造'!O$49</f>
        <v>136</v>
      </c>
      <c r="O45" s="1034"/>
      <c r="P45" s="1034"/>
    </row>
    <row r="46" spans="1:16">
      <c r="A46" s="1034" t="s">
        <v>38</v>
      </c>
      <c r="B46" s="1034">
        <f>'実質公債費比率（分子）の構造'!K$48</f>
        <v>438</v>
      </c>
      <c r="C46" s="1034"/>
      <c r="D46" s="1034"/>
      <c r="E46" s="1034">
        <f>'実質公債費比率（分子）の構造'!L$48</f>
        <v>416</v>
      </c>
      <c r="F46" s="1034"/>
      <c r="G46" s="1034"/>
      <c r="H46" s="1034">
        <f>'実質公債費比率（分子）の構造'!M$48</f>
        <v>382</v>
      </c>
      <c r="I46" s="1034"/>
      <c r="J46" s="1034"/>
      <c r="K46" s="1034">
        <f>'実質公債費比率（分子）の構造'!N$48</f>
        <v>429</v>
      </c>
      <c r="L46" s="1034"/>
      <c r="M46" s="1034"/>
      <c r="N46" s="1034">
        <f>'実質公債費比率（分子）の構造'!O$48</f>
        <v>272</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2318</v>
      </c>
      <c r="C49" s="1034"/>
      <c r="D49" s="1034"/>
      <c r="E49" s="1034">
        <f>'実質公債費比率（分子）の構造'!L$45</f>
        <v>2314</v>
      </c>
      <c r="F49" s="1034"/>
      <c r="G49" s="1034"/>
      <c r="H49" s="1034">
        <f>'実質公債費比率（分子）の構造'!M$45</f>
        <v>2246</v>
      </c>
      <c r="I49" s="1034"/>
      <c r="J49" s="1034"/>
      <c r="K49" s="1034">
        <f>'実質公債費比率（分子）の構造'!N$45</f>
        <v>2072</v>
      </c>
      <c r="L49" s="1034"/>
      <c r="M49" s="1034"/>
      <c r="N49" s="1034">
        <f>'実質公債費比率（分子）の構造'!O$45</f>
        <v>2094</v>
      </c>
      <c r="O49" s="1034"/>
      <c r="P49" s="1034"/>
    </row>
    <row r="50" spans="1:16">
      <c r="A50" s="1034" t="s">
        <v>52</v>
      </c>
      <c r="B50" s="1034" t="e">
        <f>NA()</f>
        <v>#N/A</v>
      </c>
      <c r="C50" s="1034">
        <f>IF(ISNUMBER('実質公債費比率（分子）の構造'!K$53),'実質公債費比率（分子）の構造'!K$53,NA())</f>
        <v>747</v>
      </c>
      <c r="D50" s="1034" t="e">
        <f>NA()</f>
        <v>#N/A</v>
      </c>
      <c r="E50" s="1034" t="e">
        <f>NA()</f>
        <v>#N/A</v>
      </c>
      <c r="F50" s="1034">
        <f>IF(ISNUMBER('実質公債費比率（分子）の構造'!L$53),'実質公債費比率（分子）の構造'!L$53,NA())</f>
        <v>820</v>
      </c>
      <c r="G50" s="1034" t="e">
        <f>NA()</f>
        <v>#N/A</v>
      </c>
      <c r="H50" s="1034" t="e">
        <f>NA()</f>
        <v>#N/A</v>
      </c>
      <c r="I50" s="1034">
        <f>IF(ISNUMBER('実質公債費比率（分子）の構造'!M$53),'実質公債費比率（分子）の構造'!M$53,NA())</f>
        <v>812</v>
      </c>
      <c r="J50" s="1034" t="e">
        <f>NA()</f>
        <v>#N/A</v>
      </c>
      <c r="K50" s="1034" t="e">
        <f>NA()</f>
        <v>#N/A</v>
      </c>
      <c r="L50" s="1034">
        <f>IF(ISNUMBER('実質公債費比率（分子）の構造'!N$53),'実質公債費比率（分子）の構造'!N$53,NA())</f>
        <v>801</v>
      </c>
      <c r="M50" s="1034" t="e">
        <f>NA()</f>
        <v>#N/A</v>
      </c>
      <c r="N50" s="1034" t="e">
        <f>NA()</f>
        <v>#N/A</v>
      </c>
      <c r="O50" s="1034">
        <f>IF(ISNUMBER('実質公債費比率（分子）の構造'!O$53),'実質公債費比率（分子）の構造'!O$53,NA())</f>
        <v>678</v>
      </c>
      <c r="P50" s="1034" t="e">
        <f>NA()</f>
        <v>#N/A</v>
      </c>
    </row>
    <row r="53" spans="1:16">
      <c r="A53" s="1031" t="s">
        <v>116</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121</v>
      </c>
      <c r="C55" s="1033"/>
      <c r="D55" s="1033" t="s">
        <v>124</v>
      </c>
      <c r="E55" s="1033" t="s">
        <v>121</v>
      </c>
      <c r="F55" s="1033"/>
      <c r="G55" s="1033" t="s">
        <v>124</v>
      </c>
      <c r="H55" s="1033" t="s">
        <v>121</v>
      </c>
      <c r="I55" s="1033"/>
      <c r="J55" s="1033" t="s">
        <v>124</v>
      </c>
      <c r="K55" s="1033" t="s">
        <v>121</v>
      </c>
      <c r="L55" s="1033"/>
      <c r="M55" s="1033" t="s">
        <v>124</v>
      </c>
      <c r="N55" s="1033" t="s">
        <v>121</v>
      </c>
      <c r="O55" s="1033"/>
      <c r="P55" s="1033" t="s">
        <v>124</v>
      </c>
    </row>
    <row r="56" spans="1:16">
      <c r="A56" s="1033" t="s">
        <v>43</v>
      </c>
      <c r="B56" s="1033"/>
      <c r="C56" s="1033"/>
      <c r="D56" s="1033">
        <f>'将来負担比率（分子）の構造'!I$52</f>
        <v>17107</v>
      </c>
      <c r="E56" s="1033"/>
      <c r="F56" s="1033"/>
      <c r="G56" s="1033">
        <f>'将来負担比率（分子）の構造'!J$52</f>
        <v>16771</v>
      </c>
      <c r="H56" s="1033"/>
      <c r="I56" s="1033"/>
      <c r="J56" s="1033">
        <f>'将来負担比率（分子）の構造'!K$52</f>
        <v>16087</v>
      </c>
      <c r="K56" s="1033"/>
      <c r="L56" s="1033"/>
      <c r="M56" s="1033">
        <f>'将来負担比率（分子）の構造'!L$52</f>
        <v>15928</v>
      </c>
      <c r="N56" s="1033"/>
      <c r="O56" s="1033"/>
      <c r="P56" s="1033">
        <f>'将来負担比率（分子）の構造'!M$52</f>
        <v>16238</v>
      </c>
    </row>
    <row r="57" spans="1:16">
      <c r="A57" s="1033" t="s">
        <v>93</v>
      </c>
      <c r="B57" s="1033"/>
      <c r="C57" s="1033"/>
      <c r="D57" s="1033">
        <f>'将来負担比率（分子）の構造'!I$51</f>
        <v>392</v>
      </c>
      <c r="E57" s="1033"/>
      <c r="F57" s="1033"/>
      <c r="G57" s="1033">
        <f>'将来負担比率（分子）の構造'!J$51</f>
        <v>336</v>
      </c>
      <c r="H57" s="1033"/>
      <c r="I57" s="1033"/>
      <c r="J57" s="1033">
        <f>'将来負担比率（分子）の構造'!K$51</f>
        <v>264</v>
      </c>
      <c r="K57" s="1033"/>
      <c r="L57" s="1033"/>
      <c r="M57" s="1033">
        <f>'将来負担比率（分子）の構造'!L$51</f>
        <v>179</v>
      </c>
      <c r="N57" s="1033"/>
      <c r="O57" s="1033"/>
      <c r="P57" s="1033">
        <f>'将来負担比率（分子）の構造'!M$51</f>
        <v>143</v>
      </c>
    </row>
    <row r="58" spans="1:16">
      <c r="A58" s="1033" t="s">
        <v>90</v>
      </c>
      <c r="B58" s="1033"/>
      <c r="C58" s="1033"/>
      <c r="D58" s="1033">
        <f>'将来負担比率（分子）の構造'!I$50</f>
        <v>10824</v>
      </c>
      <c r="E58" s="1033"/>
      <c r="F58" s="1033"/>
      <c r="G58" s="1033">
        <f>'将来負担比率（分子）の構造'!J$50</f>
        <v>10169</v>
      </c>
      <c r="H58" s="1033"/>
      <c r="I58" s="1033"/>
      <c r="J58" s="1033">
        <f>'将来負担比率（分子）の構造'!K$50</f>
        <v>10120</v>
      </c>
      <c r="K58" s="1033"/>
      <c r="L58" s="1033"/>
      <c r="M58" s="1033">
        <f>'将来負担比率（分子）の構造'!L$50</f>
        <v>10248</v>
      </c>
      <c r="N58" s="1033"/>
      <c r="O58" s="1033"/>
      <c r="P58" s="1033">
        <f>'将来負担比率（分子）の構造'!M$50</f>
        <v>10657</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2987</v>
      </c>
      <c r="C62" s="1033"/>
      <c r="D62" s="1033"/>
      <c r="E62" s="1033">
        <f>'将来負担比率（分子）の構造'!J$45</f>
        <v>2904</v>
      </c>
      <c r="F62" s="1033"/>
      <c r="G62" s="1033"/>
      <c r="H62" s="1033">
        <f>'将来負担比率（分子）の構造'!K$45</f>
        <v>2842</v>
      </c>
      <c r="I62" s="1033"/>
      <c r="J62" s="1033"/>
      <c r="K62" s="1033">
        <f>'将来負担比率（分子）の構造'!L$45</f>
        <v>2739</v>
      </c>
      <c r="L62" s="1033"/>
      <c r="M62" s="1033"/>
      <c r="N62" s="1033">
        <f>'将来負担比率（分子）の構造'!M$45</f>
        <v>2625</v>
      </c>
      <c r="O62" s="1033"/>
      <c r="P62" s="1033"/>
    </row>
    <row r="63" spans="1:16">
      <c r="A63" s="1033" t="s">
        <v>17</v>
      </c>
      <c r="B63" s="1033">
        <f>'将来負担比率（分子）の構造'!I$44</f>
        <v>1541</v>
      </c>
      <c r="C63" s="1033"/>
      <c r="D63" s="1033"/>
      <c r="E63" s="1033">
        <f>'将来負担比率（分子）の構造'!J$44</f>
        <v>1456</v>
      </c>
      <c r="F63" s="1033"/>
      <c r="G63" s="1033"/>
      <c r="H63" s="1033">
        <f>'将来負担比率（分子）の構造'!K$44</f>
        <v>1310</v>
      </c>
      <c r="I63" s="1033"/>
      <c r="J63" s="1033"/>
      <c r="K63" s="1033">
        <f>'将来負担比率（分子）の構造'!L$44</f>
        <v>1166</v>
      </c>
      <c r="L63" s="1033"/>
      <c r="M63" s="1033"/>
      <c r="N63" s="1033">
        <f>'将来負担比率（分子）の構造'!M$44</f>
        <v>1021</v>
      </c>
      <c r="O63" s="1033"/>
      <c r="P63" s="1033"/>
    </row>
    <row r="64" spans="1:16">
      <c r="A64" s="1033" t="s">
        <v>77</v>
      </c>
      <c r="B64" s="1033">
        <f>'将来負担比率（分子）の構造'!I$43</f>
        <v>3737</v>
      </c>
      <c r="C64" s="1033"/>
      <c r="D64" s="1033"/>
      <c r="E64" s="1033">
        <f>'将来負担比率（分子）の構造'!J$43</f>
        <v>3533</v>
      </c>
      <c r="F64" s="1033"/>
      <c r="G64" s="1033"/>
      <c r="H64" s="1033">
        <f>'将来負担比率（分子）の構造'!K$43</f>
        <v>3256</v>
      </c>
      <c r="I64" s="1033"/>
      <c r="J64" s="1033"/>
      <c r="K64" s="1033">
        <f>'将来負担比率（分子）の構造'!L$43</f>
        <v>3194</v>
      </c>
      <c r="L64" s="1033"/>
      <c r="M64" s="1033"/>
      <c r="N64" s="1033">
        <f>'将来負担比率（分子）の構造'!M$43</f>
        <v>2799</v>
      </c>
      <c r="O64" s="1033"/>
      <c r="P64" s="1033"/>
    </row>
    <row r="65" spans="1:16">
      <c r="A65" s="1033" t="s">
        <v>76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68</v>
      </c>
      <c r="B66" s="1033">
        <f>'将来負担比率（分子）の構造'!I$41</f>
        <v>15934</v>
      </c>
      <c r="C66" s="1033"/>
      <c r="D66" s="1033"/>
      <c r="E66" s="1033">
        <f>'将来負担比率（分子）の構造'!J$41</f>
        <v>15224</v>
      </c>
      <c r="F66" s="1033"/>
      <c r="G66" s="1033"/>
      <c r="H66" s="1033">
        <f>'将来負担比率（分子）の構造'!K$41</f>
        <v>14631</v>
      </c>
      <c r="I66" s="1033"/>
      <c r="J66" s="1033"/>
      <c r="K66" s="1033">
        <f>'将来負担比率（分子）の構造'!L$41</f>
        <v>14694</v>
      </c>
      <c r="L66" s="1033"/>
      <c r="M66" s="1033"/>
      <c r="N66" s="1033">
        <f>'将来負担比率（分子）の構造'!M$41</f>
        <v>14996</v>
      </c>
      <c r="O66" s="1033"/>
      <c r="P66" s="1033"/>
    </row>
    <row r="67" spans="1:16">
      <c r="A67" s="1033" t="s">
        <v>95</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126</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4597</v>
      </c>
      <c r="C72" s="1037">
        <f>基金残高に係る経年分析!G55</f>
        <v>4685</v>
      </c>
      <c r="D72" s="1037">
        <f>基金残高に係る経年分析!H55</f>
        <v>4967</v>
      </c>
    </row>
    <row r="73" spans="1:16">
      <c r="A73" s="1035" t="s">
        <v>130</v>
      </c>
      <c r="B73" s="1037">
        <f>基金残高に係る経年分析!F56</f>
        <v>948</v>
      </c>
      <c r="C73" s="1037">
        <f>基金残高に係る経年分析!G56</f>
        <v>948</v>
      </c>
      <c r="D73" s="1037">
        <f>基金残高に係る経年分析!H56</f>
        <v>949</v>
      </c>
    </row>
    <row r="74" spans="1:16">
      <c r="A74" s="1035" t="s">
        <v>132</v>
      </c>
      <c r="B74" s="1037">
        <f>基金残高に係る経年分析!F57</f>
        <v>6112</v>
      </c>
      <c r="C74" s="1037">
        <f>基金残高に係る経年分析!G57</f>
        <v>6161</v>
      </c>
      <c r="D74" s="1037">
        <f>基金残高に係る経年分析!H57</f>
        <v>6111</v>
      </c>
    </row>
  </sheetData>
  <sheetProtection algorithmName="SHA-512" hashValue="IzyAYk3UtgKp2ytDix4IPWo/Rb6L0oNrMtpi4s09SPzD/W1eVqI3ecPQeadS89PoR8gqNIsTjmWNHjpK1TSh0w==" saltValue="cHQWfVTItfSXYiNnDw8iM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125</v>
      </c>
      <c r="DI1" s="344"/>
      <c r="DJ1" s="344"/>
      <c r="DK1" s="344"/>
      <c r="DL1" s="344"/>
      <c r="DM1" s="344"/>
      <c r="DN1" s="351"/>
      <c r="DO1" s="1"/>
      <c r="DP1" s="343" t="s">
        <v>306</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309</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304</v>
      </c>
      <c r="S4" s="139"/>
      <c r="T4" s="139"/>
      <c r="U4" s="139"/>
      <c r="V4" s="139"/>
      <c r="W4" s="139"/>
      <c r="X4" s="139"/>
      <c r="Y4" s="144"/>
      <c r="Z4" s="182" t="s">
        <v>314</v>
      </c>
      <c r="AA4" s="139"/>
      <c r="AB4" s="139"/>
      <c r="AC4" s="144"/>
      <c r="AD4" s="182" t="s">
        <v>258</v>
      </c>
      <c r="AE4" s="139"/>
      <c r="AF4" s="139"/>
      <c r="AG4" s="139"/>
      <c r="AH4" s="139"/>
      <c r="AI4" s="139"/>
      <c r="AJ4" s="139"/>
      <c r="AK4" s="144"/>
      <c r="AL4" s="182" t="s">
        <v>314</v>
      </c>
      <c r="AM4" s="139"/>
      <c r="AN4" s="139"/>
      <c r="AO4" s="144"/>
      <c r="AP4" s="298" t="s">
        <v>317</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314</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307</v>
      </c>
      <c r="C5" s="265"/>
      <c r="D5" s="265"/>
      <c r="E5" s="265"/>
      <c r="F5" s="265"/>
      <c r="G5" s="265"/>
      <c r="H5" s="265"/>
      <c r="I5" s="265"/>
      <c r="J5" s="265"/>
      <c r="K5" s="265"/>
      <c r="L5" s="265"/>
      <c r="M5" s="265"/>
      <c r="N5" s="265"/>
      <c r="O5" s="265"/>
      <c r="P5" s="265"/>
      <c r="Q5" s="268"/>
      <c r="R5" s="273">
        <v>2685807</v>
      </c>
      <c r="S5" s="276"/>
      <c r="T5" s="276"/>
      <c r="U5" s="276"/>
      <c r="V5" s="276"/>
      <c r="W5" s="276"/>
      <c r="X5" s="276"/>
      <c r="Y5" s="278"/>
      <c r="Z5" s="281">
        <v>13.5</v>
      </c>
      <c r="AA5" s="281"/>
      <c r="AB5" s="281"/>
      <c r="AC5" s="281"/>
      <c r="AD5" s="286">
        <v>2685807</v>
      </c>
      <c r="AE5" s="286"/>
      <c r="AF5" s="286"/>
      <c r="AG5" s="286"/>
      <c r="AH5" s="286"/>
      <c r="AI5" s="286"/>
      <c r="AJ5" s="286"/>
      <c r="AK5" s="286"/>
      <c r="AL5" s="291">
        <v>26.7</v>
      </c>
      <c r="AM5" s="293"/>
      <c r="AN5" s="293"/>
      <c r="AO5" s="295"/>
      <c r="AP5" s="260" t="s">
        <v>321</v>
      </c>
      <c r="AQ5" s="265"/>
      <c r="AR5" s="265"/>
      <c r="AS5" s="265"/>
      <c r="AT5" s="265"/>
      <c r="AU5" s="265"/>
      <c r="AV5" s="265"/>
      <c r="AW5" s="265"/>
      <c r="AX5" s="265"/>
      <c r="AY5" s="265"/>
      <c r="AZ5" s="265"/>
      <c r="BA5" s="265"/>
      <c r="BB5" s="265"/>
      <c r="BC5" s="265"/>
      <c r="BD5" s="265"/>
      <c r="BE5" s="265"/>
      <c r="BF5" s="268"/>
      <c r="BG5" s="274">
        <v>2685075</v>
      </c>
      <c r="BH5" s="217"/>
      <c r="BI5" s="217"/>
      <c r="BJ5" s="217"/>
      <c r="BK5" s="217"/>
      <c r="BL5" s="217"/>
      <c r="BM5" s="217"/>
      <c r="BN5" s="279"/>
      <c r="BO5" s="282">
        <v>100</v>
      </c>
      <c r="BP5" s="282"/>
      <c r="BQ5" s="282"/>
      <c r="BR5" s="282"/>
      <c r="BS5" s="287" t="s">
        <v>201</v>
      </c>
      <c r="BT5" s="287"/>
      <c r="BU5" s="287"/>
      <c r="BV5" s="287"/>
      <c r="BW5" s="287"/>
      <c r="BX5" s="287"/>
      <c r="BY5" s="287"/>
      <c r="BZ5" s="287"/>
      <c r="CA5" s="287"/>
      <c r="CB5" s="325"/>
      <c r="CD5" s="182" t="s">
        <v>317</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314</v>
      </c>
      <c r="DA5" s="139"/>
      <c r="DB5" s="139"/>
      <c r="DC5" s="144"/>
      <c r="DD5" s="182" t="s">
        <v>326</v>
      </c>
      <c r="DE5" s="139"/>
      <c r="DF5" s="139"/>
      <c r="DG5" s="139"/>
      <c r="DH5" s="139"/>
      <c r="DI5" s="139"/>
      <c r="DJ5" s="139"/>
      <c r="DK5" s="139"/>
      <c r="DL5" s="139"/>
      <c r="DM5" s="139"/>
      <c r="DN5" s="139"/>
      <c r="DO5" s="139"/>
      <c r="DP5" s="144"/>
      <c r="DQ5" s="182" t="s">
        <v>328</v>
      </c>
      <c r="DR5" s="139"/>
      <c r="DS5" s="139"/>
      <c r="DT5" s="139"/>
      <c r="DU5" s="139"/>
      <c r="DV5" s="139"/>
      <c r="DW5" s="139"/>
      <c r="DX5" s="139"/>
      <c r="DY5" s="139"/>
      <c r="DZ5" s="139"/>
      <c r="EA5" s="139"/>
      <c r="EB5" s="139"/>
      <c r="EC5" s="144"/>
    </row>
    <row r="6" spans="2:143" ht="11.25" customHeight="1">
      <c r="B6" s="261" t="s">
        <v>329</v>
      </c>
      <c r="C6" s="1"/>
      <c r="D6" s="1"/>
      <c r="E6" s="1"/>
      <c r="F6" s="1"/>
      <c r="G6" s="1"/>
      <c r="H6" s="1"/>
      <c r="I6" s="1"/>
      <c r="J6" s="1"/>
      <c r="K6" s="1"/>
      <c r="L6" s="1"/>
      <c r="M6" s="1"/>
      <c r="N6" s="1"/>
      <c r="O6" s="1"/>
      <c r="P6" s="1"/>
      <c r="Q6" s="269"/>
      <c r="R6" s="274">
        <v>267482</v>
      </c>
      <c r="S6" s="217"/>
      <c r="T6" s="217"/>
      <c r="U6" s="217"/>
      <c r="V6" s="217"/>
      <c r="W6" s="217"/>
      <c r="X6" s="217"/>
      <c r="Y6" s="279"/>
      <c r="Z6" s="282">
        <v>1.3</v>
      </c>
      <c r="AA6" s="282"/>
      <c r="AB6" s="282"/>
      <c r="AC6" s="282"/>
      <c r="AD6" s="287">
        <v>267482</v>
      </c>
      <c r="AE6" s="287"/>
      <c r="AF6" s="287"/>
      <c r="AG6" s="287"/>
      <c r="AH6" s="287"/>
      <c r="AI6" s="287"/>
      <c r="AJ6" s="287"/>
      <c r="AK6" s="287"/>
      <c r="AL6" s="283">
        <v>2.7</v>
      </c>
      <c r="AM6" s="238"/>
      <c r="AN6" s="238"/>
      <c r="AO6" s="296"/>
      <c r="AP6" s="261" t="s">
        <v>103</v>
      </c>
      <c r="AQ6" s="1"/>
      <c r="AR6" s="1"/>
      <c r="AS6" s="1"/>
      <c r="AT6" s="1"/>
      <c r="AU6" s="1"/>
      <c r="AV6" s="1"/>
      <c r="AW6" s="1"/>
      <c r="AX6" s="1"/>
      <c r="AY6" s="1"/>
      <c r="AZ6" s="1"/>
      <c r="BA6" s="1"/>
      <c r="BB6" s="1"/>
      <c r="BC6" s="1"/>
      <c r="BD6" s="1"/>
      <c r="BE6" s="1"/>
      <c r="BF6" s="269"/>
      <c r="BG6" s="274">
        <v>2685075</v>
      </c>
      <c r="BH6" s="217"/>
      <c r="BI6" s="217"/>
      <c r="BJ6" s="217"/>
      <c r="BK6" s="217"/>
      <c r="BL6" s="217"/>
      <c r="BM6" s="217"/>
      <c r="BN6" s="279"/>
      <c r="BO6" s="282">
        <v>100</v>
      </c>
      <c r="BP6" s="282"/>
      <c r="BQ6" s="282"/>
      <c r="BR6" s="282"/>
      <c r="BS6" s="287" t="s">
        <v>201</v>
      </c>
      <c r="BT6" s="287"/>
      <c r="BU6" s="287"/>
      <c r="BV6" s="287"/>
      <c r="BW6" s="287"/>
      <c r="BX6" s="287"/>
      <c r="BY6" s="287"/>
      <c r="BZ6" s="287"/>
      <c r="CA6" s="287"/>
      <c r="CB6" s="325"/>
      <c r="CD6" s="260" t="s">
        <v>330</v>
      </c>
      <c r="CE6" s="265"/>
      <c r="CF6" s="265"/>
      <c r="CG6" s="265"/>
      <c r="CH6" s="265"/>
      <c r="CI6" s="265"/>
      <c r="CJ6" s="265"/>
      <c r="CK6" s="265"/>
      <c r="CL6" s="265"/>
      <c r="CM6" s="265"/>
      <c r="CN6" s="265"/>
      <c r="CO6" s="265"/>
      <c r="CP6" s="265"/>
      <c r="CQ6" s="268"/>
      <c r="CR6" s="274">
        <v>127239</v>
      </c>
      <c r="CS6" s="217"/>
      <c r="CT6" s="217"/>
      <c r="CU6" s="217"/>
      <c r="CV6" s="217"/>
      <c r="CW6" s="217"/>
      <c r="CX6" s="217"/>
      <c r="CY6" s="279"/>
      <c r="CZ6" s="291">
        <v>0.7</v>
      </c>
      <c r="DA6" s="293"/>
      <c r="DB6" s="293"/>
      <c r="DC6" s="337"/>
      <c r="DD6" s="288" t="s">
        <v>201</v>
      </c>
      <c r="DE6" s="217"/>
      <c r="DF6" s="217"/>
      <c r="DG6" s="217"/>
      <c r="DH6" s="217"/>
      <c r="DI6" s="217"/>
      <c r="DJ6" s="217"/>
      <c r="DK6" s="217"/>
      <c r="DL6" s="217"/>
      <c r="DM6" s="217"/>
      <c r="DN6" s="217"/>
      <c r="DO6" s="217"/>
      <c r="DP6" s="279"/>
      <c r="DQ6" s="288">
        <v>127232</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2916</v>
      </c>
      <c r="S7" s="217"/>
      <c r="T7" s="217"/>
      <c r="U7" s="217"/>
      <c r="V7" s="217"/>
      <c r="W7" s="217"/>
      <c r="X7" s="217"/>
      <c r="Y7" s="279"/>
      <c r="Z7" s="282">
        <v>0</v>
      </c>
      <c r="AA7" s="282"/>
      <c r="AB7" s="282"/>
      <c r="AC7" s="282"/>
      <c r="AD7" s="287">
        <v>2916</v>
      </c>
      <c r="AE7" s="287"/>
      <c r="AF7" s="287"/>
      <c r="AG7" s="287"/>
      <c r="AH7" s="287"/>
      <c r="AI7" s="287"/>
      <c r="AJ7" s="287"/>
      <c r="AK7" s="287"/>
      <c r="AL7" s="283">
        <v>0</v>
      </c>
      <c r="AM7" s="238"/>
      <c r="AN7" s="238"/>
      <c r="AO7" s="296"/>
      <c r="AP7" s="261" t="s">
        <v>331</v>
      </c>
      <c r="AQ7" s="1"/>
      <c r="AR7" s="1"/>
      <c r="AS7" s="1"/>
      <c r="AT7" s="1"/>
      <c r="AU7" s="1"/>
      <c r="AV7" s="1"/>
      <c r="AW7" s="1"/>
      <c r="AX7" s="1"/>
      <c r="AY7" s="1"/>
      <c r="AZ7" s="1"/>
      <c r="BA7" s="1"/>
      <c r="BB7" s="1"/>
      <c r="BC7" s="1"/>
      <c r="BD7" s="1"/>
      <c r="BE7" s="1"/>
      <c r="BF7" s="269"/>
      <c r="BG7" s="274">
        <v>1046631</v>
      </c>
      <c r="BH7" s="217"/>
      <c r="BI7" s="217"/>
      <c r="BJ7" s="217"/>
      <c r="BK7" s="217"/>
      <c r="BL7" s="217"/>
      <c r="BM7" s="217"/>
      <c r="BN7" s="279"/>
      <c r="BO7" s="282">
        <v>39</v>
      </c>
      <c r="BP7" s="282"/>
      <c r="BQ7" s="282"/>
      <c r="BR7" s="282"/>
      <c r="BS7" s="287" t="s">
        <v>201</v>
      </c>
      <c r="BT7" s="287"/>
      <c r="BU7" s="287"/>
      <c r="BV7" s="287"/>
      <c r="BW7" s="287"/>
      <c r="BX7" s="287"/>
      <c r="BY7" s="287"/>
      <c r="BZ7" s="287"/>
      <c r="CA7" s="287"/>
      <c r="CB7" s="325"/>
      <c r="CD7" s="261" t="s">
        <v>333</v>
      </c>
      <c r="CE7" s="1"/>
      <c r="CF7" s="1"/>
      <c r="CG7" s="1"/>
      <c r="CH7" s="1"/>
      <c r="CI7" s="1"/>
      <c r="CJ7" s="1"/>
      <c r="CK7" s="1"/>
      <c r="CL7" s="1"/>
      <c r="CM7" s="1"/>
      <c r="CN7" s="1"/>
      <c r="CO7" s="1"/>
      <c r="CP7" s="1"/>
      <c r="CQ7" s="269"/>
      <c r="CR7" s="274">
        <v>3106428</v>
      </c>
      <c r="CS7" s="217"/>
      <c r="CT7" s="217"/>
      <c r="CU7" s="217"/>
      <c r="CV7" s="217"/>
      <c r="CW7" s="217"/>
      <c r="CX7" s="217"/>
      <c r="CY7" s="279"/>
      <c r="CZ7" s="282">
        <v>15.9</v>
      </c>
      <c r="DA7" s="282"/>
      <c r="DB7" s="282"/>
      <c r="DC7" s="282"/>
      <c r="DD7" s="288">
        <v>197830</v>
      </c>
      <c r="DE7" s="217"/>
      <c r="DF7" s="217"/>
      <c r="DG7" s="217"/>
      <c r="DH7" s="217"/>
      <c r="DI7" s="217"/>
      <c r="DJ7" s="217"/>
      <c r="DK7" s="217"/>
      <c r="DL7" s="217"/>
      <c r="DM7" s="217"/>
      <c r="DN7" s="217"/>
      <c r="DO7" s="217"/>
      <c r="DP7" s="279"/>
      <c r="DQ7" s="288">
        <v>1831882</v>
      </c>
      <c r="DR7" s="217"/>
      <c r="DS7" s="217"/>
      <c r="DT7" s="217"/>
      <c r="DU7" s="217"/>
      <c r="DV7" s="217"/>
      <c r="DW7" s="217"/>
      <c r="DX7" s="217"/>
      <c r="DY7" s="217"/>
      <c r="DZ7" s="217"/>
      <c r="EA7" s="217"/>
      <c r="EB7" s="217"/>
      <c r="EC7" s="326"/>
    </row>
    <row r="8" spans="2:143" ht="11.25" customHeight="1">
      <c r="B8" s="261" t="s">
        <v>334</v>
      </c>
      <c r="C8" s="1"/>
      <c r="D8" s="1"/>
      <c r="E8" s="1"/>
      <c r="F8" s="1"/>
      <c r="G8" s="1"/>
      <c r="H8" s="1"/>
      <c r="I8" s="1"/>
      <c r="J8" s="1"/>
      <c r="K8" s="1"/>
      <c r="L8" s="1"/>
      <c r="M8" s="1"/>
      <c r="N8" s="1"/>
      <c r="O8" s="1"/>
      <c r="P8" s="1"/>
      <c r="Q8" s="269"/>
      <c r="R8" s="274">
        <v>10918</v>
      </c>
      <c r="S8" s="217"/>
      <c r="T8" s="217"/>
      <c r="U8" s="217"/>
      <c r="V8" s="217"/>
      <c r="W8" s="217"/>
      <c r="X8" s="217"/>
      <c r="Y8" s="279"/>
      <c r="Z8" s="282">
        <v>0.1</v>
      </c>
      <c r="AA8" s="282"/>
      <c r="AB8" s="282"/>
      <c r="AC8" s="282"/>
      <c r="AD8" s="287">
        <v>10918</v>
      </c>
      <c r="AE8" s="287"/>
      <c r="AF8" s="287"/>
      <c r="AG8" s="287"/>
      <c r="AH8" s="287"/>
      <c r="AI8" s="287"/>
      <c r="AJ8" s="287"/>
      <c r="AK8" s="287"/>
      <c r="AL8" s="283">
        <v>0.1</v>
      </c>
      <c r="AM8" s="238"/>
      <c r="AN8" s="238"/>
      <c r="AO8" s="296"/>
      <c r="AP8" s="261" t="s">
        <v>122</v>
      </c>
      <c r="AQ8" s="1"/>
      <c r="AR8" s="1"/>
      <c r="AS8" s="1"/>
      <c r="AT8" s="1"/>
      <c r="AU8" s="1"/>
      <c r="AV8" s="1"/>
      <c r="AW8" s="1"/>
      <c r="AX8" s="1"/>
      <c r="AY8" s="1"/>
      <c r="AZ8" s="1"/>
      <c r="BA8" s="1"/>
      <c r="BB8" s="1"/>
      <c r="BC8" s="1"/>
      <c r="BD8" s="1"/>
      <c r="BE8" s="1"/>
      <c r="BF8" s="269"/>
      <c r="BG8" s="274">
        <v>40707</v>
      </c>
      <c r="BH8" s="217"/>
      <c r="BI8" s="217"/>
      <c r="BJ8" s="217"/>
      <c r="BK8" s="217"/>
      <c r="BL8" s="217"/>
      <c r="BM8" s="217"/>
      <c r="BN8" s="279"/>
      <c r="BO8" s="282">
        <v>1.5</v>
      </c>
      <c r="BP8" s="282"/>
      <c r="BQ8" s="282"/>
      <c r="BR8" s="282"/>
      <c r="BS8" s="287" t="s">
        <v>201</v>
      </c>
      <c r="BT8" s="287"/>
      <c r="BU8" s="287"/>
      <c r="BV8" s="287"/>
      <c r="BW8" s="287"/>
      <c r="BX8" s="287"/>
      <c r="BY8" s="287"/>
      <c r="BZ8" s="287"/>
      <c r="CA8" s="287"/>
      <c r="CB8" s="325"/>
      <c r="CD8" s="261" t="s">
        <v>337</v>
      </c>
      <c r="CE8" s="1"/>
      <c r="CF8" s="1"/>
      <c r="CG8" s="1"/>
      <c r="CH8" s="1"/>
      <c r="CI8" s="1"/>
      <c r="CJ8" s="1"/>
      <c r="CK8" s="1"/>
      <c r="CL8" s="1"/>
      <c r="CM8" s="1"/>
      <c r="CN8" s="1"/>
      <c r="CO8" s="1"/>
      <c r="CP8" s="1"/>
      <c r="CQ8" s="269"/>
      <c r="CR8" s="274">
        <v>6115015</v>
      </c>
      <c r="CS8" s="217"/>
      <c r="CT8" s="217"/>
      <c r="CU8" s="217"/>
      <c r="CV8" s="217"/>
      <c r="CW8" s="217"/>
      <c r="CX8" s="217"/>
      <c r="CY8" s="279"/>
      <c r="CZ8" s="282">
        <v>31.4</v>
      </c>
      <c r="DA8" s="282"/>
      <c r="DB8" s="282"/>
      <c r="DC8" s="282"/>
      <c r="DD8" s="288">
        <v>57006</v>
      </c>
      <c r="DE8" s="217"/>
      <c r="DF8" s="217"/>
      <c r="DG8" s="217"/>
      <c r="DH8" s="217"/>
      <c r="DI8" s="217"/>
      <c r="DJ8" s="217"/>
      <c r="DK8" s="217"/>
      <c r="DL8" s="217"/>
      <c r="DM8" s="217"/>
      <c r="DN8" s="217"/>
      <c r="DO8" s="217"/>
      <c r="DP8" s="279"/>
      <c r="DQ8" s="288">
        <v>3274440</v>
      </c>
      <c r="DR8" s="217"/>
      <c r="DS8" s="217"/>
      <c r="DT8" s="217"/>
      <c r="DU8" s="217"/>
      <c r="DV8" s="217"/>
      <c r="DW8" s="217"/>
      <c r="DX8" s="217"/>
      <c r="DY8" s="217"/>
      <c r="DZ8" s="217"/>
      <c r="EA8" s="217"/>
      <c r="EB8" s="217"/>
      <c r="EC8" s="326"/>
    </row>
    <row r="9" spans="2:143" ht="11.25" customHeight="1">
      <c r="B9" s="261" t="s">
        <v>336</v>
      </c>
      <c r="C9" s="1"/>
      <c r="D9" s="1"/>
      <c r="E9" s="1"/>
      <c r="F9" s="1"/>
      <c r="G9" s="1"/>
      <c r="H9" s="1"/>
      <c r="I9" s="1"/>
      <c r="J9" s="1"/>
      <c r="K9" s="1"/>
      <c r="L9" s="1"/>
      <c r="M9" s="1"/>
      <c r="N9" s="1"/>
      <c r="O9" s="1"/>
      <c r="P9" s="1"/>
      <c r="Q9" s="269"/>
      <c r="R9" s="274">
        <v>12314</v>
      </c>
      <c r="S9" s="217"/>
      <c r="T9" s="217"/>
      <c r="U9" s="217"/>
      <c r="V9" s="217"/>
      <c r="W9" s="217"/>
      <c r="X9" s="217"/>
      <c r="Y9" s="279"/>
      <c r="Z9" s="282">
        <v>0.1</v>
      </c>
      <c r="AA9" s="282"/>
      <c r="AB9" s="282"/>
      <c r="AC9" s="282"/>
      <c r="AD9" s="287">
        <v>12314</v>
      </c>
      <c r="AE9" s="287"/>
      <c r="AF9" s="287"/>
      <c r="AG9" s="287"/>
      <c r="AH9" s="287"/>
      <c r="AI9" s="287"/>
      <c r="AJ9" s="287"/>
      <c r="AK9" s="287"/>
      <c r="AL9" s="283">
        <v>0.1</v>
      </c>
      <c r="AM9" s="238"/>
      <c r="AN9" s="238"/>
      <c r="AO9" s="296"/>
      <c r="AP9" s="261" t="s">
        <v>338</v>
      </c>
      <c r="AQ9" s="1"/>
      <c r="AR9" s="1"/>
      <c r="AS9" s="1"/>
      <c r="AT9" s="1"/>
      <c r="AU9" s="1"/>
      <c r="AV9" s="1"/>
      <c r="AW9" s="1"/>
      <c r="AX9" s="1"/>
      <c r="AY9" s="1"/>
      <c r="AZ9" s="1"/>
      <c r="BA9" s="1"/>
      <c r="BB9" s="1"/>
      <c r="BC9" s="1"/>
      <c r="BD9" s="1"/>
      <c r="BE9" s="1"/>
      <c r="BF9" s="269"/>
      <c r="BG9" s="274">
        <v>902018</v>
      </c>
      <c r="BH9" s="217"/>
      <c r="BI9" s="217"/>
      <c r="BJ9" s="217"/>
      <c r="BK9" s="217"/>
      <c r="BL9" s="217"/>
      <c r="BM9" s="217"/>
      <c r="BN9" s="279"/>
      <c r="BO9" s="282">
        <v>33.6</v>
      </c>
      <c r="BP9" s="282"/>
      <c r="BQ9" s="282"/>
      <c r="BR9" s="282"/>
      <c r="BS9" s="287" t="s">
        <v>201</v>
      </c>
      <c r="BT9" s="287"/>
      <c r="BU9" s="287"/>
      <c r="BV9" s="287"/>
      <c r="BW9" s="287"/>
      <c r="BX9" s="287"/>
      <c r="BY9" s="287"/>
      <c r="BZ9" s="287"/>
      <c r="CA9" s="287"/>
      <c r="CB9" s="325"/>
      <c r="CD9" s="261" t="s">
        <v>341</v>
      </c>
      <c r="CE9" s="1"/>
      <c r="CF9" s="1"/>
      <c r="CG9" s="1"/>
      <c r="CH9" s="1"/>
      <c r="CI9" s="1"/>
      <c r="CJ9" s="1"/>
      <c r="CK9" s="1"/>
      <c r="CL9" s="1"/>
      <c r="CM9" s="1"/>
      <c r="CN9" s="1"/>
      <c r="CO9" s="1"/>
      <c r="CP9" s="1"/>
      <c r="CQ9" s="269"/>
      <c r="CR9" s="274">
        <v>1357578</v>
      </c>
      <c r="CS9" s="217"/>
      <c r="CT9" s="217"/>
      <c r="CU9" s="217"/>
      <c r="CV9" s="217"/>
      <c r="CW9" s="217"/>
      <c r="CX9" s="217"/>
      <c r="CY9" s="279"/>
      <c r="CZ9" s="282">
        <v>7</v>
      </c>
      <c r="DA9" s="282"/>
      <c r="DB9" s="282"/>
      <c r="DC9" s="282"/>
      <c r="DD9" s="288">
        <v>21035</v>
      </c>
      <c r="DE9" s="217"/>
      <c r="DF9" s="217"/>
      <c r="DG9" s="217"/>
      <c r="DH9" s="217"/>
      <c r="DI9" s="217"/>
      <c r="DJ9" s="217"/>
      <c r="DK9" s="217"/>
      <c r="DL9" s="217"/>
      <c r="DM9" s="217"/>
      <c r="DN9" s="217"/>
      <c r="DO9" s="217"/>
      <c r="DP9" s="279"/>
      <c r="DQ9" s="288">
        <v>1105399</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190</v>
      </c>
      <c r="AQ10" s="1"/>
      <c r="AR10" s="1"/>
      <c r="AS10" s="1"/>
      <c r="AT10" s="1"/>
      <c r="AU10" s="1"/>
      <c r="AV10" s="1"/>
      <c r="AW10" s="1"/>
      <c r="AX10" s="1"/>
      <c r="AY10" s="1"/>
      <c r="AZ10" s="1"/>
      <c r="BA10" s="1"/>
      <c r="BB10" s="1"/>
      <c r="BC10" s="1"/>
      <c r="BD10" s="1"/>
      <c r="BE10" s="1"/>
      <c r="BF10" s="269"/>
      <c r="BG10" s="274">
        <v>48643</v>
      </c>
      <c r="BH10" s="217"/>
      <c r="BI10" s="217"/>
      <c r="BJ10" s="217"/>
      <c r="BK10" s="217"/>
      <c r="BL10" s="217"/>
      <c r="BM10" s="217"/>
      <c r="BN10" s="279"/>
      <c r="BO10" s="282">
        <v>1.8</v>
      </c>
      <c r="BP10" s="282"/>
      <c r="BQ10" s="282"/>
      <c r="BR10" s="282"/>
      <c r="BS10" s="287" t="s">
        <v>201</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t="s">
        <v>201</v>
      </c>
      <c r="CS10" s="217"/>
      <c r="CT10" s="217"/>
      <c r="CU10" s="217"/>
      <c r="CV10" s="217"/>
      <c r="CW10" s="217"/>
      <c r="CX10" s="217"/>
      <c r="CY10" s="279"/>
      <c r="CZ10" s="282" t="s">
        <v>201</v>
      </c>
      <c r="DA10" s="282"/>
      <c r="DB10" s="282"/>
      <c r="DC10" s="282"/>
      <c r="DD10" s="288" t="s">
        <v>201</v>
      </c>
      <c r="DE10" s="217"/>
      <c r="DF10" s="217"/>
      <c r="DG10" s="217"/>
      <c r="DH10" s="217"/>
      <c r="DI10" s="217"/>
      <c r="DJ10" s="217"/>
      <c r="DK10" s="217"/>
      <c r="DL10" s="217"/>
      <c r="DM10" s="217"/>
      <c r="DN10" s="217"/>
      <c r="DO10" s="217"/>
      <c r="DP10" s="279"/>
      <c r="DQ10" s="288" t="s">
        <v>201</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651755</v>
      </c>
      <c r="S11" s="217"/>
      <c r="T11" s="217"/>
      <c r="U11" s="217"/>
      <c r="V11" s="217"/>
      <c r="W11" s="217"/>
      <c r="X11" s="217"/>
      <c r="Y11" s="279"/>
      <c r="Z11" s="283">
        <v>3.3</v>
      </c>
      <c r="AA11" s="238"/>
      <c r="AB11" s="238"/>
      <c r="AC11" s="285"/>
      <c r="AD11" s="288">
        <v>651755</v>
      </c>
      <c r="AE11" s="217"/>
      <c r="AF11" s="217"/>
      <c r="AG11" s="217"/>
      <c r="AH11" s="217"/>
      <c r="AI11" s="217"/>
      <c r="AJ11" s="217"/>
      <c r="AK11" s="279"/>
      <c r="AL11" s="283">
        <v>6.5</v>
      </c>
      <c r="AM11" s="238"/>
      <c r="AN11" s="238"/>
      <c r="AO11" s="296"/>
      <c r="AP11" s="261" t="s">
        <v>343</v>
      </c>
      <c r="AQ11" s="1"/>
      <c r="AR11" s="1"/>
      <c r="AS11" s="1"/>
      <c r="AT11" s="1"/>
      <c r="AU11" s="1"/>
      <c r="AV11" s="1"/>
      <c r="AW11" s="1"/>
      <c r="AX11" s="1"/>
      <c r="AY11" s="1"/>
      <c r="AZ11" s="1"/>
      <c r="BA11" s="1"/>
      <c r="BB11" s="1"/>
      <c r="BC11" s="1"/>
      <c r="BD11" s="1"/>
      <c r="BE11" s="1"/>
      <c r="BF11" s="269"/>
      <c r="BG11" s="274">
        <v>55263</v>
      </c>
      <c r="BH11" s="217"/>
      <c r="BI11" s="217"/>
      <c r="BJ11" s="217"/>
      <c r="BK11" s="217"/>
      <c r="BL11" s="217"/>
      <c r="BM11" s="217"/>
      <c r="BN11" s="279"/>
      <c r="BO11" s="282">
        <v>2.1</v>
      </c>
      <c r="BP11" s="282"/>
      <c r="BQ11" s="282"/>
      <c r="BR11" s="282"/>
      <c r="BS11" s="287" t="s">
        <v>201</v>
      </c>
      <c r="BT11" s="287"/>
      <c r="BU11" s="287"/>
      <c r="BV11" s="287"/>
      <c r="BW11" s="287"/>
      <c r="BX11" s="287"/>
      <c r="BY11" s="287"/>
      <c r="BZ11" s="287"/>
      <c r="CA11" s="287"/>
      <c r="CB11" s="325"/>
      <c r="CD11" s="261" t="s">
        <v>346</v>
      </c>
      <c r="CE11" s="1"/>
      <c r="CF11" s="1"/>
      <c r="CG11" s="1"/>
      <c r="CH11" s="1"/>
      <c r="CI11" s="1"/>
      <c r="CJ11" s="1"/>
      <c r="CK11" s="1"/>
      <c r="CL11" s="1"/>
      <c r="CM11" s="1"/>
      <c r="CN11" s="1"/>
      <c r="CO11" s="1"/>
      <c r="CP11" s="1"/>
      <c r="CQ11" s="269"/>
      <c r="CR11" s="274">
        <v>1014532</v>
      </c>
      <c r="CS11" s="217"/>
      <c r="CT11" s="217"/>
      <c r="CU11" s="217"/>
      <c r="CV11" s="217"/>
      <c r="CW11" s="217"/>
      <c r="CX11" s="217"/>
      <c r="CY11" s="279"/>
      <c r="CZ11" s="282">
        <v>5.2</v>
      </c>
      <c r="DA11" s="282"/>
      <c r="DB11" s="282"/>
      <c r="DC11" s="282"/>
      <c r="DD11" s="288">
        <v>322389</v>
      </c>
      <c r="DE11" s="217"/>
      <c r="DF11" s="217"/>
      <c r="DG11" s="217"/>
      <c r="DH11" s="217"/>
      <c r="DI11" s="217"/>
      <c r="DJ11" s="217"/>
      <c r="DK11" s="217"/>
      <c r="DL11" s="217"/>
      <c r="DM11" s="217"/>
      <c r="DN11" s="217"/>
      <c r="DO11" s="217"/>
      <c r="DP11" s="279"/>
      <c r="DQ11" s="288">
        <v>511382</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v>15313</v>
      </c>
      <c r="S12" s="217"/>
      <c r="T12" s="217"/>
      <c r="U12" s="217"/>
      <c r="V12" s="217"/>
      <c r="W12" s="217"/>
      <c r="X12" s="217"/>
      <c r="Y12" s="279"/>
      <c r="Z12" s="282">
        <v>0.1</v>
      </c>
      <c r="AA12" s="282"/>
      <c r="AB12" s="282"/>
      <c r="AC12" s="282"/>
      <c r="AD12" s="287">
        <v>15313</v>
      </c>
      <c r="AE12" s="287"/>
      <c r="AF12" s="287"/>
      <c r="AG12" s="287"/>
      <c r="AH12" s="287"/>
      <c r="AI12" s="287"/>
      <c r="AJ12" s="287"/>
      <c r="AK12" s="287"/>
      <c r="AL12" s="283">
        <v>0.2</v>
      </c>
      <c r="AM12" s="238"/>
      <c r="AN12" s="238"/>
      <c r="AO12" s="296"/>
      <c r="AP12" s="261" t="s">
        <v>347</v>
      </c>
      <c r="AQ12" s="1"/>
      <c r="AR12" s="1"/>
      <c r="AS12" s="1"/>
      <c r="AT12" s="1"/>
      <c r="AU12" s="1"/>
      <c r="AV12" s="1"/>
      <c r="AW12" s="1"/>
      <c r="AX12" s="1"/>
      <c r="AY12" s="1"/>
      <c r="AZ12" s="1"/>
      <c r="BA12" s="1"/>
      <c r="BB12" s="1"/>
      <c r="BC12" s="1"/>
      <c r="BD12" s="1"/>
      <c r="BE12" s="1"/>
      <c r="BF12" s="269"/>
      <c r="BG12" s="274">
        <v>1375341</v>
      </c>
      <c r="BH12" s="217"/>
      <c r="BI12" s="217"/>
      <c r="BJ12" s="217"/>
      <c r="BK12" s="217"/>
      <c r="BL12" s="217"/>
      <c r="BM12" s="217"/>
      <c r="BN12" s="279"/>
      <c r="BO12" s="282">
        <v>51.2</v>
      </c>
      <c r="BP12" s="282"/>
      <c r="BQ12" s="282"/>
      <c r="BR12" s="282"/>
      <c r="BS12" s="287" t="s">
        <v>201</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687718</v>
      </c>
      <c r="CS12" s="217"/>
      <c r="CT12" s="217"/>
      <c r="CU12" s="217"/>
      <c r="CV12" s="217"/>
      <c r="CW12" s="217"/>
      <c r="CX12" s="217"/>
      <c r="CY12" s="279"/>
      <c r="CZ12" s="282">
        <v>3.5</v>
      </c>
      <c r="DA12" s="282"/>
      <c r="DB12" s="282"/>
      <c r="DC12" s="282"/>
      <c r="DD12" s="288">
        <v>145106</v>
      </c>
      <c r="DE12" s="217"/>
      <c r="DF12" s="217"/>
      <c r="DG12" s="217"/>
      <c r="DH12" s="217"/>
      <c r="DI12" s="217"/>
      <c r="DJ12" s="217"/>
      <c r="DK12" s="217"/>
      <c r="DL12" s="217"/>
      <c r="DM12" s="217"/>
      <c r="DN12" s="217"/>
      <c r="DO12" s="217"/>
      <c r="DP12" s="279"/>
      <c r="DQ12" s="288">
        <v>537911</v>
      </c>
      <c r="DR12" s="217"/>
      <c r="DS12" s="217"/>
      <c r="DT12" s="217"/>
      <c r="DU12" s="217"/>
      <c r="DV12" s="217"/>
      <c r="DW12" s="217"/>
      <c r="DX12" s="217"/>
      <c r="DY12" s="217"/>
      <c r="DZ12" s="217"/>
      <c r="EA12" s="217"/>
      <c r="EB12" s="217"/>
      <c r="EC12" s="326"/>
    </row>
    <row r="13" spans="2:143" ht="11.25" customHeight="1">
      <c r="B13" s="261" t="s">
        <v>348</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350</v>
      </c>
      <c r="AQ13" s="1"/>
      <c r="AR13" s="1"/>
      <c r="AS13" s="1"/>
      <c r="AT13" s="1"/>
      <c r="AU13" s="1"/>
      <c r="AV13" s="1"/>
      <c r="AW13" s="1"/>
      <c r="AX13" s="1"/>
      <c r="AY13" s="1"/>
      <c r="AZ13" s="1"/>
      <c r="BA13" s="1"/>
      <c r="BB13" s="1"/>
      <c r="BC13" s="1"/>
      <c r="BD13" s="1"/>
      <c r="BE13" s="1"/>
      <c r="BF13" s="269"/>
      <c r="BG13" s="274">
        <v>1326184</v>
      </c>
      <c r="BH13" s="217"/>
      <c r="BI13" s="217"/>
      <c r="BJ13" s="217"/>
      <c r="BK13" s="217"/>
      <c r="BL13" s="217"/>
      <c r="BM13" s="217"/>
      <c r="BN13" s="279"/>
      <c r="BO13" s="282">
        <v>49.4</v>
      </c>
      <c r="BP13" s="282"/>
      <c r="BQ13" s="282"/>
      <c r="BR13" s="282"/>
      <c r="BS13" s="287" t="s">
        <v>201</v>
      </c>
      <c r="BT13" s="287"/>
      <c r="BU13" s="287"/>
      <c r="BV13" s="287"/>
      <c r="BW13" s="287"/>
      <c r="BX13" s="287"/>
      <c r="BY13" s="287"/>
      <c r="BZ13" s="287"/>
      <c r="CA13" s="287"/>
      <c r="CB13" s="325"/>
      <c r="CD13" s="261" t="s">
        <v>351</v>
      </c>
      <c r="CE13" s="1"/>
      <c r="CF13" s="1"/>
      <c r="CG13" s="1"/>
      <c r="CH13" s="1"/>
      <c r="CI13" s="1"/>
      <c r="CJ13" s="1"/>
      <c r="CK13" s="1"/>
      <c r="CL13" s="1"/>
      <c r="CM13" s="1"/>
      <c r="CN13" s="1"/>
      <c r="CO13" s="1"/>
      <c r="CP13" s="1"/>
      <c r="CQ13" s="269"/>
      <c r="CR13" s="274">
        <v>1223468</v>
      </c>
      <c r="CS13" s="217"/>
      <c r="CT13" s="217"/>
      <c r="CU13" s="217"/>
      <c r="CV13" s="217"/>
      <c r="CW13" s="217"/>
      <c r="CX13" s="217"/>
      <c r="CY13" s="279"/>
      <c r="CZ13" s="282">
        <v>6.3</v>
      </c>
      <c r="DA13" s="282"/>
      <c r="DB13" s="282"/>
      <c r="DC13" s="282"/>
      <c r="DD13" s="288">
        <v>586285</v>
      </c>
      <c r="DE13" s="217"/>
      <c r="DF13" s="217"/>
      <c r="DG13" s="217"/>
      <c r="DH13" s="217"/>
      <c r="DI13" s="217"/>
      <c r="DJ13" s="217"/>
      <c r="DK13" s="217"/>
      <c r="DL13" s="217"/>
      <c r="DM13" s="217"/>
      <c r="DN13" s="217"/>
      <c r="DO13" s="217"/>
      <c r="DP13" s="279"/>
      <c r="DQ13" s="288">
        <v>584327</v>
      </c>
      <c r="DR13" s="217"/>
      <c r="DS13" s="217"/>
      <c r="DT13" s="217"/>
      <c r="DU13" s="217"/>
      <c r="DV13" s="217"/>
      <c r="DW13" s="217"/>
      <c r="DX13" s="217"/>
      <c r="DY13" s="217"/>
      <c r="DZ13" s="217"/>
      <c r="EA13" s="217"/>
      <c r="EB13" s="217"/>
      <c r="EC13" s="326"/>
    </row>
    <row r="14" spans="2:143" ht="11.25" customHeight="1">
      <c r="B14" s="261" t="s">
        <v>353</v>
      </c>
      <c r="C14" s="1"/>
      <c r="D14" s="1"/>
      <c r="E14" s="1"/>
      <c r="F14" s="1"/>
      <c r="G14" s="1"/>
      <c r="H14" s="1"/>
      <c r="I14" s="1"/>
      <c r="J14" s="1"/>
      <c r="K14" s="1"/>
      <c r="L14" s="1"/>
      <c r="M14" s="1"/>
      <c r="N14" s="1"/>
      <c r="O14" s="1"/>
      <c r="P14" s="1"/>
      <c r="Q14" s="269"/>
      <c r="R14" s="274">
        <v>263</v>
      </c>
      <c r="S14" s="217"/>
      <c r="T14" s="217"/>
      <c r="U14" s="217"/>
      <c r="V14" s="217"/>
      <c r="W14" s="217"/>
      <c r="X14" s="217"/>
      <c r="Y14" s="279"/>
      <c r="Z14" s="282">
        <v>0</v>
      </c>
      <c r="AA14" s="282"/>
      <c r="AB14" s="282"/>
      <c r="AC14" s="282"/>
      <c r="AD14" s="287">
        <v>263</v>
      </c>
      <c r="AE14" s="287"/>
      <c r="AF14" s="287"/>
      <c r="AG14" s="287"/>
      <c r="AH14" s="287"/>
      <c r="AI14" s="287"/>
      <c r="AJ14" s="287"/>
      <c r="AK14" s="287"/>
      <c r="AL14" s="283">
        <v>0</v>
      </c>
      <c r="AM14" s="238"/>
      <c r="AN14" s="238"/>
      <c r="AO14" s="296"/>
      <c r="AP14" s="261" t="s">
        <v>218</v>
      </c>
      <c r="AQ14" s="1"/>
      <c r="AR14" s="1"/>
      <c r="AS14" s="1"/>
      <c r="AT14" s="1"/>
      <c r="AU14" s="1"/>
      <c r="AV14" s="1"/>
      <c r="AW14" s="1"/>
      <c r="AX14" s="1"/>
      <c r="AY14" s="1"/>
      <c r="AZ14" s="1"/>
      <c r="BA14" s="1"/>
      <c r="BB14" s="1"/>
      <c r="BC14" s="1"/>
      <c r="BD14" s="1"/>
      <c r="BE14" s="1"/>
      <c r="BF14" s="269"/>
      <c r="BG14" s="274">
        <v>112161</v>
      </c>
      <c r="BH14" s="217"/>
      <c r="BI14" s="217"/>
      <c r="BJ14" s="217"/>
      <c r="BK14" s="217"/>
      <c r="BL14" s="217"/>
      <c r="BM14" s="217"/>
      <c r="BN14" s="279"/>
      <c r="BO14" s="282">
        <v>4.2</v>
      </c>
      <c r="BP14" s="282"/>
      <c r="BQ14" s="282"/>
      <c r="BR14" s="282"/>
      <c r="BS14" s="287" t="s">
        <v>201</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875145</v>
      </c>
      <c r="CS14" s="217"/>
      <c r="CT14" s="217"/>
      <c r="CU14" s="217"/>
      <c r="CV14" s="217"/>
      <c r="CW14" s="217"/>
      <c r="CX14" s="217"/>
      <c r="CY14" s="279"/>
      <c r="CZ14" s="282">
        <v>4.5</v>
      </c>
      <c r="DA14" s="282"/>
      <c r="DB14" s="282"/>
      <c r="DC14" s="282"/>
      <c r="DD14" s="288">
        <v>292345</v>
      </c>
      <c r="DE14" s="217"/>
      <c r="DF14" s="217"/>
      <c r="DG14" s="217"/>
      <c r="DH14" s="217"/>
      <c r="DI14" s="217"/>
      <c r="DJ14" s="217"/>
      <c r="DK14" s="217"/>
      <c r="DL14" s="217"/>
      <c r="DM14" s="217"/>
      <c r="DN14" s="217"/>
      <c r="DO14" s="217"/>
      <c r="DP14" s="279"/>
      <c r="DQ14" s="288">
        <v>581450</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140</v>
      </c>
      <c r="AQ15" s="1"/>
      <c r="AR15" s="1"/>
      <c r="AS15" s="1"/>
      <c r="AT15" s="1"/>
      <c r="AU15" s="1"/>
      <c r="AV15" s="1"/>
      <c r="AW15" s="1"/>
      <c r="AX15" s="1"/>
      <c r="AY15" s="1"/>
      <c r="AZ15" s="1"/>
      <c r="BA15" s="1"/>
      <c r="BB15" s="1"/>
      <c r="BC15" s="1"/>
      <c r="BD15" s="1"/>
      <c r="BE15" s="1"/>
      <c r="BF15" s="269"/>
      <c r="BG15" s="274">
        <v>150942</v>
      </c>
      <c r="BH15" s="217"/>
      <c r="BI15" s="217"/>
      <c r="BJ15" s="217"/>
      <c r="BK15" s="217"/>
      <c r="BL15" s="217"/>
      <c r="BM15" s="217"/>
      <c r="BN15" s="279"/>
      <c r="BO15" s="282">
        <v>5.6</v>
      </c>
      <c r="BP15" s="282"/>
      <c r="BQ15" s="282"/>
      <c r="BR15" s="282"/>
      <c r="BS15" s="287" t="s">
        <v>201</v>
      </c>
      <c r="BT15" s="287"/>
      <c r="BU15" s="287"/>
      <c r="BV15" s="287"/>
      <c r="BW15" s="287"/>
      <c r="BX15" s="287"/>
      <c r="BY15" s="287"/>
      <c r="BZ15" s="287"/>
      <c r="CA15" s="287"/>
      <c r="CB15" s="325"/>
      <c r="CD15" s="261" t="s">
        <v>354</v>
      </c>
      <c r="CE15" s="1"/>
      <c r="CF15" s="1"/>
      <c r="CG15" s="1"/>
      <c r="CH15" s="1"/>
      <c r="CI15" s="1"/>
      <c r="CJ15" s="1"/>
      <c r="CK15" s="1"/>
      <c r="CL15" s="1"/>
      <c r="CM15" s="1"/>
      <c r="CN15" s="1"/>
      <c r="CO15" s="1"/>
      <c r="CP15" s="1"/>
      <c r="CQ15" s="269"/>
      <c r="CR15" s="274">
        <v>2571377</v>
      </c>
      <c r="CS15" s="217"/>
      <c r="CT15" s="217"/>
      <c r="CU15" s="217"/>
      <c r="CV15" s="217"/>
      <c r="CW15" s="217"/>
      <c r="CX15" s="217"/>
      <c r="CY15" s="279"/>
      <c r="CZ15" s="282">
        <v>13.2</v>
      </c>
      <c r="DA15" s="282"/>
      <c r="DB15" s="282"/>
      <c r="DC15" s="282"/>
      <c r="DD15" s="288">
        <v>1294925</v>
      </c>
      <c r="DE15" s="217"/>
      <c r="DF15" s="217"/>
      <c r="DG15" s="217"/>
      <c r="DH15" s="217"/>
      <c r="DI15" s="217"/>
      <c r="DJ15" s="217"/>
      <c r="DK15" s="217"/>
      <c r="DL15" s="217"/>
      <c r="DM15" s="217"/>
      <c r="DN15" s="217"/>
      <c r="DO15" s="217"/>
      <c r="DP15" s="279"/>
      <c r="DQ15" s="288">
        <v>1018757</v>
      </c>
      <c r="DR15" s="217"/>
      <c r="DS15" s="217"/>
      <c r="DT15" s="217"/>
      <c r="DU15" s="217"/>
      <c r="DV15" s="217"/>
      <c r="DW15" s="217"/>
      <c r="DX15" s="217"/>
      <c r="DY15" s="217"/>
      <c r="DZ15" s="217"/>
      <c r="EA15" s="217"/>
      <c r="EB15" s="217"/>
      <c r="EC15" s="326"/>
    </row>
    <row r="16" spans="2:143" ht="11.25" customHeight="1">
      <c r="B16" s="261" t="s">
        <v>355</v>
      </c>
      <c r="C16" s="1"/>
      <c r="D16" s="1"/>
      <c r="E16" s="1"/>
      <c r="F16" s="1"/>
      <c r="G16" s="1"/>
      <c r="H16" s="1"/>
      <c r="I16" s="1"/>
      <c r="J16" s="1"/>
      <c r="K16" s="1"/>
      <c r="L16" s="1"/>
      <c r="M16" s="1"/>
      <c r="N16" s="1"/>
      <c r="O16" s="1"/>
      <c r="P16" s="1"/>
      <c r="Q16" s="269"/>
      <c r="R16" s="274">
        <v>8474</v>
      </c>
      <c r="S16" s="217"/>
      <c r="T16" s="217"/>
      <c r="U16" s="217"/>
      <c r="V16" s="217"/>
      <c r="W16" s="217"/>
      <c r="X16" s="217"/>
      <c r="Y16" s="279"/>
      <c r="Z16" s="282">
        <v>0</v>
      </c>
      <c r="AA16" s="282"/>
      <c r="AB16" s="282"/>
      <c r="AC16" s="282"/>
      <c r="AD16" s="287">
        <v>8474</v>
      </c>
      <c r="AE16" s="287"/>
      <c r="AF16" s="287"/>
      <c r="AG16" s="287"/>
      <c r="AH16" s="287"/>
      <c r="AI16" s="287"/>
      <c r="AJ16" s="287"/>
      <c r="AK16" s="287"/>
      <c r="AL16" s="283">
        <v>0.1</v>
      </c>
      <c r="AM16" s="238"/>
      <c r="AN16" s="238"/>
      <c r="AO16" s="296"/>
      <c r="AP16" s="261" t="s">
        <v>356</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357</v>
      </c>
      <c r="CE16" s="1"/>
      <c r="CF16" s="1"/>
      <c r="CG16" s="1"/>
      <c r="CH16" s="1"/>
      <c r="CI16" s="1"/>
      <c r="CJ16" s="1"/>
      <c r="CK16" s="1"/>
      <c r="CL16" s="1"/>
      <c r="CM16" s="1"/>
      <c r="CN16" s="1"/>
      <c r="CO16" s="1"/>
      <c r="CP16" s="1"/>
      <c r="CQ16" s="269"/>
      <c r="CR16" s="274">
        <v>310373</v>
      </c>
      <c r="CS16" s="217"/>
      <c r="CT16" s="217"/>
      <c r="CU16" s="217"/>
      <c r="CV16" s="217"/>
      <c r="CW16" s="217"/>
      <c r="CX16" s="217"/>
      <c r="CY16" s="279"/>
      <c r="CZ16" s="282">
        <v>1.6</v>
      </c>
      <c r="DA16" s="282"/>
      <c r="DB16" s="282"/>
      <c r="DC16" s="282"/>
      <c r="DD16" s="288" t="s">
        <v>201</v>
      </c>
      <c r="DE16" s="217"/>
      <c r="DF16" s="217"/>
      <c r="DG16" s="217"/>
      <c r="DH16" s="217"/>
      <c r="DI16" s="217"/>
      <c r="DJ16" s="217"/>
      <c r="DK16" s="217"/>
      <c r="DL16" s="217"/>
      <c r="DM16" s="217"/>
      <c r="DN16" s="217"/>
      <c r="DO16" s="217"/>
      <c r="DP16" s="279"/>
      <c r="DQ16" s="288">
        <v>7412</v>
      </c>
      <c r="DR16" s="217"/>
      <c r="DS16" s="217"/>
      <c r="DT16" s="217"/>
      <c r="DU16" s="217"/>
      <c r="DV16" s="217"/>
      <c r="DW16" s="217"/>
      <c r="DX16" s="217"/>
      <c r="DY16" s="217"/>
      <c r="DZ16" s="217"/>
      <c r="EA16" s="217"/>
      <c r="EB16" s="217"/>
      <c r="EC16" s="326"/>
    </row>
    <row r="17" spans="2:133" ht="11.25" customHeight="1">
      <c r="B17" s="261" t="s">
        <v>358</v>
      </c>
      <c r="C17" s="1"/>
      <c r="D17" s="1"/>
      <c r="E17" s="1"/>
      <c r="F17" s="1"/>
      <c r="G17" s="1"/>
      <c r="H17" s="1"/>
      <c r="I17" s="1"/>
      <c r="J17" s="1"/>
      <c r="K17" s="1"/>
      <c r="L17" s="1"/>
      <c r="M17" s="1"/>
      <c r="N17" s="1"/>
      <c r="O17" s="1"/>
      <c r="P17" s="1"/>
      <c r="Q17" s="269"/>
      <c r="R17" s="274">
        <v>29678</v>
      </c>
      <c r="S17" s="217"/>
      <c r="T17" s="217"/>
      <c r="U17" s="217"/>
      <c r="V17" s="217"/>
      <c r="W17" s="217"/>
      <c r="X17" s="217"/>
      <c r="Y17" s="279"/>
      <c r="Z17" s="282">
        <v>0.1</v>
      </c>
      <c r="AA17" s="282"/>
      <c r="AB17" s="282"/>
      <c r="AC17" s="282"/>
      <c r="AD17" s="287">
        <v>29678</v>
      </c>
      <c r="AE17" s="287"/>
      <c r="AF17" s="287"/>
      <c r="AG17" s="287"/>
      <c r="AH17" s="287"/>
      <c r="AI17" s="287"/>
      <c r="AJ17" s="287"/>
      <c r="AK17" s="287"/>
      <c r="AL17" s="283">
        <v>0.3</v>
      </c>
      <c r="AM17" s="238"/>
      <c r="AN17" s="238"/>
      <c r="AO17" s="296"/>
      <c r="AP17" s="261" t="s">
        <v>359</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2094101</v>
      </c>
      <c r="CS17" s="217"/>
      <c r="CT17" s="217"/>
      <c r="CU17" s="217"/>
      <c r="CV17" s="217"/>
      <c r="CW17" s="217"/>
      <c r="CX17" s="217"/>
      <c r="CY17" s="279"/>
      <c r="CZ17" s="282">
        <v>10.7</v>
      </c>
      <c r="DA17" s="282"/>
      <c r="DB17" s="282"/>
      <c r="DC17" s="282"/>
      <c r="DD17" s="288" t="s">
        <v>201</v>
      </c>
      <c r="DE17" s="217"/>
      <c r="DF17" s="217"/>
      <c r="DG17" s="217"/>
      <c r="DH17" s="217"/>
      <c r="DI17" s="217"/>
      <c r="DJ17" s="217"/>
      <c r="DK17" s="217"/>
      <c r="DL17" s="217"/>
      <c r="DM17" s="217"/>
      <c r="DN17" s="217"/>
      <c r="DO17" s="217"/>
      <c r="DP17" s="279"/>
      <c r="DQ17" s="288">
        <v>2064914</v>
      </c>
      <c r="DR17" s="217"/>
      <c r="DS17" s="217"/>
      <c r="DT17" s="217"/>
      <c r="DU17" s="217"/>
      <c r="DV17" s="217"/>
      <c r="DW17" s="217"/>
      <c r="DX17" s="217"/>
      <c r="DY17" s="217"/>
      <c r="DZ17" s="217"/>
      <c r="EA17" s="217"/>
      <c r="EB17" s="217"/>
      <c r="EC17" s="326"/>
    </row>
    <row r="18" spans="2:133" ht="11.25" customHeight="1">
      <c r="B18" s="261" t="s">
        <v>362</v>
      </c>
      <c r="C18" s="1"/>
      <c r="D18" s="1"/>
      <c r="E18" s="1"/>
      <c r="F18" s="1"/>
      <c r="G18" s="1"/>
      <c r="H18" s="1"/>
      <c r="I18" s="1"/>
      <c r="J18" s="1"/>
      <c r="K18" s="1"/>
      <c r="L18" s="1"/>
      <c r="M18" s="1"/>
      <c r="N18" s="1"/>
      <c r="O18" s="1"/>
      <c r="P18" s="1"/>
      <c r="Q18" s="269"/>
      <c r="R18" s="274">
        <v>20431</v>
      </c>
      <c r="S18" s="217"/>
      <c r="T18" s="217"/>
      <c r="U18" s="217"/>
      <c r="V18" s="217"/>
      <c r="W18" s="217"/>
      <c r="X18" s="217"/>
      <c r="Y18" s="279"/>
      <c r="Z18" s="282">
        <v>0.1</v>
      </c>
      <c r="AA18" s="282"/>
      <c r="AB18" s="282"/>
      <c r="AC18" s="282"/>
      <c r="AD18" s="287">
        <v>20431</v>
      </c>
      <c r="AE18" s="287"/>
      <c r="AF18" s="287"/>
      <c r="AG18" s="287"/>
      <c r="AH18" s="287"/>
      <c r="AI18" s="287"/>
      <c r="AJ18" s="287"/>
      <c r="AK18" s="287"/>
      <c r="AL18" s="283">
        <v>0.2</v>
      </c>
      <c r="AM18" s="238"/>
      <c r="AN18" s="238"/>
      <c r="AO18" s="296"/>
      <c r="AP18" s="261" t="s">
        <v>98</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19873</v>
      </c>
      <c r="S19" s="217"/>
      <c r="T19" s="217"/>
      <c r="U19" s="217"/>
      <c r="V19" s="217"/>
      <c r="W19" s="217"/>
      <c r="X19" s="217"/>
      <c r="Y19" s="279"/>
      <c r="Z19" s="282">
        <v>0.1</v>
      </c>
      <c r="AA19" s="282"/>
      <c r="AB19" s="282"/>
      <c r="AC19" s="282"/>
      <c r="AD19" s="287">
        <v>19873</v>
      </c>
      <c r="AE19" s="287"/>
      <c r="AF19" s="287"/>
      <c r="AG19" s="287"/>
      <c r="AH19" s="287"/>
      <c r="AI19" s="287"/>
      <c r="AJ19" s="287"/>
      <c r="AK19" s="287"/>
      <c r="AL19" s="283">
        <v>0.2</v>
      </c>
      <c r="AM19" s="238"/>
      <c r="AN19" s="238"/>
      <c r="AO19" s="296"/>
      <c r="AP19" s="261" t="s">
        <v>256</v>
      </c>
      <c r="AQ19" s="1"/>
      <c r="AR19" s="1"/>
      <c r="AS19" s="1"/>
      <c r="AT19" s="1"/>
      <c r="AU19" s="1"/>
      <c r="AV19" s="1"/>
      <c r="AW19" s="1"/>
      <c r="AX19" s="1"/>
      <c r="AY19" s="1"/>
      <c r="AZ19" s="1"/>
      <c r="BA19" s="1"/>
      <c r="BB19" s="1"/>
      <c r="BC19" s="1"/>
      <c r="BD19" s="1"/>
      <c r="BE19" s="1"/>
      <c r="BF19" s="269"/>
      <c r="BG19" s="274">
        <v>732</v>
      </c>
      <c r="BH19" s="217"/>
      <c r="BI19" s="217"/>
      <c r="BJ19" s="217"/>
      <c r="BK19" s="217"/>
      <c r="BL19" s="217"/>
      <c r="BM19" s="217"/>
      <c r="BN19" s="279"/>
      <c r="BO19" s="282">
        <v>0</v>
      </c>
      <c r="BP19" s="282"/>
      <c r="BQ19" s="282"/>
      <c r="BR19" s="282"/>
      <c r="BS19" s="287" t="s">
        <v>201</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558</v>
      </c>
      <c r="S20" s="217"/>
      <c r="T20" s="217"/>
      <c r="U20" s="217"/>
      <c r="V20" s="217"/>
      <c r="W20" s="217"/>
      <c r="X20" s="217"/>
      <c r="Y20" s="279"/>
      <c r="Z20" s="282">
        <v>0</v>
      </c>
      <c r="AA20" s="282"/>
      <c r="AB20" s="282"/>
      <c r="AC20" s="282"/>
      <c r="AD20" s="287">
        <v>558</v>
      </c>
      <c r="AE20" s="287"/>
      <c r="AF20" s="287"/>
      <c r="AG20" s="287"/>
      <c r="AH20" s="287"/>
      <c r="AI20" s="287"/>
      <c r="AJ20" s="287"/>
      <c r="AK20" s="287"/>
      <c r="AL20" s="283">
        <v>0</v>
      </c>
      <c r="AM20" s="238"/>
      <c r="AN20" s="238"/>
      <c r="AO20" s="296"/>
      <c r="AP20" s="261" t="s">
        <v>367</v>
      </c>
      <c r="AQ20" s="1"/>
      <c r="AR20" s="1"/>
      <c r="AS20" s="1"/>
      <c r="AT20" s="1"/>
      <c r="AU20" s="1"/>
      <c r="AV20" s="1"/>
      <c r="AW20" s="1"/>
      <c r="AX20" s="1"/>
      <c r="AY20" s="1"/>
      <c r="AZ20" s="1"/>
      <c r="BA20" s="1"/>
      <c r="BB20" s="1"/>
      <c r="BC20" s="1"/>
      <c r="BD20" s="1"/>
      <c r="BE20" s="1"/>
      <c r="BF20" s="269"/>
      <c r="BG20" s="274">
        <v>732</v>
      </c>
      <c r="BH20" s="217"/>
      <c r="BI20" s="217"/>
      <c r="BJ20" s="217"/>
      <c r="BK20" s="217"/>
      <c r="BL20" s="217"/>
      <c r="BM20" s="217"/>
      <c r="BN20" s="279"/>
      <c r="BO20" s="282">
        <v>0</v>
      </c>
      <c r="BP20" s="282"/>
      <c r="BQ20" s="282"/>
      <c r="BR20" s="282"/>
      <c r="BS20" s="287" t="s">
        <v>201</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19482974</v>
      </c>
      <c r="CS20" s="217"/>
      <c r="CT20" s="217"/>
      <c r="CU20" s="217"/>
      <c r="CV20" s="217"/>
      <c r="CW20" s="217"/>
      <c r="CX20" s="217"/>
      <c r="CY20" s="279"/>
      <c r="CZ20" s="282">
        <v>100</v>
      </c>
      <c r="DA20" s="282"/>
      <c r="DB20" s="282"/>
      <c r="DC20" s="282"/>
      <c r="DD20" s="288">
        <v>2916921</v>
      </c>
      <c r="DE20" s="217"/>
      <c r="DF20" s="217"/>
      <c r="DG20" s="217"/>
      <c r="DH20" s="217"/>
      <c r="DI20" s="217"/>
      <c r="DJ20" s="217"/>
      <c r="DK20" s="217"/>
      <c r="DL20" s="217"/>
      <c r="DM20" s="217"/>
      <c r="DN20" s="217"/>
      <c r="DO20" s="217"/>
      <c r="DP20" s="279"/>
      <c r="DQ20" s="288">
        <v>11645106</v>
      </c>
      <c r="DR20" s="217"/>
      <c r="DS20" s="217"/>
      <c r="DT20" s="217"/>
      <c r="DU20" s="217"/>
      <c r="DV20" s="217"/>
      <c r="DW20" s="217"/>
      <c r="DX20" s="217"/>
      <c r="DY20" s="217"/>
      <c r="DZ20" s="217"/>
      <c r="EA20" s="217"/>
      <c r="EB20" s="217"/>
      <c r="EC20" s="326"/>
    </row>
    <row r="21" spans="2:133" ht="11.25" customHeight="1">
      <c r="B21" s="261" t="s">
        <v>344</v>
      </c>
      <c r="C21" s="1"/>
      <c r="D21" s="1"/>
      <c r="E21" s="1"/>
      <c r="F21" s="1"/>
      <c r="G21" s="1"/>
      <c r="H21" s="1"/>
      <c r="I21" s="1"/>
      <c r="J21" s="1"/>
      <c r="K21" s="1"/>
      <c r="L21" s="1"/>
      <c r="M21" s="1"/>
      <c r="N21" s="1"/>
      <c r="O21" s="1"/>
      <c r="P21" s="1"/>
      <c r="Q21" s="269"/>
      <c r="R21" s="274">
        <v>7112652</v>
      </c>
      <c r="S21" s="217"/>
      <c r="T21" s="217"/>
      <c r="U21" s="217"/>
      <c r="V21" s="217"/>
      <c r="W21" s="217"/>
      <c r="X21" s="217"/>
      <c r="Y21" s="279"/>
      <c r="Z21" s="282">
        <v>35.799999999999997</v>
      </c>
      <c r="AA21" s="282"/>
      <c r="AB21" s="282"/>
      <c r="AC21" s="282"/>
      <c r="AD21" s="287">
        <v>6341521</v>
      </c>
      <c r="AE21" s="287"/>
      <c r="AF21" s="287"/>
      <c r="AG21" s="287"/>
      <c r="AH21" s="287"/>
      <c r="AI21" s="287"/>
      <c r="AJ21" s="287"/>
      <c r="AK21" s="287"/>
      <c r="AL21" s="283">
        <v>63.1</v>
      </c>
      <c r="AM21" s="238"/>
      <c r="AN21" s="238"/>
      <c r="AO21" s="296"/>
      <c r="AP21" s="261" t="s">
        <v>369</v>
      </c>
      <c r="AQ21" s="300"/>
      <c r="AR21" s="300"/>
      <c r="AS21" s="300"/>
      <c r="AT21" s="300"/>
      <c r="AU21" s="300"/>
      <c r="AV21" s="300"/>
      <c r="AW21" s="300"/>
      <c r="AX21" s="300"/>
      <c r="AY21" s="300"/>
      <c r="AZ21" s="300"/>
      <c r="BA21" s="300"/>
      <c r="BB21" s="300"/>
      <c r="BC21" s="300"/>
      <c r="BD21" s="300"/>
      <c r="BE21" s="300"/>
      <c r="BF21" s="314"/>
      <c r="BG21" s="274">
        <v>732</v>
      </c>
      <c r="BH21" s="217"/>
      <c r="BI21" s="217"/>
      <c r="BJ21" s="217"/>
      <c r="BK21" s="217"/>
      <c r="BL21" s="217"/>
      <c r="BM21" s="217"/>
      <c r="BN21" s="279"/>
      <c r="BO21" s="282">
        <v>0</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6341521</v>
      </c>
      <c r="S22" s="217"/>
      <c r="T22" s="217"/>
      <c r="U22" s="217"/>
      <c r="V22" s="217"/>
      <c r="W22" s="217"/>
      <c r="X22" s="217"/>
      <c r="Y22" s="279"/>
      <c r="Z22" s="282">
        <v>31.9</v>
      </c>
      <c r="AA22" s="282"/>
      <c r="AB22" s="282"/>
      <c r="AC22" s="282"/>
      <c r="AD22" s="287">
        <v>6341521</v>
      </c>
      <c r="AE22" s="287"/>
      <c r="AF22" s="287"/>
      <c r="AG22" s="287"/>
      <c r="AH22" s="287"/>
      <c r="AI22" s="287"/>
      <c r="AJ22" s="287"/>
      <c r="AK22" s="287"/>
      <c r="AL22" s="283">
        <v>63.1</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771131</v>
      </c>
      <c r="S23" s="217"/>
      <c r="T23" s="217"/>
      <c r="U23" s="217"/>
      <c r="V23" s="217"/>
      <c r="W23" s="217"/>
      <c r="X23" s="217"/>
      <c r="Y23" s="279"/>
      <c r="Z23" s="282">
        <v>3.9</v>
      </c>
      <c r="AA23" s="282"/>
      <c r="AB23" s="282"/>
      <c r="AC23" s="282"/>
      <c r="AD23" s="287" t="s">
        <v>201</v>
      </c>
      <c r="AE23" s="287"/>
      <c r="AF23" s="287"/>
      <c r="AG23" s="287"/>
      <c r="AH23" s="287"/>
      <c r="AI23" s="287"/>
      <c r="AJ23" s="287"/>
      <c r="AK23" s="287"/>
      <c r="AL23" s="283" t="s">
        <v>201</v>
      </c>
      <c r="AM23" s="238"/>
      <c r="AN23" s="238"/>
      <c r="AO23" s="296"/>
      <c r="AP23" s="261" t="s">
        <v>119</v>
      </c>
      <c r="AQ23" s="300"/>
      <c r="AR23" s="300"/>
      <c r="AS23" s="300"/>
      <c r="AT23" s="300"/>
      <c r="AU23" s="300"/>
      <c r="AV23" s="300"/>
      <c r="AW23" s="300"/>
      <c r="AX23" s="300"/>
      <c r="AY23" s="300"/>
      <c r="AZ23" s="300"/>
      <c r="BA23" s="300"/>
      <c r="BB23" s="300"/>
      <c r="BC23" s="300"/>
      <c r="BD23" s="300"/>
      <c r="BE23" s="300"/>
      <c r="BF23" s="314"/>
      <c r="BG23" s="274" t="s">
        <v>201</v>
      </c>
      <c r="BH23" s="217"/>
      <c r="BI23" s="217"/>
      <c r="BJ23" s="217"/>
      <c r="BK23" s="217"/>
      <c r="BL23" s="217"/>
      <c r="BM23" s="217"/>
      <c r="BN23" s="279"/>
      <c r="BO23" s="282" t="s">
        <v>201</v>
      </c>
      <c r="BP23" s="282"/>
      <c r="BQ23" s="282"/>
      <c r="BR23" s="282"/>
      <c r="BS23" s="287" t="s">
        <v>201</v>
      </c>
      <c r="BT23" s="287"/>
      <c r="BU23" s="287"/>
      <c r="BV23" s="287"/>
      <c r="BW23" s="287"/>
      <c r="BX23" s="287"/>
      <c r="BY23" s="287"/>
      <c r="BZ23" s="287"/>
      <c r="CA23" s="287"/>
      <c r="CB23" s="325"/>
      <c r="CD23" s="182" t="s">
        <v>317</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374</v>
      </c>
      <c r="DA23" s="139"/>
      <c r="DB23" s="139"/>
      <c r="DC23" s="144"/>
      <c r="DD23" s="182" t="s">
        <v>302</v>
      </c>
      <c r="DE23" s="139"/>
      <c r="DF23" s="139"/>
      <c r="DG23" s="139"/>
      <c r="DH23" s="139"/>
      <c r="DI23" s="139"/>
      <c r="DJ23" s="139"/>
      <c r="DK23" s="144"/>
      <c r="DL23" s="345" t="s">
        <v>376</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377</v>
      </c>
      <c r="C24" s="1"/>
      <c r="D24" s="1"/>
      <c r="E24" s="1"/>
      <c r="F24" s="1"/>
      <c r="G24" s="1"/>
      <c r="H24" s="1"/>
      <c r="I24" s="1"/>
      <c r="J24" s="1"/>
      <c r="K24" s="1"/>
      <c r="L24" s="1"/>
      <c r="M24" s="1"/>
      <c r="N24" s="1"/>
      <c r="O24" s="1"/>
      <c r="P24" s="1"/>
      <c r="Q24" s="269"/>
      <c r="R24" s="274" t="s">
        <v>201</v>
      </c>
      <c r="S24" s="217"/>
      <c r="T24" s="217"/>
      <c r="U24" s="217"/>
      <c r="V24" s="217"/>
      <c r="W24" s="217"/>
      <c r="X24" s="217"/>
      <c r="Y24" s="279"/>
      <c r="Z24" s="282" t="s">
        <v>201</v>
      </c>
      <c r="AA24" s="282"/>
      <c r="AB24" s="282"/>
      <c r="AC24" s="282"/>
      <c r="AD24" s="287" t="s">
        <v>201</v>
      </c>
      <c r="AE24" s="287"/>
      <c r="AF24" s="287"/>
      <c r="AG24" s="287"/>
      <c r="AH24" s="287"/>
      <c r="AI24" s="287"/>
      <c r="AJ24" s="287"/>
      <c r="AK24" s="287"/>
      <c r="AL24" s="283" t="s">
        <v>201</v>
      </c>
      <c r="AM24" s="238"/>
      <c r="AN24" s="238"/>
      <c r="AO24" s="296"/>
      <c r="AP24" s="261" t="s">
        <v>378</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379</v>
      </c>
      <c r="CE24" s="265"/>
      <c r="CF24" s="265"/>
      <c r="CG24" s="265"/>
      <c r="CH24" s="265"/>
      <c r="CI24" s="265"/>
      <c r="CJ24" s="265"/>
      <c r="CK24" s="265"/>
      <c r="CL24" s="265"/>
      <c r="CM24" s="265"/>
      <c r="CN24" s="265"/>
      <c r="CO24" s="265"/>
      <c r="CP24" s="265"/>
      <c r="CQ24" s="268"/>
      <c r="CR24" s="273">
        <v>8331562</v>
      </c>
      <c r="CS24" s="276"/>
      <c r="CT24" s="276"/>
      <c r="CU24" s="276"/>
      <c r="CV24" s="276"/>
      <c r="CW24" s="276"/>
      <c r="CX24" s="276"/>
      <c r="CY24" s="278"/>
      <c r="CZ24" s="291">
        <v>42.8</v>
      </c>
      <c r="DA24" s="293"/>
      <c r="DB24" s="293"/>
      <c r="DC24" s="337"/>
      <c r="DD24" s="341">
        <v>6038699</v>
      </c>
      <c r="DE24" s="276"/>
      <c r="DF24" s="276"/>
      <c r="DG24" s="276"/>
      <c r="DH24" s="276"/>
      <c r="DI24" s="276"/>
      <c r="DJ24" s="276"/>
      <c r="DK24" s="278"/>
      <c r="DL24" s="341">
        <v>5986500</v>
      </c>
      <c r="DM24" s="276"/>
      <c r="DN24" s="276"/>
      <c r="DO24" s="276"/>
      <c r="DP24" s="276"/>
      <c r="DQ24" s="276"/>
      <c r="DR24" s="276"/>
      <c r="DS24" s="276"/>
      <c r="DT24" s="276"/>
      <c r="DU24" s="276"/>
      <c r="DV24" s="278"/>
      <c r="DW24" s="291">
        <v>58.9</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10818003</v>
      </c>
      <c r="S25" s="217"/>
      <c r="T25" s="217"/>
      <c r="U25" s="217"/>
      <c r="V25" s="217"/>
      <c r="W25" s="217"/>
      <c r="X25" s="217"/>
      <c r="Y25" s="279"/>
      <c r="Z25" s="282">
        <v>54.4</v>
      </c>
      <c r="AA25" s="282"/>
      <c r="AB25" s="282"/>
      <c r="AC25" s="282"/>
      <c r="AD25" s="287">
        <v>10046872</v>
      </c>
      <c r="AE25" s="287"/>
      <c r="AF25" s="287"/>
      <c r="AG25" s="287"/>
      <c r="AH25" s="287"/>
      <c r="AI25" s="287"/>
      <c r="AJ25" s="287"/>
      <c r="AK25" s="287"/>
      <c r="AL25" s="283">
        <v>99.9</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3522493</v>
      </c>
      <c r="CS25" s="313"/>
      <c r="CT25" s="313"/>
      <c r="CU25" s="313"/>
      <c r="CV25" s="313"/>
      <c r="CW25" s="313"/>
      <c r="CX25" s="313"/>
      <c r="CY25" s="332"/>
      <c r="CZ25" s="283">
        <v>18.100000000000001</v>
      </c>
      <c r="DA25" s="335"/>
      <c r="DB25" s="335"/>
      <c r="DC25" s="338"/>
      <c r="DD25" s="288">
        <v>3285866</v>
      </c>
      <c r="DE25" s="313"/>
      <c r="DF25" s="313"/>
      <c r="DG25" s="313"/>
      <c r="DH25" s="313"/>
      <c r="DI25" s="313"/>
      <c r="DJ25" s="313"/>
      <c r="DK25" s="332"/>
      <c r="DL25" s="288">
        <v>3234863</v>
      </c>
      <c r="DM25" s="313"/>
      <c r="DN25" s="313"/>
      <c r="DO25" s="313"/>
      <c r="DP25" s="313"/>
      <c r="DQ25" s="313"/>
      <c r="DR25" s="313"/>
      <c r="DS25" s="313"/>
      <c r="DT25" s="313"/>
      <c r="DU25" s="313"/>
      <c r="DV25" s="332"/>
      <c r="DW25" s="283">
        <v>31.8</v>
      </c>
      <c r="DX25" s="335"/>
      <c r="DY25" s="335"/>
      <c r="DZ25" s="335"/>
      <c r="EA25" s="335"/>
      <c r="EB25" s="335"/>
      <c r="EC25" s="360"/>
    </row>
    <row r="26" spans="2:133" ht="11.25" customHeight="1">
      <c r="B26" s="261" t="s">
        <v>382</v>
      </c>
      <c r="C26" s="1"/>
      <c r="D26" s="1"/>
      <c r="E26" s="1"/>
      <c r="F26" s="1"/>
      <c r="G26" s="1"/>
      <c r="H26" s="1"/>
      <c r="I26" s="1"/>
      <c r="J26" s="1"/>
      <c r="K26" s="1"/>
      <c r="L26" s="1"/>
      <c r="M26" s="1"/>
      <c r="N26" s="1"/>
      <c r="O26" s="1"/>
      <c r="P26" s="1"/>
      <c r="Q26" s="269"/>
      <c r="R26" s="274">
        <v>2553</v>
      </c>
      <c r="S26" s="217"/>
      <c r="T26" s="217"/>
      <c r="U26" s="217"/>
      <c r="V26" s="217"/>
      <c r="W26" s="217"/>
      <c r="X26" s="217"/>
      <c r="Y26" s="279"/>
      <c r="Z26" s="282">
        <v>0</v>
      </c>
      <c r="AA26" s="282"/>
      <c r="AB26" s="282"/>
      <c r="AC26" s="282"/>
      <c r="AD26" s="287">
        <v>2553</v>
      </c>
      <c r="AE26" s="287"/>
      <c r="AF26" s="287"/>
      <c r="AG26" s="287"/>
      <c r="AH26" s="287"/>
      <c r="AI26" s="287"/>
      <c r="AJ26" s="287"/>
      <c r="AK26" s="287"/>
      <c r="AL26" s="283">
        <v>0</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123</v>
      </c>
      <c r="CE26" s="1"/>
      <c r="CF26" s="1"/>
      <c r="CG26" s="1"/>
      <c r="CH26" s="1"/>
      <c r="CI26" s="1"/>
      <c r="CJ26" s="1"/>
      <c r="CK26" s="1"/>
      <c r="CL26" s="1"/>
      <c r="CM26" s="1"/>
      <c r="CN26" s="1"/>
      <c r="CO26" s="1"/>
      <c r="CP26" s="1"/>
      <c r="CQ26" s="269"/>
      <c r="CR26" s="274">
        <v>2205412</v>
      </c>
      <c r="CS26" s="217"/>
      <c r="CT26" s="217"/>
      <c r="CU26" s="217"/>
      <c r="CV26" s="217"/>
      <c r="CW26" s="217"/>
      <c r="CX26" s="217"/>
      <c r="CY26" s="279"/>
      <c r="CZ26" s="283">
        <v>11.3</v>
      </c>
      <c r="DA26" s="335"/>
      <c r="DB26" s="335"/>
      <c r="DC26" s="338"/>
      <c r="DD26" s="288">
        <v>2055160</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53531</v>
      </c>
      <c r="S27" s="217"/>
      <c r="T27" s="217"/>
      <c r="U27" s="217"/>
      <c r="V27" s="217"/>
      <c r="W27" s="217"/>
      <c r="X27" s="217"/>
      <c r="Y27" s="279"/>
      <c r="Z27" s="282">
        <v>0.3</v>
      </c>
      <c r="AA27" s="282"/>
      <c r="AB27" s="282"/>
      <c r="AC27" s="282"/>
      <c r="AD27" s="287" t="s">
        <v>201</v>
      </c>
      <c r="AE27" s="287"/>
      <c r="AF27" s="287"/>
      <c r="AG27" s="287"/>
      <c r="AH27" s="287"/>
      <c r="AI27" s="287"/>
      <c r="AJ27" s="287"/>
      <c r="AK27" s="287"/>
      <c r="AL27" s="283" t="s">
        <v>201</v>
      </c>
      <c r="AM27" s="238"/>
      <c r="AN27" s="238"/>
      <c r="AO27" s="296"/>
      <c r="AP27" s="261" t="s">
        <v>162</v>
      </c>
      <c r="AQ27" s="1"/>
      <c r="AR27" s="1"/>
      <c r="AS27" s="1"/>
      <c r="AT27" s="1"/>
      <c r="AU27" s="1"/>
      <c r="AV27" s="1"/>
      <c r="AW27" s="1"/>
      <c r="AX27" s="1"/>
      <c r="AY27" s="1"/>
      <c r="AZ27" s="1"/>
      <c r="BA27" s="1"/>
      <c r="BB27" s="1"/>
      <c r="BC27" s="1"/>
      <c r="BD27" s="1"/>
      <c r="BE27" s="1"/>
      <c r="BF27" s="269"/>
      <c r="BG27" s="274">
        <v>2685807</v>
      </c>
      <c r="BH27" s="217"/>
      <c r="BI27" s="217"/>
      <c r="BJ27" s="217"/>
      <c r="BK27" s="217"/>
      <c r="BL27" s="217"/>
      <c r="BM27" s="217"/>
      <c r="BN27" s="279"/>
      <c r="BO27" s="282">
        <v>100</v>
      </c>
      <c r="BP27" s="282"/>
      <c r="BQ27" s="282"/>
      <c r="BR27" s="282"/>
      <c r="BS27" s="287" t="s">
        <v>201</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2714968</v>
      </c>
      <c r="CS27" s="313"/>
      <c r="CT27" s="313"/>
      <c r="CU27" s="313"/>
      <c r="CV27" s="313"/>
      <c r="CW27" s="313"/>
      <c r="CX27" s="313"/>
      <c r="CY27" s="332"/>
      <c r="CZ27" s="283">
        <v>13.9</v>
      </c>
      <c r="DA27" s="335"/>
      <c r="DB27" s="335"/>
      <c r="DC27" s="338"/>
      <c r="DD27" s="288">
        <v>687919</v>
      </c>
      <c r="DE27" s="313"/>
      <c r="DF27" s="313"/>
      <c r="DG27" s="313"/>
      <c r="DH27" s="313"/>
      <c r="DI27" s="313"/>
      <c r="DJ27" s="313"/>
      <c r="DK27" s="332"/>
      <c r="DL27" s="288">
        <v>686723</v>
      </c>
      <c r="DM27" s="313"/>
      <c r="DN27" s="313"/>
      <c r="DO27" s="313"/>
      <c r="DP27" s="313"/>
      <c r="DQ27" s="313"/>
      <c r="DR27" s="313"/>
      <c r="DS27" s="313"/>
      <c r="DT27" s="313"/>
      <c r="DU27" s="313"/>
      <c r="DV27" s="332"/>
      <c r="DW27" s="283">
        <v>6.8</v>
      </c>
      <c r="DX27" s="335"/>
      <c r="DY27" s="335"/>
      <c r="DZ27" s="335"/>
      <c r="EA27" s="335"/>
      <c r="EB27" s="335"/>
      <c r="EC27" s="360"/>
    </row>
    <row r="28" spans="2:133" ht="11.25" customHeight="1">
      <c r="B28" s="261" t="s">
        <v>315</v>
      </c>
      <c r="C28" s="1"/>
      <c r="D28" s="1"/>
      <c r="E28" s="1"/>
      <c r="F28" s="1"/>
      <c r="G28" s="1"/>
      <c r="H28" s="1"/>
      <c r="I28" s="1"/>
      <c r="J28" s="1"/>
      <c r="K28" s="1"/>
      <c r="L28" s="1"/>
      <c r="M28" s="1"/>
      <c r="N28" s="1"/>
      <c r="O28" s="1"/>
      <c r="P28" s="1"/>
      <c r="Q28" s="269"/>
      <c r="R28" s="274">
        <v>206468</v>
      </c>
      <c r="S28" s="217"/>
      <c r="T28" s="217"/>
      <c r="U28" s="217"/>
      <c r="V28" s="217"/>
      <c r="W28" s="217"/>
      <c r="X28" s="217"/>
      <c r="Y28" s="279"/>
      <c r="Z28" s="282">
        <v>1</v>
      </c>
      <c r="AA28" s="282"/>
      <c r="AB28" s="282"/>
      <c r="AC28" s="282"/>
      <c r="AD28" s="287">
        <v>2381</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380</v>
      </c>
      <c r="CE28" s="1"/>
      <c r="CF28" s="1"/>
      <c r="CG28" s="1"/>
      <c r="CH28" s="1"/>
      <c r="CI28" s="1"/>
      <c r="CJ28" s="1"/>
      <c r="CK28" s="1"/>
      <c r="CL28" s="1"/>
      <c r="CM28" s="1"/>
      <c r="CN28" s="1"/>
      <c r="CO28" s="1"/>
      <c r="CP28" s="1"/>
      <c r="CQ28" s="269"/>
      <c r="CR28" s="274">
        <v>2094101</v>
      </c>
      <c r="CS28" s="217"/>
      <c r="CT28" s="217"/>
      <c r="CU28" s="217"/>
      <c r="CV28" s="217"/>
      <c r="CW28" s="217"/>
      <c r="CX28" s="217"/>
      <c r="CY28" s="279"/>
      <c r="CZ28" s="283">
        <v>10.7</v>
      </c>
      <c r="DA28" s="335"/>
      <c r="DB28" s="335"/>
      <c r="DC28" s="338"/>
      <c r="DD28" s="288">
        <v>2064914</v>
      </c>
      <c r="DE28" s="217"/>
      <c r="DF28" s="217"/>
      <c r="DG28" s="217"/>
      <c r="DH28" s="217"/>
      <c r="DI28" s="217"/>
      <c r="DJ28" s="217"/>
      <c r="DK28" s="279"/>
      <c r="DL28" s="288">
        <v>2064914</v>
      </c>
      <c r="DM28" s="217"/>
      <c r="DN28" s="217"/>
      <c r="DO28" s="217"/>
      <c r="DP28" s="217"/>
      <c r="DQ28" s="217"/>
      <c r="DR28" s="217"/>
      <c r="DS28" s="217"/>
      <c r="DT28" s="217"/>
      <c r="DU28" s="217"/>
      <c r="DV28" s="279"/>
      <c r="DW28" s="283">
        <v>20.3</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71878</v>
      </c>
      <c r="S29" s="217"/>
      <c r="T29" s="217"/>
      <c r="U29" s="217"/>
      <c r="V29" s="217"/>
      <c r="W29" s="217"/>
      <c r="X29" s="217"/>
      <c r="Y29" s="279"/>
      <c r="Z29" s="282">
        <v>0.4</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24</v>
      </c>
      <c r="CG29" s="1"/>
      <c r="CH29" s="1"/>
      <c r="CI29" s="1"/>
      <c r="CJ29" s="1"/>
      <c r="CK29" s="1"/>
      <c r="CL29" s="1"/>
      <c r="CM29" s="1"/>
      <c r="CN29" s="1"/>
      <c r="CO29" s="1"/>
      <c r="CP29" s="1"/>
      <c r="CQ29" s="269"/>
      <c r="CR29" s="274">
        <v>2094101</v>
      </c>
      <c r="CS29" s="313"/>
      <c r="CT29" s="313"/>
      <c r="CU29" s="313"/>
      <c r="CV29" s="313"/>
      <c r="CW29" s="313"/>
      <c r="CX29" s="313"/>
      <c r="CY29" s="332"/>
      <c r="CZ29" s="283">
        <v>10.7</v>
      </c>
      <c r="DA29" s="335"/>
      <c r="DB29" s="335"/>
      <c r="DC29" s="338"/>
      <c r="DD29" s="288">
        <v>2064914</v>
      </c>
      <c r="DE29" s="313"/>
      <c r="DF29" s="313"/>
      <c r="DG29" s="313"/>
      <c r="DH29" s="313"/>
      <c r="DI29" s="313"/>
      <c r="DJ29" s="313"/>
      <c r="DK29" s="332"/>
      <c r="DL29" s="288">
        <v>2064914</v>
      </c>
      <c r="DM29" s="313"/>
      <c r="DN29" s="313"/>
      <c r="DO29" s="313"/>
      <c r="DP29" s="313"/>
      <c r="DQ29" s="313"/>
      <c r="DR29" s="313"/>
      <c r="DS29" s="313"/>
      <c r="DT29" s="313"/>
      <c r="DU29" s="313"/>
      <c r="DV29" s="332"/>
      <c r="DW29" s="283">
        <v>20.3</v>
      </c>
      <c r="DX29" s="335"/>
      <c r="DY29" s="335"/>
      <c r="DZ29" s="335"/>
      <c r="EA29" s="335"/>
      <c r="EB29" s="335"/>
      <c r="EC29" s="360"/>
    </row>
    <row r="30" spans="2:133" ht="11.25" customHeight="1">
      <c r="B30" s="261" t="s">
        <v>345</v>
      </c>
      <c r="C30" s="1"/>
      <c r="D30" s="1"/>
      <c r="E30" s="1"/>
      <c r="F30" s="1"/>
      <c r="G30" s="1"/>
      <c r="H30" s="1"/>
      <c r="I30" s="1"/>
      <c r="J30" s="1"/>
      <c r="K30" s="1"/>
      <c r="L30" s="1"/>
      <c r="M30" s="1"/>
      <c r="N30" s="1"/>
      <c r="O30" s="1"/>
      <c r="P30" s="1"/>
      <c r="Q30" s="269"/>
      <c r="R30" s="274">
        <v>3016198</v>
      </c>
      <c r="S30" s="217"/>
      <c r="T30" s="217"/>
      <c r="U30" s="217"/>
      <c r="V30" s="217"/>
      <c r="W30" s="217"/>
      <c r="X30" s="217"/>
      <c r="Y30" s="279"/>
      <c r="Z30" s="282">
        <v>15.2</v>
      </c>
      <c r="AA30" s="282"/>
      <c r="AB30" s="282"/>
      <c r="AC30" s="282"/>
      <c r="AD30" s="287" t="s">
        <v>201</v>
      </c>
      <c r="AE30" s="287"/>
      <c r="AF30" s="287"/>
      <c r="AG30" s="287"/>
      <c r="AH30" s="287"/>
      <c r="AI30" s="287"/>
      <c r="AJ30" s="287"/>
      <c r="AK30" s="287"/>
      <c r="AL30" s="283" t="s">
        <v>201</v>
      </c>
      <c r="AM30" s="238"/>
      <c r="AN30" s="238"/>
      <c r="AO30" s="296"/>
      <c r="AP30" s="182" t="s">
        <v>317</v>
      </c>
      <c r="AQ30" s="139"/>
      <c r="AR30" s="139"/>
      <c r="AS30" s="139"/>
      <c r="AT30" s="139"/>
      <c r="AU30" s="139"/>
      <c r="AV30" s="139"/>
      <c r="AW30" s="139"/>
      <c r="AX30" s="139"/>
      <c r="AY30" s="139"/>
      <c r="AZ30" s="139"/>
      <c r="BA30" s="139"/>
      <c r="BB30" s="139"/>
      <c r="BC30" s="139"/>
      <c r="BD30" s="139"/>
      <c r="BE30" s="139"/>
      <c r="BF30" s="144"/>
      <c r="BG30" s="182" t="s">
        <v>386</v>
      </c>
      <c r="BH30" s="321"/>
      <c r="BI30" s="321"/>
      <c r="BJ30" s="321"/>
      <c r="BK30" s="321"/>
      <c r="BL30" s="321"/>
      <c r="BM30" s="321"/>
      <c r="BN30" s="321"/>
      <c r="BO30" s="321"/>
      <c r="BP30" s="321"/>
      <c r="BQ30" s="323"/>
      <c r="BR30" s="182" t="s">
        <v>387</v>
      </c>
      <c r="BS30" s="321"/>
      <c r="BT30" s="321"/>
      <c r="BU30" s="321"/>
      <c r="BV30" s="321"/>
      <c r="BW30" s="321"/>
      <c r="BX30" s="321"/>
      <c r="BY30" s="321"/>
      <c r="BZ30" s="321"/>
      <c r="CA30" s="321"/>
      <c r="CB30" s="323"/>
      <c r="CD30" s="134"/>
      <c r="CE30" s="42"/>
      <c r="CF30" s="261" t="s">
        <v>388</v>
      </c>
      <c r="CG30" s="1"/>
      <c r="CH30" s="1"/>
      <c r="CI30" s="1"/>
      <c r="CJ30" s="1"/>
      <c r="CK30" s="1"/>
      <c r="CL30" s="1"/>
      <c r="CM30" s="1"/>
      <c r="CN30" s="1"/>
      <c r="CO30" s="1"/>
      <c r="CP30" s="1"/>
      <c r="CQ30" s="269"/>
      <c r="CR30" s="274">
        <v>2061064</v>
      </c>
      <c r="CS30" s="217"/>
      <c r="CT30" s="217"/>
      <c r="CU30" s="217"/>
      <c r="CV30" s="217"/>
      <c r="CW30" s="217"/>
      <c r="CX30" s="217"/>
      <c r="CY30" s="279"/>
      <c r="CZ30" s="283">
        <v>10.6</v>
      </c>
      <c r="DA30" s="335"/>
      <c r="DB30" s="335"/>
      <c r="DC30" s="338"/>
      <c r="DD30" s="288">
        <v>2031877</v>
      </c>
      <c r="DE30" s="217"/>
      <c r="DF30" s="217"/>
      <c r="DG30" s="217"/>
      <c r="DH30" s="217"/>
      <c r="DI30" s="217"/>
      <c r="DJ30" s="217"/>
      <c r="DK30" s="279"/>
      <c r="DL30" s="288">
        <v>2031877</v>
      </c>
      <c r="DM30" s="217"/>
      <c r="DN30" s="217"/>
      <c r="DO30" s="217"/>
      <c r="DP30" s="217"/>
      <c r="DQ30" s="217"/>
      <c r="DR30" s="217"/>
      <c r="DS30" s="217"/>
      <c r="DT30" s="217"/>
      <c r="DU30" s="217"/>
      <c r="DV30" s="279"/>
      <c r="DW30" s="283">
        <v>20</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9</v>
      </c>
      <c r="AQ31" s="178"/>
      <c r="AR31" s="178"/>
      <c r="AS31" s="178"/>
      <c r="AT31" s="306" t="s">
        <v>389</v>
      </c>
      <c r="AU31" s="265"/>
      <c r="AV31" s="265"/>
      <c r="AW31" s="265"/>
      <c r="AX31" s="260" t="s">
        <v>275</v>
      </c>
      <c r="AY31" s="265"/>
      <c r="AZ31" s="265"/>
      <c r="BA31" s="265"/>
      <c r="BB31" s="265"/>
      <c r="BC31" s="265"/>
      <c r="BD31" s="265"/>
      <c r="BE31" s="265"/>
      <c r="BF31" s="268"/>
      <c r="BG31" s="318">
        <v>99.4</v>
      </c>
      <c r="BH31" s="322"/>
      <c r="BI31" s="322"/>
      <c r="BJ31" s="322"/>
      <c r="BK31" s="322"/>
      <c r="BL31" s="322"/>
      <c r="BM31" s="293">
        <v>98.4</v>
      </c>
      <c r="BN31" s="322"/>
      <c r="BO31" s="322"/>
      <c r="BP31" s="322"/>
      <c r="BQ31" s="324"/>
      <c r="BR31" s="318">
        <v>99.4</v>
      </c>
      <c r="BS31" s="322"/>
      <c r="BT31" s="322"/>
      <c r="BU31" s="322"/>
      <c r="BV31" s="322"/>
      <c r="BW31" s="322"/>
      <c r="BX31" s="293">
        <v>98.4</v>
      </c>
      <c r="BY31" s="322"/>
      <c r="BZ31" s="322"/>
      <c r="CA31" s="322"/>
      <c r="CB31" s="324"/>
      <c r="CD31" s="134"/>
      <c r="CE31" s="42"/>
      <c r="CF31" s="261" t="s">
        <v>316</v>
      </c>
      <c r="CG31" s="1"/>
      <c r="CH31" s="1"/>
      <c r="CI31" s="1"/>
      <c r="CJ31" s="1"/>
      <c r="CK31" s="1"/>
      <c r="CL31" s="1"/>
      <c r="CM31" s="1"/>
      <c r="CN31" s="1"/>
      <c r="CO31" s="1"/>
      <c r="CP31" s="1"/>
      <c r="CQ31" s="269"/>
      <c r="CR31" s="274">
        <v>33037</v>
      </c>
      <c r="CS31" s="313"/>
      <c r="CT31" s="313"/>
      <c r="CU31" s="313"/>
      <c r="CV31" s="313"/>
      <c r="CW31" s="313"/>
      <c r="CX31" s="313"/>
      <c r="CY31" s="332"/>
      <c r="CZ31" s="283">
        <v>0.2</v>
      </c>
      <c r="DA31" s="335"/>
      <c r="DB31" s="335"/>
      <c r="DC31" s="338"/>
      <c r="DD31" s="288">
        <v>33037</v>
      </c>
      <c r="DE31" s="313"/>
      <c r="DF31" s="313"/>
      <c r="DG31" s="313"/>
      <c r="DH31" s="313"/>
      <c r="DI31" s="313"/>
      <c r="DJ31" s="313"/>
      <c r="DK31" s="332"/>
      <c r="DL31" s="288">
        <v>33037</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390</v>
      </c>
      <c r="C32" s="1"/>
      <c r="D32" s="1"/>
      <c r="E32" s="1"/>
      <c r="F32" s="1"/>
      <c r="G32" s="1"/>
      <c r="H32" s="1"/>
      <c r="I32" s="1"/>
      <c r="J32" s="1"/>
      <c r="K32" s="1"/>
      <c r="L32" s="1"/>
      <c r="M32" s="1"/>
      <c r="N32" s="1"/>
      <c r="O32" s="1"/>
      <c r="P32" s="1"/>
      <c r="Q32" s="269"/>
      <c r="R32" s="274">
        <v>1458050</v>
      </c>
      <c r="S32" s="217"/>
      <c r="T32" s="217"/>
      <c r="U32" s="217"/>
      <c r="V32" s="217"/>
      <c r="W32" s="217"/>
      <c r="X32" s="217"/>
      <c r="Y32" s="279"/>
      <c r="Z32" s="282">
        <v>7.3</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251</v>
      </c>
      <c r="AX32" s="261" t="s">
        <v>291</v>
      </c>
      <c r="AY32" s="1"/>
      <c r="AZ32" s="1"/>
      <c r="BA32" s="1"/>
      <c r="BB32" s="1"/>
      <c r="BC32" s="1"/>
      <c r="BD32" s="1"/>
      <c r="BE32" s="1"/>
      <c r="BF32" s="269"/>
      <c r="BG32" s="319">
        <v>99.5</v>
      </c>
      <c r="BH32" s="313"/>
      <c r="BI32" s="313"/>
      <c r="BJ32" s="313"/>
      <c r="BK32" s="313"/>
      <c r="BL32" s="313"/>
      <c r="BM32" s="238">
        <v>98.7</v>
      </c>
      <c r="BN32" s="313"/>
      <c r="BO32" s="313"/>
      <c r="BP32" s="313"/>
      <c r="BQ32" s="316"/>
      <c r="BR32" s="319">
        <v>99.3</v>
      </c>
      <c r="BS32" s="313"/>
      <c r="BT32" s="313"/>
      <c r="BU32" s="313"/>
      <c r="BV32" s="313"/>
      <c r="BW32" s="313"/>
      <c r="BX32" s="238">
        <v>98.6</v>
      </c>
      <c r="BY32" s="313"/>
      <c r="BZ32" s="313"/>
      <c r="CA32" s="313"/>
      <c r="CB32" s="316"/>
      <c r="CD32" s="135"/>
      <c r="CE32" s="142"/>
      <c r="CF32" s="261" t="s">
        <v>392</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237</v>
      </c>
      <c r="C33" s="1"/>
      <c r="D33" s="1"/>
      <c r="E33" s="1"/>
      <c r="F33" s="1"/>
      <c r="G33" s="1"/>
      <c r="H33" s="1"/>
      <c r="I33" s="1"/>
      <c r="J33" s="1"/>
      <c r="K33" s="1"/>
      <c r="L33" s="1"/>
      <c r="M33" s="1"/>
      <c r="N33" s="1"/>
      <c r="O33" s="1"/>
      <c r="P33" s="1"/>
      <c r="Q33" s="269"/>
      <c r="R33" s="274">
        <v>19524</v>
      </c>
      <c r="S33" s="217"/>
      <c r="T33" s="217"/>
      <c r="U33" s="217"/>
      <c r="V33" s="217"/>
      <c r="W33" s="217"/>
      <c r="X33" s="217"/>
      <c r="Y33" s="279"/>
      <c r="Z33" s="282">
        <v>0.1</v>
      </c>
      <c r="AA33" s="282"/>
      <c r="AB33" s="282"/>
      <c r="AC33" s="282"/>
      <c r="AD33" s="287">
        <v>5478</v>
      </c>
      <c r="AE33" s="287"/>
      <c r="AF33" s="287"/>
      <c r="AG33" s="287"/>
      <c r="AH33" s="287"/>
      <c r="AI33" s="287"/>
      <c r="AJ33" s="287"/>
      <c r="AK33" s="287"/>
      <c r="AL33" s="283">
        <v>0.1</v>
      </c>
      <c r="AM33" s="238"/>
      <c r="AN33" s="238"/>
      <c r="AO33" s="296"/>
      <c r="AP33" s="177"/>
      <c r="AQ33" s="179"/>
      <c r="AR33" s="179"/>
      <c r="AS33" s="179"/>
      <c r="AT33" s="308"/>
      <c r="AU33" s="267"/>
      <c r="AV33" s="267"/>
      <c r="AW33" s="267"/>
      <c r="AX33" s="263" t="s">
        <v>160</v>
      </c>
      <c r="AY33" s="267"/>
      <c r="AZ33" s="267"/>
      <c r="BA33" s="267"/>
      <c r="BB33" s="267"/>
      <c r="BC33" s="267"/>
      <c r="BD33" s="267"/>
      <c r="BE33" s="267"/>
      <c r="BF33" s="271"/>
      <c r="BG33" s="320">
        <v>99.2</v>
      </c>
      <c r="BH33" s="312"/>
      <c r="BI33" s="312"/>
      <c r="BJ33" s="312"/>
      <c r="BK33" s="312"/>
      <c r="BL33" s="312"/>
      <c r="BM33" s="294">
        <v>98.1</v>
      </c>
      <c r="BN33" s="312"/>
      <c r="BO33" s="312"/>
      <c r="BP33" s="312"/>
      <c r="BQ33" s="317"/>
      <c r="BR33" s="320">
        <v>99.4</v>
      </c>
      <c r="BS33" s="312"/>
      <c r="BT33" s="312"/>
      <c r="BU33" s="312"/>
      <c r="BV33" s="312"/>
      <c r="BW33" s="312"/>
      <c r="BX33" s="294">
        <v>98.2</v>
      </c>
      <c r="BY33" s="312"/>
      <c r="BZ33" s="312"/>
      <c r="CA33" s="312"/>
      <c r="CB33" s="317"/>
      <c r="CD33" s="261" t="s">
        <v>393</v>
      </c>
      <c r="CE33" s="1"/>
      <c r="CF33" s="1"/>
      <c r="CG33" s="1"/>
      <c r="CH33" s="1"/>
      <c r="CI33" s="1"/>
      <c r="CJ33" s="1"/>
      <c r="CK33" s="1"/>
      <c r="CL33" s="1"/>
      <c r="CM33" s="1"/>
      <c r="CN33" s="1"/>
      <c r="CO33" s="1"/>
      <c r="CP33" s="1"/>
      <c r="CQ33" s="269"/>
      <c r="CR33" s="274">
        <v>7926612</v>
      </c>
      <c r="CS33" s="313"/>
      <c r="CT33" s="313"/>
      <c r="CU33" s="313"/>
      <c r="CV33" s="313"/>
      <c r="CW33" s="313"/>
      <c r="CX33" s="313"/>
      <c r="CY33" s="332"/>
      <c r="CZ33" s="283">
        <v>40.700000000000003</v>
      </c>
      <c r="DA33" s="335"/>
      <c r="DB33" s="335"/>
      <c r="DC33" s="338"/>
      <c r="DD33" s="288">
        <v>5403925</v>
      </c>
      <c r="DE33" s="313"/>
      <c r="DF33" s="313"/>
      <c r="DG33" s="313"/>
      <c r="DH33" s="313"/>
      <c r="DI33" s="313"/>
      <c r="DJ33" s="313"/>
      <c r="DK33" s="332"/>
      <c r="DL33" s="288">
        <v>3627521</v>
      </c>
      <c r="DM33" s="313"/>
      <c r="DN33" s="313"/>
      <c r="DO33" s="313"/>
      <c r="DP33" s="313"/>
      <c r="DQ33" s="313"/>
      <c r="DR33" s="313"/>
      <c r="DS33" s="313"/>
      <c r="DT33" s="313"/>
      <c r="DU33" s="313"/>
      <c r="DV33" s="332"/>
      <c r="DW33" s="283">
        <v>35.700000000000003</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142853</v>
      </c>
      <c r="S34" s="217"/>
      <c r="T34" s="217"/>
      <c r="U34" s="217"/>
      <c r="V34" s="217"/>
      <c r="W34" s="217"/>
      <c r="X34" s="217"/>
      <c r="Y34" s="279"/>
      <c r="Z34" s="282">
        <v>0.7</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2572003</v>
      </c>
      <c r="CS34" s="217"/>
      <c r="CT34" s="217"/>
      <c r="CU34" s="217"/>
      <c r="CV34" s="217"/>
      <c r="CW34" s="217"/>
      <c r="CX34" s="217"/>
      <c r="CY34" s="279"/>
      <c r="CZ34" s="283">
        <v>13.2</v>
      </c>
      <c r="DA34" s="335"/>
      <c r="DB34" s="335"/>
      <c r="DC34" s="338"/>
      <c r="DD34" s="288">
        <v>1692333</v>
      </c>
      <c r="DE34" s="217"/>
      <c r="DF34" s="217"/>
      <c r="DG34" s="217"/>
      <c r="DH34" s="217"/>
      <c r="DI34" s="217"/>
      <c r="DJ34" s="217"/>
      <c r="DK34" s="279"/>
      <c r="DL34" s="288">
        <v>1428238</v>
      </c>
      <c r="DM34" s="217"/>
      <c r="DN34" s="217"/>
      <c r="DO34" s="217"/>
      <c r="DP34" s="217"/>
      <c r="DQ34" s="217"/>
      <c r="DR34" s="217"/>
      <c r="DS34" s="217"/>
      <c r="DT34" s="217"/>
      <c r="DU34" s="217"/>
      <c r="DV34" s="279"/>
      <c r="DW34" s="283">
        <v>14.1</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1013950</v>
      </c>
      <c r="S35" s="217"/>
      <c r="T35" s="217"/>
      <c r="U35" s="217"/>
      <c r="V35" s="217"/>
      <c r="W35" s="217"/>
      <c r="X35" s="217"/>
      <c r="Y35" s="279"/>
      <c r="Z35" s="282">
        <v>5.0999999999999996</v>
      </c>
      <c r="AA35" s="282"/>
      <c r="AB35" s="282"/>
      <c r="AC35" s="282"/>
      <c r="AD35" s="287" t="s">
        <v>201</v>
      </c>
      <c r="AE35" s="287"/>
      <c r="AF35" s="287"/>
      <c r="AG35" s="287"/>
      <c r="AH35" s="287"/>
      <c r="AI35" s="287"/>
      <c r="AJ35" s="287"/>
      <c r="AK35" s="287"/>
      <c r="AL35" s="283" t="s">
        <v>201</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227244</v>
      </c>
      <c r="CS35" s="313"/>
      <c r="CT35" s="313"/>
      <c r="CU35" s="313"/>
      <c r="CV35" s="313"/>
      <c r="CW35" s="313"/>
      <c r="CX35" s="313"/>
      <c r="CY35" s="332"/>
      <c r="CZ35" s="283">
        <v>1.2</v>
      </c>
      <c r="DA35" s="335"/>
      <c r="DB35" s="335"/>
      <c r="DC35" s="338"/>
      <c r="DD35" s="288">
        <v>204395</v>
      </c>
      <c r="DE35" s="313"/>
      <c r="DF35" s="313"/>
      <c r="DG35" s="313"/>
      <c r="DH35" s="313"/>
      <c r="DI35" s="313"/>
      <c r="DJ35" s="313"/>
      <c r="DK35" s="332"/>
      <c r="DL35" s="288">
        <v>113790</v>
      </c>
      <c r="DM35" s="313"/>
      <c r="DN35" s="313"/>
      <c r="DO35" s="313"/>
      <c r="DP35" s="313"/>
      <c r="DQ35" s="313"/>
      <c r="DR35" s="313"/>
      <c r="DS35" s="313"/>
      <c r="DT35" s="313"/>
      <c r="DU35" s="313"/>
      <c r="DV35" s="332"/>
      <c r="DW35" s="283">
        <v>1.1000000000000001</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454768</v>
      </c>
      <c r="S36" s="217"/>
      <c r="T36" s="217"/>
      <c r="U36" s="217"/>
      <c r="V36" s="217"/>
      <c r="W36" s="217"/>
      <c r="X36" s="217"/>
      <c r="Y36" s="279"/>
      <c r="Z36" s="282">
        <v>2.2999999999999998</v>
      </c>
      <c r="AA36" s="282"/>
      <c r="AB36" s="282"/>
      <c r="AC36" s="282"/>
      <c r="AD36" s="287" t="s">
        <v>201</v>
      </c>
      <c r="AE36" s="287"/>
      <c r="AF36" s="287"/>
      <c r="AG36" s="287"/>
      <c r="AH36" s="287"/>
      <c r="AI36" s="287"/>
      <c r="AJ36" s="287"/>
      <c r="AK36" s="287"/>
      <c r="AL36" s="283" t="s">
        <v>201</v>
      </c>
      <c r="AM36" s="238"/>
      <c r="AN36" s="238"/>
      <c r="AO36" s="296"/>
      <c r="AP36" s="95"/>
      <c r="AQ36" s="301" t="s">
        <v>162</v>
      </c>
      <c r="AR36" s="304"/>
      <c r="AS36" s="304"/>
      <c r="AT36" s="304"/>
      <c r="AU36" s="304"/>
      <c r="AV36" s="304"/>
      <c r="AW36" s="304"/>
      <c r="AX36" s="304"/>
      <c r="AY36" s="309"/>
      <c r="AZ36" s="273">
        <v>2434547</v>
      </c>
      <c r="BA36" s="276"/>
      <c r="BB36" s="276"/>
      <c r="BC36" s="276"/>
      <c r="BD36" s="276"/>
      <c r="BE36" s="276"/>
      <c r="BF36" s="315"/>
      <c r="BG36" s="260" t="s">
        <v>403</v>
      </c>
      <c r="BH36" s="265"/>
      <c r="BI36" s="265"/>
      <c r="BJ36" s="265"/>
      <c r="BK36" s="265"/>
      <c r="BL36" s="265"/>
      <c r="BM36" s="265"/>
      <c r="BN36" s="265"/>
      <c r="BO36" s="265"/>
      <c r="BP36" s="265"/>
      <c r="BQ36" s="265"/>
      <c r="BR36" s="265"/>
      <c r="BS36" s="265"/>
      <c r="BT36" s="265"/>
      <c r="BU36" s="268"/>
      <c r="BV36" s="273">
        <v>17451</v>
      </c>
      <c r="BW36" s="276"/>
      <c r="BX36" s="276"/>
      <c r="BY36" s="276"/>
      <c r="BZ36" s="276"/>
      <c r="CA36" s="276"/>
      <c r="CB36" s="315"/>
      <c r="CD36" s="261" t="s">
        <v>30</v>
      </c>
      <c r="CE36" s="1"/>
      <c r="CF36" s="1"/>
      <c r="CG36" s="1"/>
      <c r="CH36" s="1"/>
      <c r="CI36" s="1"/>
      <c r="CJ36" s="1"/>
      <c r="CK36" s="1"/>
      <c r="CL36" s="1"/>
      <c r="CM36" s="1"/>
      <c r="CN36" s="1"/>
      <c r="CO36" s="1"/>
      <c r="CP36" s="1"/>
      <c r="CQ36" s="269"/>
      <c r="CR36" s="274">
        <v>2221172</v>
      </c>
      <c r="CS36" s="217"/>
      <c r="CT36" s="217"/>
      <c r="CU36" s="217"/>
      <c r="CV36" s="217"/>
      <c r="CW36" s="217"/>
      <c r="CX36" s="217"/>
      <c r="CY36" s="279"/>
      <c r="CZ36" s="283">
        <v>11.4</v>
      </c>
      <c r="DA36" s="335"/>
      <c r="DB36" s="335"/>
      <c r="DC36" s="338"/>
      <c r="DD36" s="288">
        <v>1811367</v>
      </c>
      <c r="DE36" s="217"/>
      <c r="DF36" s="217"/>
      <c r="DG36" s="217"/>
      <c r="DH36" s="217"/>
      <c r="DI36" s="217"/>
      <c r="DJ36" s="217"/>
      <c r="DK36" s="279"/>
      <c r="DL36" s="288">
        <v>844536</v>
      </c>
      <c r="DM36" s="217"/>
      <c r="DN36" s="217"/>
      <c r="DO36" s="217"/>
      <c r="DP36" s="217"/>
      <c r="DQ36" s="217"/>
      <c r="DR36" s="217"/>
      <c r="DS36" s="217"/>
      <c r="DT36" s="217"/>
      <c r="DU36" s="217"/>
      <c r="DV36" s="279"/>
      <c r="DW36" s="283">
        <v>8.3000000000000007</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247167</v>
      </c>
      <c r="S37" s="217"/>
      <c r="T37" s="217"/>
      <c r="U37" s="217"/>
      <c r="V37" s="217"/>
      <c r="W37" s="217"/>
      <c r="X37" s="217"/>
      <c r="Y37" s="279"/>
      <c r="Z37" s="282">
        <v>1.2</v>
      </c>
      <c r="AA37" s="282"/>
      <c r="AB37" s="282"/>
      <c r="AC37" s="282"/>
      <c r="AD37" s="287">
        <v>351</v>
      </c>
      <c r="AE37" s="287"/>
      <c r="AF37" s="287"/>
      <c r="AG37" s="287"/>
      <c r="AH37" s="287"/>
      <c r="AI37" s="287"/>
      <c r="AJ37" s="287"/>
      <c r="AK37" s="287"/>
      <c r="AL37" s="283">
        <v>0</v>
      </c>
      <c r="AM37" s="238"/>
      <c r="AN37" s="238"/>
      <c r="AO37" s="296"/>
      <c r="AQ37" s="302" t="s">
        <v>404</v>
      </c>
      <c r="AR37" s="111"/>
      <c r="AS37" s="111"/>
      <c r="AT37" s="111"/>
      <c r="AU37" s="111"/>
      <c r="AV37" s="111"/>
      <c r="AW37" s="111"/>
      <c r="AX37" s="111"/>
      <c r="AY37" s="310"/>
      <c r="AZ37" s="274">
        <v>377072</v>
      </c>
      <c r="BA37" s="217"/>
      <c r="BB37" s="217"/>
      <c r="BC37" s="217"/>
      <c r="BD37" s="313"/>
      <c r="BE37" s="313"/>
      <c r="BF37" s="316"/>
      <c r="BG37" s="261" t="s">
        <v>406</v>
      </c>
      <c r="BH37" s="1"/>
      <c r="BI37" s="1"/>
      <c r="BJ37" s="1"/>
      <c r="BK37" s="1"/>
      <c r="BL37" s="1"/>
      <c r="BM37" s="1"/>
      <c r="BN37" s="1"/>
      <c r="BO37" s="1"/>
      <c r="BP37" s="1"/>
      <c r="BQ37" s="1"/>
      <c r="BR37" s="1"/>
      <c r="BS37" s="1"/>
      <c r="BT37" s="1"/>
      <c r="BU37" s="269"/>
      <c r="BV37" s="274">
        <v>-40478</v>
      </c>
      <c r="BW37" s="217"/>
      <c r="BX37" s="217"/>
      <c r="BY37" s="217"/>
      <c r="BZ37" s="217"/>
      <c r="CA37" s="217"/>
      <c r="CB37" s="326"/>
      <c r="CD37" s="261" t="s">
        <v>159</v>
      </c>
      <c r="CE37" s="1"/>
      <c r="CF37" s="1"/>
      <c r="CG37" s="1"/>
      <c r="CH37" s="1"/>
      <c r="CI37" s="1"/>
      <c r="CJ37" s="1"/>
      <c r="CK37" s="1"/>
      <c r="CL37" s="1"/>
      <c r="CM37" s="1"/>
      <c r="CN37" s="1"/>
      <c r="CO37" s="1"/>
      <c r="CP37" s="1"/>
      <c r="CQ37" s="269"/>
      <c r="CR37" s="274">
        <v>437280</v>
      </c>
      <c r="CS37" s="313"/>
      <c r="CT37" s="313"/>
      <c r="CU37" s="313"/>
      <c r="CV37" s="313"/>
      <c r="CW37" s="313"/>
      <c r="CX37" s="313"/>
      <c r="CY37" s="332"/>
      <c r="CZ37" s="283">
        <v>2.2000000000000002</v>
      </c>
      <c r="DA37" s="335"/>
      <c r="DB37" s="335"/>
      <c r="DC37" s="338"/>
      <c r="DD37" s="288">
        <v>402089</v>
      </c>
      <c r="DE37" s="313"/>
      <c r="DF37" s="313"/>
      <c r="DG37" s="313"/>
      <c r="DH37" s="313"/>
      <c r="DI37" s="313"/>
      <c r="DJ37" s="313"/>
      <c r="DK37" s="332"/>
      <c r="DL37" s="288">
        <v>383010</v>
      </c>
      <c r="DM37" s="313"/>
      <c r="DN37" s="313"/>
      <c r="DO37" s="313"/>
      <c r="DP37" s="313"/>
      <c r="DQ37" s="313"/>
      <c r="DR37" s="313"/>
      <c r="DS37" s="313"/>
      <c r="DT37" s="313"/>
      <c r="DU37" s="313"/>
      <c r="DV37" s="332"/>
      <c r="DW37" s="283">
        <v>3.8</v>
      </c>
      <c r="DX37" s="335"/>
      <c r="DY37" s="335"/>
      <c r="DZ37" s="335"/>
      <c r="EA37" s="335"/>
      <c r="EB37" s="335"/>
      <c r="EC37" s="360"/>
    </row>
    <row r="38" spans="2:133" ht="11.25" customHeight="1">
      <c r="B38" s="261" t="s">
        <v>407</v>
      </c>
      <c r="C38" s="1"/>
      <c r="D38" s="1"/>
      <c r="E38" s="1"/>
      <c r="F38" s="1"/>
      <c r="G38" s="1"/>
      <c r="H38" s="1"/>
      <c r="I38" s="1"/>
      <c r="J38" s="1"/>
      <c r="K38" s="1"/>
      <c r="L38" s="1"/>
      <c r="M38" s="1"/>
      <c r="N38" s="1"/>
      <c r="O38" s="1"/>
      <c r="P38" s="1"/>
      <c r="Q38" s="269"/>
      <c r="R38" s="274">
        <v>2363824</v>
      </c>
      <c r="S38" s="217"/>
      <c r="T38" s="217"/>
      <c r="U38" s="217"/>
      <c r="V38" s="217"/>
      <c r="W38" s="217"/>
      <c r="X38" s="217"/>
      <c r="Y38" s="279"/>
      <c r="Z38" s="282">
        <v>11.9</v>
      </c>
      <c r="AA38" s="282"/>
      <c r="AB38" s="282"/>
      <c r="AC38" s="282"/>
      <c r="AD38" s="287" t="s">
        <v>201</v>
      </c>
      <c r="AE38" s="287"/>
      <c r="AF38" s="287"/>
      <c r="AG38" s="287"/>
      <c r="AH38" s="287"/>
      <c r="AI38" s="287"/>
      <c r="AJ38" s="287"/>
      <c r="AK38" s="287"/>
      <c r="AL38" s="283" t="s">
        <v>201</v>
      </c>
      <c r="AM38" s="238"/>
      <c r="AN38" s="238"/>
      <c r="AO38" s="296"/>
      <c r="AQ38" s="302" t="s">
        <v>409</v>
      </c>
      <c r="AR38" s="111"/>
      <c r="AS38" s="111"/>
      <c r="AT38" s="111"/>
      <c r="AU38" s="111"/>
      <c r="AV38" s="111"/>
      <c r="AW38" s="111"/>
      <c r="AX38" s="111"/>
      <c r="AY38" s="310"/>
      <c r="AZ38" s="274">
        <v>374543</v>
      </c>
      <c r="BA38" s="217"/>
      <c r="BB38" s="217"/>
      <c r="BC38" s="217"/>
      <c r="BD38" s="313"/>
      <c r="BE38" s="313"/>
      <c r="BF38" s="316"/>
      <c r="BG38" s="261" t="s">
        <v>410</v>
      </c>
      <c r="BH38" s="1"/>
      <c r="BI38" s="1"/>
      <c r="BJ38" s="1"/>
      <c r="BK38" s="1"/>
      <c r="BL38" s="1"/>
      <c r="BM38" s="1"/>
      <c r="BN38" s="1"/>
      <c r="BO38" s="1"/>
      <c r="BP38" s="1"/>
      <c r="BQ38" s="1"/>
      <c r="BR38" s="1"/>
      <c r="BS38" s="1"/>
      <c r="BT38" s="1"/>
      <c r="BU38" s="269"/>
      <c r="BV38" s="274">
        <v>4044</v>
      </c>
      <c r="BW38" s="217"/>
      <c r="BX38" s="217"/>
      <c r="BY38" s="217"/>
      <c r="BZ38" s="217"/>
      <c r="CA38" s="217"/>
      <c r="CB38" s="326"/>
      <c r="CD38" s="261" t="s">
        <v>411</v>
      </c>
      <c r="CE38" s="1"/>
      <c r="CF38" s="1"/>
      <c r="CG38" s="1"/>
      <c r="CH38" s="1"/>
      <c r="CI38" s="1"/>
      <c r="CJ38" s="1"/>
      <c r="CK38" s="1"/>
      <c r="CL38" s="1"/>
      <c r="CM38" s="1"/>
      <c r="CN38" s="1"/>
      <c r="CO38" s="1"/>
      <c r="CP38" s="1"/>
      <c r="CQ38" s="269"/>
      <c r="CR38" s="274">
        <v>1660632</v>
      </c>
      <c r="CS38" s="217"/>
      <c r="CT38" s="217"/>
      <c r="CU38" s="217"/>
      <c r="CV38" s="217"/>
      <c r="CW38" s="217"/>
      <c r="CX38" s="217"/>
      <c r="CY38" s="279"/>
      <c r="CZ38" s="283">
        <v>8.5</v>
      </c>
      <c r="DA38" s="335"/>
      <c r="DB38" s="335"/>
      <c r="DC38" s="338"/>
      <c r="DD38" s="288">
        <v>1325676</v>
      </c>
      <c r="DE38" s="217"/>
      <c r="DF38" s="217"/>
      <c r="DG38" s="217"/>
      <c r="DH38" s="217"/>
      <c r="DI38" s="217"/>
      <c r="DJ38" s="217"/>
      <c r="DK38" s="279"/>
      <c r="DL38" s="288">
        <v>1240957</v>
      </c>
      <c r="DM38" s="217"/>
      <c r="DN38" s="217"/>
      <c r="DO38" s="217"/>
      <c r="DP38" s="217"/>
      <c r="DQ38" s="217"/>
      <c r="DR38" s="217"/>
      <c r="DS38" s="217"/>
      <c r="DT38" s="217"/>
      <c r="DU38" s="217"/>
      <c r="DV38" s="279"/>
      <c r="DW38" s="283">
        <v>12.2</v>
      </c>
      <c r="DX38" s="335"/>
      <c r="DY38" s="335"/>
      <c r="DZ38" s="335"/>
      <c r="EA38" s="335"/>
      <c r="EB38" s="335"/>
      <c r="EC38" s="360"/>
    </row>
    <row r="39" spans="2:133" ht="11.25" customHeight="1">
      <c r="B39" s="261" t="s">
        <v>412</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413</v>
      </c>
      <c r="AR39" s="111"/>
      <c r="AS39" s="111"/>
      <c r="AT39" s="111"/>
      <c r="AU39" s="111"/>
      <c r="AV39" s="111"/>
      <c r="AW39" s="111"/>
      <c r="AX39" s="111"/>
      <c r="AY39" s="310"/>
      <c r="AZ39" s="274">
        <v>77235</v>
      </c>
      <c r="BA39" s="217"/>
      <c r="BB39" s="217"/>
      <c r="BC39" s="217"/>
      <c r="BD39" s="313"/>
      <c r="BE39" s="313"/>
      <c r="BF39" s="316"/>
      <c r="BG39" s="261" t="s">
        <v>340</v>
      </c>
      <c r="BH39" s="1"/>
      <c r="BI39" s="1"/>
      <c r="BJ39" s="1"/>
      <c r="BK39" s="1"/>
      <c r="BL39" s="1"/>
      <c r="BM39" s="1"/>
      <c r="BN39" s="1"/>
      <c r="BO39" s="1"/>
      <c r="BP39" s="1"/>
      <c r="BQ39" s="1"/>
      <c r="BR39" s="1"/>
      <c r="BS39" s="1"/>
      <c r="BT39" s="1"/>
      <c r="BU39" s="269"/>
      <c r="BV39" s="274">
        <v>5962</v>
      </c>
      <c r="BW39" s="217"/>
      <c r="BX39" s="217"/>
      <c r="BY39" s="217"/>
      <c r="BZ39" s="217"/>
      <c r="CA39" s="217"/>
      <c r="CB39" s="326"/>
      <c r="CD39" s="261" t="s">
        <v>417</v>
      </c>
      <c r="CE39" s="1"/>
      <c r="CF39" s="1"/>
      <c r="CG39" s="1"/>
      <c r="CH39" s="1"/>
      <c r="CI39" s="1"/>
      <c r="CJ39" s="1"/>
      <c r="CK39" s="1"/>
      <c r="CL39" s="1"/>
      <c r="CM39" s="1"/>
      <c r="CN39" s="1"/>
      <c r="CO39" s="1"/>
      <c r="CP39" s="1"/>
      <c r="CQ39" s="269"/>
      <c r="CR39" s="274">
        <v>970184</v>
      </c>
      <c r="CS39" s="313"/>
      <c r="CT39" s="313"/>
      <c r="CU39" s="313"/>
      <c r="CV39" s="313"/>
      <c r="CW39" s="313"/>
      <c r="CX39" s="313"/>
      <c r="CY39" s="332"/>
      <c r="CZ39" s="283">
        <v>5</v>
      </c>
      <c r="DA39" s="335"/>
      <c r="DB39" s="335"/>
      <c r="DC39" s="338"/>
      <c r="DD39" s="288">
        <v>117077</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418</v>
      </c>
      <c r="C40" s="1"/>
      <c r="D40" s="1"/>
      <c r="E40" s="1"/>
      <c r="F40" s="1"/>
      <c r="G40" s="1"/>
      <c r="H40" s="1"/>
      <c r="I40" s="1"/>
      <c r="J40" s="1"/>
      <c r="K40" s="1"/>
      <c r="L40" s="1"/>
      <c r="M40" s="1"/>
      <c r="N40" s="1"/>
      <c r="O40" s="1"/>
      <c r="P40" s="1"/>
      <c r="Q40" s="269"/>
      <c r="R40" s="274">
        <v>106324</v>
      </c>
      <c r="S40" s="217"/>
      <c r="T40" s="217"/>
      <c r="U40" s="217"/>
      <c r="V40" s="217"/>
      <c r="W40" s="217"/>
      <c r="X40" s="217"/>
      <c r="Y40" s="279"/>
      <c r="Z40" s="282">
        <v>0.5</v>
      </c>
      <c r="AA40" s="282"/>
      <c r="AB40" s="282"/>
      <c r="AC40" s="282"/>
      <c r="AD40" s="287" t="s">
        <v>201</v>
      </c>
      <c r="AE40" s="287"/>
      <c r="AF40" s="287"/>
      <c r="AG40" s="287"/>
      <c r="AH40" s="287"/>
      <c r="AI40" s="287"/>
      <c r="AJ40" s="287"/>
      <c r="AK40" s="287"/>
      <c r="AL40" s="283" t="s">
        <v>201</v>
      </c>
      <c r="AM40" s="238"/>
      <c r="AN40" s="238"/>
      <c r="AO40" s="296"/>
      <c r="AQ40" s="302" t="s">
        <v>312</v>
      </c>
      <c r="AR40" s="111"/>
      <c r="AS40" s="111"/>
      <c r="AT40" s="111"/>
      <c r="AU40" s="111"/>
      <c r="AV40" s="111"/>
      <c r="AW40" s="111"/>
      <c r="AX40" s="111"/>
      <c r="AY40" s="310"/>
      <c r="AZ40" s="274">
        <v>22300</v>
      </c>
      <c r="BA40" s="217"/>
      <c r="BB40" s="217"/>
      <c r="BC40" s="217"/>
      <c r="BD40" s="313"/>
      <c r="BE40" s="313"/>
      <c r="BF40" s="316"/>
      <c r="BG40" s="299" t="s">
        <v>420</v>
      </c>
      <c r="BH40" s="29"/>
      <c r="BI40" s="29"/>
      <c r="BJ40" s="29"/>
      <c r="BK40" s="29"/>
      <c r="BL40" s="29"/>
      <c r="BM40" s="1" t="s">
        <v>421</v>
      </c>
      <c r="BN40" s="1"/>
      <c r="BO40" s="1"/>
      <c r="BP40" s="1"/>
      <c r="BQ40" s="1"/>
      <c r="BR40" s="1"/>
      <c r="BS40" s="1"/>
      <c r="BT40" s="1"/>
      <c r="BU40" s="269"/>
      <c r="BV40" s="274">
        <v>93</v>
      </c>
      <c r="BW40" s="217"/>
      <c r="BX40" s="217"/>
      <c r="BY40" s="217"/>
      <c r="BZ40" s="217"/>
      <c r="CA40" s="217"/>
      <c r="CB40" s="326"/>
      <c r="CD40" s="261" t="s">
        <v>370</v>
      </c>
      <c r="CE40" s="1"/>
      <c r="CF40" s="1"/>
      <c r="CG40" s="1"/>
      <c r="CH40" s="1"/>
      <c r="CI40" s="1"/>
      <c r="CJ40" s="1"/>
      <c r="CK40" s="1"/>
      <c r="CL40" s="1"/>
      <c r="CM40" s="1"/>
      <c r="CN40" s="1"/>
      <c r="CO40" s="1"/>
      <c r="CP40" s="1"/>
      <c r="CQ40" s="269"/>
      <c r="CR40" s="274">
        <v>275377</v>
      </c>
      <c r="CS40" s="217"/>
      <c r="CT40" s="217"/>
      <c r="CU40" s="217"/>
      <c r="CV40" s="217"/>
      <c r="CW40" s="217"/>
      <c r="CX40" s="217"/>
      <c r="CY40" s="279"/>
      <c r="CZ40" s="283">
        <v>1.4</v>
      </c>
      <c r="DA40" s="335"/>
      <c r="DB40" s="335"/>
      <c r="DC40" s="338"/>
      <c r="DD40" s="288">
        <v>253077</v>
      </c>
      <c r="DE40" s="217"/>
      <c r="DF40" s="217"/>
      <c r="DG40" s="217"/>
      <c r="DH40" s="217"/>
      <c r="DI40" s="217"/>
      <c r="DJ40" s="217"/>
      <c r="DK40" s="279"/>
      <c r="DL40" s="288" t="s">
        <v>201</v>
      </c>
      <c r="DM40" s="217"/>
      <c r="DN40" s="217"/>
      <c r="DO40" s="217"/>
      <c r="DP40" s="217"/>
      <c r="DQ40" s="217"/>
      <c r="DR40" s="217"/>
      <c r="DS40" s="217"/>
      <c r="DT40" s="217"/>
      <c r="DU40" s="217"/>
      <c r="DV40" s="279"/>
      <c r="DW40" s="283" t="s">
        <v>201</v>
      </c>
      <c r="DX40" s="335"/>
      <c r="DY40" s="335"/>
      <c r="DZ40" s="335"/>
      <c r="EA40" s="335"/>
      <c r="EB40" s="335"/>
      <c r="EC40" s="360"/>
    </row>
    <row r="41" spans="2:133" ht="11.25" customHeight="1">
      <c r="B41" s="263" t="s">
        <v>419</v>
      </c>
      <c r="C41" s="267"/>
      <c r="D41" s="267"/>
      <c r="E41" s="267"/>
      <c r="F41" s="267"/>
      <c r="G41" s="267"/>
      <c r="H41" s="267"/>
      <c r="I41" s="267"/>
      <c r="J41" s="267"/>
      <c r="K41" s="267"/>
      <c r="L41" s="267"/>
      <c r="M41" s="267"/>
      <c r="N41" s="267"/>
      <c r="O41" s="267"/>
      <c r="P41" s="267"/>
      <c r="Q41" s="271"/>
      <c r="R41" s="275">
        <v>19868767</v>
      </c>
      <c r="S41" s="277"/>
      <c r="T41" s="277"/>
      <c r="U41" s="277"/>
      <c r="V41" s="277"/>
      <c r="W41" s="277"/>
      <c r="X41" s="277"/>
      <c r="Y41" s="280"/>
      <c r="Z41" s="284">
        <v>100</v>
      </c>
      <c r="AA41" s="284"/>
      <c r="AB41" s="284"/>
      <c r="AC41" s="284"/>
      <c r="AD41" s="289">
        <v>10057635</v>
      </c>
      <c r="AE41" s="289"/>
      <c r="AF41" s="289"/>
      <c r="AG41" s="289"/>
      <c r="AH41" s="289"/>
      <c r="AI41" s="289"/>
      <c r="AJ41" s="289"/>
      <c r="AK41" s="289"/>
      <c r="AL41" s="292">
        <v>100</v>
      </c>
      <c r="AM41" s="294"/>
      <c r="AN41" s="294"/>
      <c r="AO41" s="297"/>
      <c r="AQ41" s="302" t="s">
        <v>422</v>
      </c>
      <c r="AR41" s="111"/>
      <c r="AS41" s="111"/>
      <c r="AT41" s="111"/>
      <c r="AU41" s="111"/>
      <c r="AV41" s="111"/>
      <c r="AW41" s="111"/>
      <c r="AX41" s="111"/>
      <c r="AY41" s="310"/>
      <c r="AZ41" s="274">
        <v>318813</v>
      </c>
      <c r="BA41" s="217"/>
      <c r="BB41" s="217"/>
      <c r="BC41" s="217"/>
      <c r="BD41" s="313"/>
      <c r="BE41" s="313"/>
      <c r="BF41" s="316"/>
      <c r="BG41" s="299"/>
      <c r="BH41" s="29"/>
      <c r="BI41" s="29"/>
      <c r="BJ41" s="29"/>
      <c r="BK41" s="29"/>
      <c r="BL41" s="29"/>
      <c r="BM41" s="1" t="s">
        <v>345</v>
      </c>
      <c r="BN41" s="1"/>
      <c r="BO41" s="1"/>
      <c r="BP41" s="1"/>
      <c r="BQ41" s="1"/>
      <c r="BR41" s="1"/>
      <c r="BS41" s="1"/>
      <c r="BT41" s="1"/>
      <c r="BU41" s="269"/>
      <c r="BV41" s="274" t="s">
        <v>201</v>
      </c>
      <c r="BW41" s="217"/>
      <c r="BX41" s="217"/>
      <c r="BY41" s="217"/>
      <c r="BZ41" s="217"/>
      <c r="CA41" s="217"/>
      <c r="CB41" s="326"/>
      <c r="CD41" s="261" t="s">
        <v>286</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423</v>
      </c>
      <c r="AR42" s="305"/>
      <c r="AS42" s="305"/>
      <c r="AT42" s="305"/>
      <c r="AU42" s="305"/>
      <c r="AV42" s="305"/>
      <c r="AW42" s="305"/>
      <c r="AX42" s="305"/>
      <c r="AY42" s="311"/>
      <c r="AZ42" s="275">
        <v>1264584</v>
      </c>
      <c r="BA42" s="277"/>
      <c r="BB42" s="277"/>
      <c r="BC42" s="277"/>
      <c r="BD42" s="312"/>
      <c r="BE42" s="312"/>
      <c r="BF42" s="317"/>
      <c r="BG42" s="177"/>
      <c r="BH42" s="179"/>
      <c r="BI42" s="179"/>
      <c r="BJ42" s="179"/>
      <c r="BK42" s="179"/>
      <c r="BL42" s="179"/>
      <c r="BM42" s="267" t="s">
        <v>424</v>
      </c>
      <c r="BN42" s="267"/>
      <c r="BO42" s="267"/>
      <c r="BP42" s="267"/>
      <c r="BQ42" s="267"/>
      <c r="BR42" s="267"/>
      <c r="BS42" s="267"/>
      <c r="BT42" s="267"/>
      <c r="BU42" s="271"/>
      <c r="BV42" s="275">
        <v>433</v>
      </c>
      <c r="BW42" s="277"/>
      <c r="BX42" s="277"/>
      <c r="BY42" s="277"/>
      <c r="BZ42" s="277"/>
      <c r="CA42" s="277"/>
      <c r="CB42" s="327"/>
      <c r="CD42" s="261" t="s">
        <v>279</v>
      </c>
      <c r="CE42" s="1"/>
      <c r="CF42" s="1"/>
      <c r="CG42" s="1"/>
      <c r="CH42" s="1"/>
      <c r="CI42" s="1"/>
      <c r="CJ42" s="1"/>
      <c r="CK42" s="1"/>
      <c r="CL42" s="1"/>
      <c r="CM42" s="1"/>
      <c r="CN42" s="1"/>
      <c r="CO42" s="1"/>
      <c r="CP42" s="1"/>
      <c r="CQ42" s="269"/>
      <c r="CR42" s="274">
        <v>3224800</v>
      </c>
      <c r="CS42" s="313"/>
      <c r="CT42" s="313"/>
      <c r="CU42" s="313"/>
      <c r="CV42" s="313"/>
      <c r="CW42" s="313"/>
      <c r="CX42" s="313"/>
      <c r="CY42" s="332"/>
      <c r="CZ42" s="283">
        <v>16.600000000000001</v>
      </c>
      <c r="DA42" s="335"/>
      <c r="DB42" s="335"/>
      <c r="DC42" s="338"/>
      <c r="DD42" s="288">
        <v>202482</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59</v>
      </c>
      <c r="CE43" s="1"/>
      <c r="CF43" s="1"/>
      <c r="CG43" s="1"/>
      <c r="CH43" s="1"/>
      <c r="CI43" s="1"/>
      <c r="CJ43" s="1"/>
      <c r="CK43" s="1"/>
      <c r="CL43" s="1"/>
      <c r="CM43" s="1"/>
      <c r="CN43" s="1"/>
      <c r="CO43" s="1"/>
      <c r="CP43" s="1"/>
      <c r="CQ43" s="269"/>
      <c r="CR43" s="274">
        <v>16790</v>
      </c>
      <c r="CS43" s="313"/>
      <c r="CT43" s="313"/>
      <c r="CU43" s="313"/>
      <c r="CV43" s="313"/>
      <c r="CW43" s="313"/>
      <c r="CX43" s="313"/>
      <c r="CY43" s="332"/>
      <c r="CZ43" s="283">
        <v>0.1</v>
      </c>
      <c r="DA43" s="335"/>
      <c r="DB43" s="335"/>
      <c r="DC43" s="338"/>
      <c r="DD43" s="288">
        <v>347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425</v>
      </c>
      <c r="CG44" s="1"/>
      <c r="CH44" s="1"/>
      <c r="CI44" s="1"/>
      <c r="CJ44" s="1"/>
      <c r="CK44" s="1"/>
      <c r="CL44" s="1"/>
      <c r="CM44" s="1"/>
      <c r="CN44" s="1"/>
      <c r="CO44" s="1"/>
      <c r="CP44" s="1"/>
      <c r="CQ44" s="269"/>
      <c r="CR44" s="274">
        <v>2916921</v>
      </c>
      <c r="CS44" s="217"/>
      <c r="CT44" s="217"/>
      <c r="CU44" s="217"/>
      <c r="CV44" s="217"/>
      <c r="CW44" s="217"/>
      <c r="CX44" s="217"/>
      <c r="CY44" s="279"/>
      <c r="CZ44" s="283">
        <v>15</v>
      </c>
      <c r="DA44" s="238"/>
      <c r="DB44" s="238"/>
      <c r="DC44" s="285"/>
      <c r="DD44" s="288">
        <v>197564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426</v>
      </c>
      <c r="CG45" s="1"/>
      <c r="CH45" s="1"/>
      <c r="CI45" s="1"/>
      <c r="CJ45" s="1"/>
      <c r="CK45" s="1"/>
      <c r="CL45" s="1"/>
      <c r="CM45" s="1"/>
      <c r="CN45" s="1"/>
      <c r="CO45" s="1"/>
      <c r="CP45" s="1"/>
      <c r="CQ45" s="269"/>
      <c r="CR45" s="274">
        <v>1040010</v>
      </c>
      <c r="CS45" s="313"/>
      <c r="CT45" s="313"/>
      <c r="CU45" s="313"/>
      <c r="CV45" s="313"/>
      <c r="CW45" s="313"/>
      <c r="CX45" s="313"/>
      <c r="CY45" s="332"/>
      <c r="CZ45" s="283">
        <v>5.3</v>
      </c>
      <c r="DA45" s="335"/>
      <c r="DB45" s="335"/>
      <c r="DC45" s="338"/>
      <c r="DD45" s="288">
        <v>57752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1842281</v>
      </c>
      <c r="CS46" s="217"/>
      <c r="CT46" s="217"/>
      <c r="CU46" s="217"/>
      <c r="CV46" s="217"/>
      <c r="CW46" s="217"/>
      <c r="CX46" s="217"/>
      <c r="CY46" s="279"/>
      <c r="CZ46" s="283">
        <v>9.5</v>
      </c>
      <c r="DA46" s="238"/>
      <c r="DB46" s="238"/>
      <c r="DC46" s="285"/>
      <c r="DD46" s="288">
        <v>137606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v>307879</v>
      </c>
      <c r="CS47" s="313"/>
      <c r="CT47" s="313"/>
      <c r="CU47" s="313"/>
      <c r="CV47" s="313"/>
      <c r="CW47" s="313"/>
      <c r="CX47" s="313"/>
      <c r="CY47" s="332"/>
      <c r="CZ47" s="283">
        <v>1.6</v>
      </c>
      <c r="DA47" s="335"/>
      <c r="DB47" s="335"/>
      <c r="DC47" s="338"/>
      <c r="DD47" s="288">
        <v>4918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1">
      <c r="B48" s="264"/>
      <c r="CD48" s="135"/>
      <c r="CE48" s="142"/>
      <c r="CF48" s="261" t="s">
        <v>431</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19482974</v>
      </c>
      <c r="CS49" s="312"/>
      <c r="CT49" s="312"/>
      <c r="CU49" s="312"/>
      <c r="CV49" s="312"/>
      <c r="CW49" s="312"/>
      <c r="CX49" s="312"/>
      <c r="CY49" s="333"/>
      <c r="CZ49" s="292">
        <v>100</v>
      </c>
      <c r="DA49" s="336"/>
      <c r="DB49" s="336"/>
      <c r="DC49" s="339"/>
      <c r="DD49" s="342">
        <v>11645106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zR08xM3cMCD/wx5RsuB83CSQr4oX/tl6JqCGnY5J8PGIOS2//cgi+QLhfa7RrNg6t/tSKKjvohTuzJ6kzjsAtA==" saltValue="VD57NEuThM0EgJXwKloc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125</v>
      </c>
      <c r="DK2" s="707"/>
      <c r="DL2" s="707"/>
      <c r="DM2" s="707"/>
      <c r="DN2" s="707"/>
      <c r="DO2" s="710"/>
      <c r="DP2" s="368"/>
      <c r="DQ2" s="706" t="s">
        <v>306</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432</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433</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434</v>
      </c>
      <c r="B5" s="397"/>
      <c r="C5" s="397"/>
      <c r="D5" s="397"/>
      <c r="E5" s="397"/>
      <c r="F5" s="397"/>
      <c r="G5" s="397"/>
      <c r="H5" s="397"/>
      <c r="I5" s="397"/>
      <c r="J5" s="397"/>
      <c r="K5" s="397"/>
      <c r="L5" s="397"/>
      <c r="M5" s="397"/>
      <c r="N5" s="397"/>
      <c r="O5" s="397"/>
      <c r="P5" s="429"/>
      <c r="Q5" s="435" t="s">
        <v>178</v>
      </c>
      <c r="R5" s="447"/>
      <c r="S5" s="447"/>
      <c r="T5" s="447"/>
      <c r="U5" s="458"/>
      <c r="V5" s="435" t="s">
        <v>435</v>
      </c>
      <c r="W5" s="447"/>
      <c r="X5" s="447"/>
      <c r="Y5" s="447"/>
      <c r="Z5" s="458"/>
      <c r="AA5" s="435" t="s">
        <v>436</v>
      </c>
      <c r="AB5" s="447"/>
      <c r="AC5" s="447"/>
      <c r="AD5" s="447"/>
      <c r="AE5" s="447"/>
      <c r="AF5" s="504" t="s">
        <v>176</v>
      </c>
      <c r="AG5" s="447"/>
      <c r="AH5" s="447"/>
      <c r="AI5" s="447"/>
      <c r="AJ5" s="522"/>
      <c r="AK5" s="447" t="s">
        <v>230</v>
      </c>
      <c r="AL5" s="447"/>
      <c r="AM5" s="447"/>
      <c r="AN5" s="447"/>
      <c r="AO5" s="458"/>
      <c r="AP5" s="435" t="s">
        <v>437</v>
      </c>
      <c r="AQ5" s="447"/>
      <c r="AR5" s="447"/>
      <c r="AS5" s="447"/>
      <c r="AT5" s="458"/>
      <c r="AU5" s="435" t="s">
        <v>439</v>
      </c>
      <c r="AV5" s="447"/>
      <c r="AW5" s="447"/>
      <c r="AX5" s="447"/>
      <c r="AY5" s="522"/>
      <c r="AZ5" s="378"/>
      <c r="BA5" s="378"/>
      <c r="BB5" s="378"/>
      <c r="BC5" s="378"/>
      <c r="BD5" s="378"/>
      <c r="BE5" s="576"/>
      <c r="BF5" s="576"/>
      <c r="BG5" s="576"/>
      <c r="BH5" s="576"/>
      <c r="BI5" s="576"/>
      <c r="BJ5" s="576"/>
      <c r="BK5" s="576"/>
      <c r="BL5" s="576"/>
      <c r="BM5" s="576"/>
      <c r="BN5" s="576"/>
      <c r="BO5" s="576"/>
      <c r="BP5" s="576"/>
      <c r="BQ5" s="370" t="s">
        <v>440</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324</v>
      </c>
      <c r="CN5" s="447"/>
      <c r="CO5" s="447"/>
      <c r="CP5" s="447"/>
      <c r="CQ5" s="458"/>
      <c r="CR5" s="435" t="s">
        <v>245</v>
      </c>
      <c r="CS5" s="447"/>
      <c r="CT5" s="447"/>
      <c r="CU5" s="447"/>
      <c r="CV5" s="458"/>
      <c r="CW5" s="435" t="s">
        <v>51</v>
      </c>
      <c r="CX5" s="447"/>
      <c r="CY5" s="447"/>
      <c r="CZ5" s="447"/>
      <c r="DA5" s="458"/>
      <c r="DB5" s="435" t="s">
        <v>442</v>
      </c>
      <c r="DC5" s="447"/>
      <c r="DD5" s="447"/>
      <c r="DE5" s="447"/>
      <c r="DF5" s="458"/>
      <c r="DG5" s="700" t="s">
        <v>243</v>
      </c>
      <c r="DH5" s="703"/>
      <c r="DI5" s="703"/>
      <c r="DJ5" s="703"/>
      <c r="DK5" s="708"/>
      <c r="DL5" s="700" t="s">
        <v>444</v>
      </c>
      <c r="DM5" s="703"/>
      <c r="DN5" s="703"/>
      <c r="DO5" s="703"/>
      <c r="DP5" s="708"/>
      <c r="DQ5" s="435" t="s">
        <v>446</v>
      </c>
      <c r="DR5" s="447"/>
      <c r="DS5" s="447"/>
      <c r="DT5" s="447"/>
      <c r="DU5" s="458"/>
      <c r="DV5" s="435" t="s">
        <v>439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20519</v>
      </c>
      <c r="R7" s="449"/>
      <c r="S7" s="449"/>
      <c r="T7" s="449"/>
      <c r="U7" s="449"/>
      <c r="V7" s="449">
        <v>20133</v>
      </c>
      <c r="W7" s="449"/>
      <c r="X7" s="449"/>
      <c r="Y7" s="449"/>
      <c r="Z7" s="449"/>
      <c r="AA7" s="449">
        <v>386</v>
      </c>
      <c r="AB7" s="449"/>
      <c r="AC7" s="449"/>
      <c r="AD7" s="449"/>
      <c r="AE7" s="492"/>
      <c r="AF7" s="506">
        <v>266</v>
      </c>
      <c r="AG7" s="519"/>
      <c r="AH7" s="519"/>
      <c r="AI7" s="519"/>
      <c r="AJ7" s="524"/>
      <c r="AK7" s="532">
        <v>0</v>
      </c>
      <c r="AL7" s="449"/>
      <c r="AM7" s="449"/>
      <c r="AN7" s="449"/>
      <c r="AO7" s="449"/>
      <c r="AP7" s="449">
        <v>14996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308</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266</v>
      </c>
      <c r="AG23" s="452"/>
      <c r="AH23" s="452"/>
      <c r="AI23" s="452"/>
      <c r="AJ23" s="526"/>
      <c r="AK23" s="534"/>
      <c r="AL23" s="455"/>
      <c r="AM23" s="455"/>
      <c r="AN23" s="455"/>
      <c r="AO23" s="455"/>
      <c r="AP23" s="452"/>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414</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434</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249</v>
      </c>
      <c r="AG26" s="520"/>
      <c r="AH26" s="520"/>
      <c r="AI26" s="520"/>
      <c r="AJ26" s="527"/>
      <c r="AK26" s="447" t="s">
        <v>163</v>
      </c>
      <c r="AL26" s="447"/>
      <c r="AM26" s="447"/>
      <c r="AN26" s="447"/>
      <c r="AO26" s="458"/>
      <c r="AP26" s="435" t="s">
        <v>360</v>
      </c>
      <c r="AQ26" s="447"/>
      <c r="AR26" s="447"/>
      <c r="AS26" s="447"/>
      <c r="AT26" s="458"/>
      <c r="AU26" s="435" t="s">
        <v>454</v>
      </c>
      <c r="AV26" s="447"/>
      <c r="AW26" s="447"/>
      <c r="AX26" s="447"/>
      <c r="AY26" s="458"/>
      <c r="AZ26" s="435" t="s">
        <v>455</v>
      </c>
      <c r="BA26" s="447"/>
      <c r="BB26" s="447"/>
      <c r="BC26" s="447"/>
      <c r="BD26" s="458"/>
      <c r="BE26" s="435" t="s">
        <v>439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456</v>
      </c>
      <c r="C28" s="419"/>
      <c r="D28" s="419"/>
      <c r="E28" s="419"/>
      <c r="F28" s="419"/>
      <c r="G28" s="419"/>
      <c r="H28" s="419"/>
      <c r="I28" s="419"/>
      <c r="J28" s="419"/>
      <c r="K28" s="419"/>
      <c r="L28" s="419"/>
      <c r="M28" s="419"/>
      <c r="N28" s="419"/>
      <c r="O28" s="419"/>
      <c r="P28" s="431"/>
      <c r="Q28" s="441">
        <v>3570</v>
      </c>
      <c r="R28" s="453"/>
      <c r="S28" s="453"/>
      <c r="T28" s="453"/>
      <c r="U28" s="453"/>
      <c r="V28" s="453">
        <v>3552</v>
      </c>
      <c r="W28" s="453"/>
      <c r="X28" s="453"/>
      <c r="Y28" s="453"/>
      <c r="Z28" s="453"/>
      <c r="AA28" s="453">
        <v>17</v>
      </c>
      <c r="AB28" s="453"/>
      <c r="AC28" s="453"/>
      <c r="AD28" s="453"/>
      <c r="AE28" s="495"/>
      <c r="AF28" s="511">
        <v>17</v>
      </c>
      <c r="AG28" s="453"/>
      <c r="AH28" s="453"/>
      <c r="AI28" s="453"/>
      <c r="AJ28" s="529"/>
      <c r="AK28" s="535">
        <v>319</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207</v>
      </c>
      <c r="C29" s="420"/>
      <c r="D29" s="420"/>
      <c r="E29" s="420"/>
      <c r="F29" s="420"/>
      <c r="G29" s="420"/>
      <c r="H29" s="420"/>
      <c r="I29" s="420"/>
      <c r="J29" s="420"/>
      <c r="K29" s="420"/>
      <c r="L29" s="420"/>
      <c r="M29" s="420"/>
      <c r="N29" s="420"/>
      <c r="O29" s="420"/>
      <c r="P29" s="432"/>
      <c r="Q29" s="438">
        <v>3785</v>
      </c>
      <c r="R29" s="450"/>
      <c r="S29" s="450"/>
      <c r="T29" s="450"/>
      <c r="U29" s="450"/>
      <c r="V29" s="450">
        <v>3549</v>
      </c>
      <c r="W29" s="450"/>
      <c r="X29" s="450"/>
      <c r="Y29" s="450"/>
      <c r="Z29" s="450"/>
      <c r="AA29" s="450">
        <v>236</v>
      </c>
      <c r="AB29" s="450"/>
      <c r="AC29" s="450"/>
      <c r="AD29" s="450"/>
      <c r="AE29" s="461"/>
      <c r="AF29" s="507">
        <v>236</v>
      </c>
      <c r="AG29" s="456"/>
      <c r="AH29" s="456"/>
      <c r="AI29" s="456"/>
      <c r="AJ29" s="525"/>
      <c r="AK29" s="460">
        <v>542</v>
      </c>
      <c r="AL29" s="450"/>
      <c r="AM29" s="450"/>
      <c r="AN29" s="450"/>
      <c r="AO29" s="450"/>
      <c r="AP29" s="450" t="s">
        <v>201</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457</v>
      </c>
      <c r="C30" s="420"/>
      <c r="D30" s="420"/>
      <c r="E30" s="420"/>
      <c r="F30" s="420"/>
      <c r="G30" s="420"/>
      <c r="H30" s="420"/>
      <c r="I30" s="420"/>
      <c r="J30" s="420"/>
      <c r="K30" s="420"/>
      <c r="L30" s="420"/>
      <c r="M30" s="420"/>
      <c r="N30" s="420"/>
      <c r="O30" s="420"/>
      <c r="P30" s="432"/>
      <c r="Q30" s="438">
        <v>12</v>
      </c>
      <c r="R30" s="450"/>
      <c r="S30" s="450"/>
      <c r="T30" s="450"/>
      <c r="U30" s="450"/>
      <c r="V30" s="450">
        <v>12</v>
      </c>
      <c r="W30" s="450"/>
      <c r="X30" s="450"/>
      <c r="Y30" s="450"/>
      <c r="Z30" s="450"/>
      <c r="AA30" s="450">
        <v>0</v>
      </c>
      <c r="AB30" s="450"/>
      <c r="AC30" s="450"/>
      <c r="AD30" s="450"/>
      <c r="AE30" s="461"/>
      <c r="AF30" s="507" t="s">
        <v>201</v>
      </c>
      <c r="AG30" s="456"/>
      <c r="AH30" s="456"/>
      <c r="AI30" s="456"/>
      <c r="AJ30" s="525"/>
      <c r="AK30" s="460">
        <v>2</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225</v>
      </c>
      <c r="C31" s="420"/>
      <c r="D31" s="420"/>
      <c r="E31" s="420"/>
      <c r="F31" s="420"/>
      <c r="G31" s="420"/>
      <c r="H31" s="420"/>
      <c r="I31" s="420"/>
      <c r="J31" s="420"/>
      <c r="K31" s="420"/>
      <c r="L31" s="420"/>
      <c r="M31" s="420"/>
      <c r="N31" s="420"/>
      <c r="O31" s="420"/>
      <c r="P31" s="432"/>
      <c r="Q31" s="438">
        <v>540</v>
      </c>
      <c r="R31" s="450"/>
      <c r="S31" s="450"/>
      <c r="T31" s="450"/>
      <c r="U31" s="450"/>
      <c r="V31" s="450">
        <v>528</v>
      </c>
      <c r="W31" s="450"/>
      <c r="X31" s="450"/>
      <c r="Y31" s="450"/>
      <c r="Z31" s="450"/>
      <c r="AA31" s="450">
        <v>12</v>
      </c>
      <c r="AB31" s="450"/>
      <c r="AC31" s="450"/>
      <c r="AD31" s="450"/>
      <c r="AE31" s="461"/>
      <c r="AF31" s="507">
        <v>12</v>
      </c>
      <c r="AG31" s="456"/>
      <c r="AH31" s="456"/>
      <c r="AI31" s="456"/>
      <c r="AJ31" s="525"/>
      <c r="AK31" s="460">
        <v>172</v>
      </c>
      <c r="AL31" s="450"/>
      <c r="AM31" s="450"/>
      <c r="AN31" s="450"/>
      <c r="AO31" s="450"/>
      <c r="AP31" s="450" t="s">
        <v>201</v>
      </c>
      <c r="AQ31" s="450"/>
      <c r="AR31" s="450"/>
      <c r="AS31" s="450"/>
      <c r="AT31" s="450"/>
      <c r="AU31" s="450" t="s">
        <v>201</v>
      </c>
      <c r="AV31" s="450"/>
      <c r="AW31" s="450"/>
      <c r="AX31" s="450"/>
      <c r="AY31" s="450"/>
      <c r="AZ31" s="597" t="s">
        <v>201</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458</v>
      </c>
      <c r="C32" s="420"/>
      <c r="D32" s="420"/>
      <c r="E32" s="420"/>
      <c r="F32" s="420"/>
      <c r="G32" s="420"/>
      <c r="H32" s="420"/>
      <c r="I32" s="420"/>
      <c r="J32" s="420"/>
      <c r="K32" s="420"/>
      <c r="L32" s="420"/>
      <c r="M32" s="420"/>
      <c r="N32" s="420"/>
      <c r="O32" s="420"/>
      <c r="P32" s="432"/>
      <c r="Q32" s="438">
        <v>230</v>
      </c>
      <c r="R32" s="450"/>
      <c r="S32" s="450"/>
      <c r="T32" s="450"/>
      <c r="U32" s="450"/>
      <c r="V32" s="450">
        <v>168</v>
      </c>
      <c r="W32" s="450"/>
      <c r="X32" s="450"/>
      <c r="Y32" s="450"/>
      <c r="Z32" s="450"/>
      <c r="AA32" s="450">
        <v>62</v>
      </c>
      <c r="AB32" s="450"/>
      <c r="AC32" s="450"/>
      <c r="AD32" s="450"/>
      <c r="AE32" s="461"/>
      <c r="AF32" s="507">
        <v>564</v>
      </c>
      <c r="AG32" s="456"/>
      <c r="AH32" s="456"/>
      <c r="AI32" s="456"/>
      <c r="AJ32" s="525"/>
      <c r="AK32" s="460">
        <v>0</v>
      </c>
      <c r="AL32" s="450"/>
      <c r="AM32" s="450"/>
      <c r="AN32" s="450"/>
      <c r="AO32" s="450"/>
      <c r="AP32" s="450">
        <v>265</v>
      </c>
      <c r="AQ32" s="450"/>
      <c r="AR32" s="450"/>
      <c r="AS32" s="450"/>
      <c r="AT32" s="450"/>
      <c r="AU32" s="450">
        <v>0</v>
      </c>
      <c r="AV32" s="450"/>
      <c r="AW32" s="450"/>
      <c r="AX32" s="450"/>
      <c r="AY32" s="450"/>
      <c r="AZ32" s="597" t="s">
        <v>201</v>
      </c>
      <c r="BA32" s="597"/>
      <c r="BB32" s="597"/>
      <c r="BC32" s="597"/>
      <c r="BD32" s="597"/>
      <c r="BE32" s="565" t="s">
        <v>459</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460</v>
      </c>
      <c r="C33" s="420"/>
      <c r="D33" s="420"/>
      <c r="E33" s="420"/>
      <c r="F33" s="420"/>
      <c r="G33" s="420"/>
      <c r="H33" s="420"/>
      <c r="I33" s="420"/>
      <c r="J33" s="420"/>
      <c r="K33" s="420"/>
      <c r="L33" s="420"/>
      <c r="M33" s="420"/>
      <c r="N33" s="420"/>
      <c r="O33" s="420"/>
      <c r="P33" s="432"/>
      <c r="Q33" s="438">
        <v>447</v>
      </c>
      <c r="R33" s="450"/>
      <c r="S33" s="450"/>
      <c r="T33" s="450"/>
      <c r="U33" s="450"/>
      <c r="V33" s="450">
        <v>422</v>
      </c>
      <c r="W33" s="450"/>
      <c r="X33" s="450"/>
      <c r="Y33" s="450"/>
      <c r="Z33" s="450"/>
      <c r="AA33" s="450">
        <v>26</v>
      </c>
      <c r="AB33" s="450"/>
      <c r="AC33" s="450"/>
      <c r="AD33" s="450"/>
      <c r="AE33" s="461"/>
      <c r="AF33" s="507">
        <v>143</v>
      </c>
      <c r="AG33" s="456"/>
      <c r="AH33" s="456"/>
      <c r="AI33" s="456"/>
      <c r="AJ33" s="525"/>
      <c r="AK33" s="460">
        <v>375</v>
      </c>
      <c r="AL33" s="450"/>
      <c r="AM33" s="450"/>
      <c r="AN33" s="450"/>
      <c r="AO33" s="450"/>
      <c r="AP33" s="450">
        <v>1145</v>
      </c>
      <c r="AQ33" s="450"/>
      <c r="AR33" s="450"/>
      <c r="AS33" s="450"/>
      <c r="AT33" s="450"/>
      <c r="AU33" s="450">
        <v>879</v>
      </c>
      <c r="AV33" s="450"/>
      <c r="AW33" s="450"/>
      <c r="AX33" s="450"/>
      <c r="AY33" s="450"/>
      <c r="AZ33" s="597" t="s">
        <v>201</v>
      </c>
      <c r="BA33" s="597"/>
      <c r="BB33" s="597"/>
      <c r="BC33" s="597"/>
      <c r="BD33" s="597"/>
      <c r="BE33" s="565" t="s">
        <v>459</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141</v>
      </c>
      <c r="C34" s="420"/>
      <c r="D34" s="420"/>
      <c r="E34" s="420"/>
      <c r="F34" s="420"/>
      <c r="G34" s="420"/>
      <c r="H34" s="420"/>
      <c r="I34" s="420"/>
      <c r="J34" s="420"/>
      <c r="K34" s="420"/>
      <c r="L34" s="420"/>
      <c r="M34" s="420"/>
      <c r="N34" s="420"/>
      <c r="O34" s="420"/>
      <c r="P34" s="432"/>
      <c r="Q34" s="438">
        <v>592</v>
      </c>
      <c r="R34" s="450"/>
      <c r="S34" s="450"/>
      <c r="T34" s="450"/>
      <c r="U34" s="450"/>
      <c r="V34" s="450">
        <v>507</v>
      </c>
      <c r="W34" s="450"/>
      <c r="X34" s="450"/>
      <c r="Y34" s="450"/>
      <c r="Z34" s="450"/>
      <c r="AA34" s="450">
        <v>85</v>
      </c>
      <c r="AB34" s="450"/>
      <c r="AC34" s="450"/>
      <c r="AD34" s="450"/>
      <c r="AE34" s="461"/>
      <c r="AF34" s="507">
        <v>308</v>
      </c>
      <c r="AG34" s="456"/>
      <c r="AH34" s="456"/>
      <c r="AI34" s="456"/>
      <c r="AJ34" s="525"/>
      <c r="AK34" s="460">
        <v>378</v>
      </c>
      <c r="AL34" s="450"/>
      <c r="AM34" s="450"/>
      <c r="AN34" s="450"/>
      <c r="AO34" s="450"/>
      <c r="AP34" s="450">
        <v>2415</v>
      </c>
      <c r="AQ34" s="450"/>
      <c r="AR34" s="450"/>
      <c r="AS34" s="450"/>
      <c r="AT34" s="450"/>
      <c r="AU34" s="450">
        <v>1326</v>
      </c>
      <c r="AV34" s="450"/>
      <c r="AW34" s="450"/>
      <c r="AX34" s="450"/>
      <c r="AY34" s="450"/>
      <c r="AZ34" s="597" t="s">
        <v>201</v>
      </c>
      <c r="BA34" s="597"/>
      <c r="BB34" s="597"/>
      <c r="BC34" s="597"/>
      <c r="BD34" s="597"/>
      <c r="BE34" s="565" t="s">
        <v>459</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1280</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443</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249</v>
      </c>
      <c r="AG66" s="520"/>
      <c r="AH66" s="520"/>
      <c r="AI66" s="520"/>
      <c r="AJ66" s="530"/>
      <c r="AK66" s="435" t="s">
        <v>163</v>
      </c>
      <c r="AL66" s="397"/>
      <c r="AM66" s="397"/>
      <c r="AN66" s="397"/>
      <c r="AO66" s="429"/>
      <c r="AP66" s="435" t="s">
        <v>360</v>
      </c>
      <c r="AQ66" s="447"/>
      <c r="AR66" s="447"/>
      <c r="AS66" s="447"/>
      <c r="AT66" s="458"/>
      <c r="AU66" s="435" t="s">
        <v>462</v>
      </c>
      <c r="AV66" s="447"/>
      <c r="AW66" s="447"/>
      <c r="AX66" s="447"/>
      <c r="AY66" s="458"/>
      <c r="AZ66" s="435" t="s">
        <v>439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499</v>
      </c>
      <c r="C68" s="419"/>
      <c r="D68" s="419"/>
      <c r="E68" s="419"/>
      <c r="F68" s="419"/>
      <c r="G68" s="419"/>
      <c r="H68" s="419"/>
      <c r="I68" s="419"/>
      <c r="J68" s="419"/>
      <c r="K68" s="419"/>
      <c r="L68" s="419"/>
      <c r="M68" s="419"/>
      <c r="N68" s="419"/>
      <c r="O68" s="419"/>
      <c r="P68" s="431"/>
      <c r="Q68" s="437">
        <v>1</v>
      </c>
      <c r="R68" s="449"/>
      <c r="S68" s="449"/>
      <c r="T68" s="449"/>
      <c r="U68" s="449"/>
      <c r="V68" s="449">
        <v>0</v>
      </c>
      <c r="W68" s="449"/>
      <c r="X68" s="449"/>
      <c r="Y68" s="449"/>
      <c r="Z68" s="449"/>
      <c r="AA68" s="449">
        <v>0</v>
      </c>
      <c r="AB68" s="449"/>
      <c r="AC68" s="449"/>
      <c r="AD68" s="449"/>
      <c r="AE68" s="449"/>
      <c r="AF68" s="449">
        <v>0</v>
      </c>
      <c r="AG68" s="449"/>
      <c r="AH68" s="449"/>
      <c r="AI68" s="449"/>
      <c r="AJ68" s="449"/>
      <c r="AK68" s="449" t="s">
        <v>201</v>
      </c>
      <c r="AL68" s="449"/>
      <c r="AM68" s="449"/>
      <c r="AN68" s="449"/>
      <c r="AO68" s="449"/>
      <c r="AP68" s="449" t="s">
        <v>201</v>
      </c>
      <c r="AQ68" s="449"/>
      <c r="AR68" s="449"/>
      <c r="AS68" s="449"/>
      <c r="AT68" s="449"/>
      <c r="AU68" s="449" t="s">
        <v>201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534</v>
      </c>
      <c r="C69" s="420"/>
      <c r="D69" s="420"/>
      <c r="E69" s="420"/>
      <c r="F69" s="420"/>
      <c r="G69" s="420"/>
      <c r="H69" s="420"/>
      <c r="I69" s="420"/>
      <c r="J69" s="420"/>
      <c r="K69" s="420"/>
      <c r="L69" s="420"/>
      <c r="M69" s="420"/>
      <c r="N69" s="420"/>
      <c r="O69" s="420"/>
      <c r="P69" s="432"/>
      <c r="Q69" s="438">
        <v>160</v>
      </c>
      <c r="R69" s="450"/>
      <c r="S69" s="450"/>
      <c r="T69" s="450"/>
      <c r="U69" s="450"/>
      <c r="V69" s="450">
        <v>150</v>
      </c>
      <c r="W69" s="450"/>
      <c r="X69" s="450"/>
      <c r="Y69" s="450"/>
      <c r="Z69" s="450"/>
      <c r="AA69" s="450">
        <v>9</v>
      </c>
      <c r="AB69" s="450"/>
      <c r="AC69" s="450"/>
      <c r="AD69" s="450"/>
      <c r="AE69" s="450"/>
      <c r="AF69" s="450">
        <v>9</v>
      </c>
      <c r="AG69" s="450"/>
      <c r="AH69" s="450"/>
      <c r="AI69" s="450"/>
      <c r="AJ69" s="450"/>
      <c r="AK69" s="450" t="s">
        <v>201</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289</v>
      </c>
      <c r="R70" s="450"/>
      <c r="S70" s="450"/>
      <c r="T70" s="450"/>
      <c r="U70" s="450"/>
      <c r="V70" s="450">
        <v>283</v>
      </c>
      <c r="W70" s="450"/>
      <c r="X70" s="450"/>
      <c r="Y70" s="450"/>
      <c r="Z70" s="450"/>
      <c r="AA70" s="450">
        <v>6</v>
      </c>
      <c r="AB70" s="450"/>
      <c r="AC70" s="450"/>
      <c r="AD70" s="450"/>
      <c r="AE70" s="450"/>
      <c r="AF70" s="450">
        <v>6</v>
      </c>
      <c r="AG70" s="450"/>
      <c r="AH70" s="450"/>
      <c r="AI70" s="450"/>
      <c r="AJ70" s="450"/>
      <c r="AK70" s="450" t="s">
        <v>201</v>
      </c>
      <c r="AL70" s="450"/>
      <c r="AM70" s="450"/>
      <c r="AN70" s="450"/>
      <c r="AO70" s="450"/>
      <c r="AP70" s="450" t="s">
        <v>201</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222</v>
      </c>
      <c r="R71" s="450"/>
      <c r="S71" s="450"/>
      <c r="T71" s="450"/>
      <c r="U71" s="450"/>
      <c r="V71" s="450">
        <v>222</v>
      </c>
      <c r="W71" s="450"/>
      <c r="X71" s="450"/>
      <c r="Y71" s="450"/>
      <c r="Z71" s="450"/>
      <c r="AA71" s="450">
        <v>0</v>
      </c>
      <c r="AB71" s="450"/>
      <c r="AC71" s="450"/>
      <c r="AD71" s="450"/>
      <c r="AE71" s="450"/>
      <c r="AF71" s="450">
        <v>0</v>
      </c>
      <c r="AG71" s="450"/>
      <c r="AH71" s="450"/>
      <c r="AI71" s="450"/>
      <c r="AJ71" s="450"/>
      <c r="AK71" s="450">
        <v>20</v>
      </c>
      <c r="AL71" s="450"/>
      <c r="AM71" s="450"/>
      <c r="AN71" s="450"/>
      <c r="AO71" s="450"/>
      <c r="AP71" s="450">
        <v>102</v>
      </c>
      <c r="AQ71" s="450"/>
      <c r="AR71" s="450"/>
      <c r="AS71" s="450"/>
      <c r="AT71" s="450"/>
      <c r="AU71" s="450">
        <v>72</v>
      </c>
      <c r="AV71" s="450"/>
      <c r="AW71" s="450"/>
      <c r="AX71" s="450"/>
      <c r="AY71" s="450"/>
      <c r="AZ71" s="565" t="s">
        <v>127</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536</v>
      </c>
      <c r="C72" s="420"/>
      <c r="D72" s="420"/>
      <c r="E72" s="420"/>
      <c r="F72" s="420"/>
      <c r="G72" s="420"/>
      <c r="H72" s="420"/>
      <c r="I72" s="420"/>
      <c r="J72" s="420"/>
      <c r="K72" s="420"/>
      <c r="L72" s="420"/>
      <c r="M72" s="420"/>
      <c r="N72" s="420"/>
      <c r="O72" s="420"/>
      <c r="P72" s="432"/>
      <c r="Q72" s="438">
        <v>890</v>
      </c>
      <c r="R72" s="450"/>
      <c r="S72" s="450"/>
      <c r="T72" s="450"/>
      <c r="U72" s="450"/>
      <c r="V72" s="450">
        <v>889</v>
      </c>
      <c r="W72" s="450"/>
      <c r="X72" s="450"/>
      <c r="Y72" s="450"/>
      <c r="Z72" s="450"/>
      <c r="AA72" s="450">
        <v>1</v>
      </c>
      <c r="AB72" s="450"/>
      <c r="AC72" s="450"/>
      <c r="AD72" s="450"/>
      <c r="AE72" s="450"/>
      <c r="AF72" s="450">
        <v>1</v>
      </c>
      <c r="AG72" s="450"/>
      <c r="AH72" s="450"/>
      <c r="AI72" s="450"/>
      <c r="AJ72" s="450"/>
      <c r="AK72" s="450">
        <v>44</v>
      </c>
      <c r="AL72" s="450"/>
      <c r="AM72" s="450"/>
      <c r="AN72" s="450"/>
      <c r="AO72" s="450"/>
      <c r="AP72" s="450">
        <v>43</v>
      </c>
      <c r="AQ72" s="450"/>
      <c r="AR72" s="450"/>
      <c r="AS72" s="450"/>
      <c r="AT72" s="450"/>
      <c r="AU72" s="450">
        <v>31</v>
      </c>
      <c r="AV72" s="450"/>
      <c r="AW72" s="450"/>
      <c r="AX72" s="450"/>
      <c r="AY72" s="450"/>
      <c r="AZ72" s="565" t="s">
        <v>464</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537</v>
      </c>
      <c r="C73" s="420"/>
      <c r="D73" s="420"/>
      <c r="E73" s="420"/>
      <c r="F73" s="420"/>
      <c r="G73" s="420"/>
      <c r="H73" s="420"/>
      <c r="I73" s="420"/>
      <c r="J73" s="420"/>
      <c r="K73" s="420"/>
      <c r="L73" s="420"/>
      <c r="M73" s="420"/>
      <c r="N73" s="420"/>
      <c r="O73" s="420"/>
      <c r="P73" s="432"/>
      <c r="Q73" s="438">
        <v>1037</v>
      </c>
      <c r="R73" s="450"/>
      <c r="S73" s="450"/>
      <c r="T73" s="450"/>
      <c r="U73" s="450"/>
      <c r="V73" s="450">
        <v>989</v>
      </c>
      <c r="W73" s="450"/>
      <c r="X73" s="450"/>
      <c r="Y73" s="450"/>
      <c r="Z73" s="450"/>
      <c r="AA73" s="450">
        <v>48</v>
      </c>
      <c r="AB73" s="450"/>
      <c r="AC73" s="450"/>
      <c r="AD73" s="450"/>
      <c r="AE73" s="450"/>
      <c r="AF73" s="450">
        <v>48</v>
      </c>
      <c r="AG73" s="450"/>
      <c r="AH73" s="450"/>
      <c r="AI73" s="450"/>
      <c r="AJ73" s="450"/>
      <c r="AK73" s="450" t="s">
        <v>201</v>
      </c>
      <c r="AL73" s="450"/>
      <c r="AM73" s="450"/>
      <c r="AN73" s="450"/>
      <c r="AO73" s="450"/>
      <c r="AP73" s="450">
        <v>3671</v>
      </c>
      <c r="AQ73" s="450"/>
      <c r="AR73" s="450"/>
      <c r="AS73" s="450"/>
      <c r="AT73" s="450"/>
      <c r="AU73" s="450">
        <v>918</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538</v>
      </c>
      <c r="C74" s="420"/>
      <c r="D74" s="420"/>
      <c r="E74" s="420"/>
      <c r="F74" s="420"/>
      <c r="G74" s="420"/>
      <c r="H74" s="420"/>
      <c r="I74" s="420"/>
      <c r="J74" s="420"/>
      <c r="K74" s="420"/>
      <c r="L74" s="420"/>
      <c r="M74" s="420"/>
      <c r="N74" s="420"/>
      <c r="O74" s="420"/>
      <c r="P74" s="432"/>
      <c r="Q74" s="438">
        <v>110</v>
      </c>
      <c r="R74" s="450"/>
      <c r="S74" s="450"/>
      <c r="T74" s="450"/>
      <c r="U74" s="450"/>
      <c r="V74" s="450">
        <v>18</v>
      </c>
      <c r="W74" s="450"/>
      <c r="X74" s="450"/>
      <c r="Y74" s="450"/>
      <c r="Z74" s="450"/>
      <c r="AA74" s="450">
        <v>92</v>
      </c>
      <c r="AB74" s="450"/>
      <c r="AC74" s="450"/>
      <c r="AD74" s="450"/>
      <c r="AE74" s="450"/>
      <c r="AF74" s="450">
        <v>9</v>
      </c>
      <c r="AG74" s="450"/>
      <c r="AH74" s="450"/>
      <c r="AI74" s="450"/>
      <c r="AJ74" s="450"/>
      <c r="AK74" s="450">
        <v>21</v>
      </c>
      <c r="AL74" s="450"/>
      <c r="AM74" s="450"/>
      <c r="AN74" s="450"/>
      <c r="AO74" s="450"/>
      <c r="AP74" s="450" t="s">
        <v>201</v>
      </c>
      <c r="AQ74" s="450"/>
      <c r="AR74" s="450"/>
      <c r="AS74" s="450"/>
      <c r="AT74" s="450"/>
      <c r="AU74" s="450" t="s">
        <v>201</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539</v>
      </c>
      <c r="C75" s="420"/>
      <c r="D75" s="420"/>
      <c r="E75" s="420"/>
      <c r="F75" s="420"/>
      <c r="G75" s="420"/>
      <c r="H75" s="420"/>
      <c r="I75" s="420"/>
      <c r="J75" s="420"/>
      <c r="K75" s="420"/>
      <c r="L75" s="420"/>
      <c r="M75" s="420"/>
      <c r="N75" s="420"/>
      <c r="O75" s="420"/>
      <c r="P75" s="432"/>
      <c r="Q75" s="444">
        <v>135</v>
      </c>
      <c r="R75" s="456"/>
      <c r="S75" s="456"/>
      <c r="T75" s="456"/>
      <c r="U75" s="460"/>
      <c r="V75" s="461">
        <v>126</v>
      </c>
      <c r="W75" s="456"/>
      <c r="X75" s="456"/>
      <c r="Y75" s="456"/>
      <c r="Z75" s="460"/>
      <c r="AA75" s="461">
        <v>9</v>
      </c>
      <c r="AB75" s="456"/>
      <c r="AC75" s="456"/>
      <c r="AD75" s="456"/>
      <c r="AE75" s="460"/>
      <c r="AF75" s="461">
        <v>9</v>
      </c>
      <c r="AG75" s="456"/>
      <c r="AH75" s="456"/>
      <c r="AI75" s="456"/>
      <c r="AJ75" s="460"/>
      <c r="AK75" s="450">
        <v>10</v>
      </c>
      <c r="AL75" s="450"/>
      <c r="AM75" s="450"/>
      <c r="AN75" s="450"/>
      <c r="AO75" s="450"/>
      <c r="AP75" s="450" t="s">
        <v>201</v>
      </c>
      <c r="AQ75" s="450"/>
      <c r="AR75" s="450"/>
      <c r="AS75" s="450"/>
      <c r="AT75" s="450"/>
      <c r="AU75" s="450" t="s">
        <v>201</v>
      </c>
      <c r="AV75" s="450"/>
      <c r="AW75" s="450"/>
      <c r="AX75" s="450"/>
      <c r="AY75" s="45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540</v>
      </c>
      <c r="C76" s="420"/>
      <c r="D76" s="420"/>
      <c r="E76" s="420"/>
      <c r="F76" s="420"/>
      <c r="G76" s="420"/>
      <c r="H76" s="420"/>
      <c r="I76" s="420"/>
      <c r="J76" s="420"/>
      <c r="K76" s="420"/>
      <c r="L76" s="420"/>
      <c r="M76" s="420"/>
      <c r="N76" s="420"/>
      <c r="O76" s="420"/>
      <c r="P76" s="432"/>
      <c r="Q76" s="444">
        <v>3291</v>
      </c>
      <c r="R76" s="456"/>
      <c r="S76" s="456"/>
      <c r="T76" s="456"/>
      <c r="U76" s="460"/>
      <c r="V76" s="461">
        <v>2907</v>
      </c>
      <c r="W76" s="456"/>
      <c r="X76" s="456"/>
      <c r="Y76" s="456"/>
      <c r="Z76" s="460"/>
      <c r="AA76" s="461">
        <v>384</v>
      </c>
      <c r="AB76" s="456"/>
      <c r="AC76" s="456"/>
      <c r="AD76" s="456"/>
      <c r="AE76" s="460"/>
      <c r="AF76" s="461">
        <v>384</v>
      </c>
      <c r="AG76" s="456"/>
      <c r="AH76" s="456"/>
      <c r="AI76" s="456"/>
      <c r="AJ76" s="460"/>
      <c r="AK76" s="450">
        <v>4</v>
      </c>
      <c r="AL76" s="450"/>
      <c r="AM76" s="450"/>
      <c r="AN76" s="450"/>
      <c r="AO76" s="450"/>
      <c r="AP76" s="450" t="s">
        <v>201</v>
      </c>
      <c r="AQ76" s="450"/>
      <c r="AR76" s="450"/>
      <c r="AS76" s="450"/>
      <c r="AT76" s="450"/>
      <c r="AU76" s="450" t="s">
        <v>201</v>
      </c>
      <c r="AV76" s="450"/>
      <c r="AW76" s="450"/>
      <c r="AX76" s="450"/>
      <c r="AY76" s="450"/>
      <c r="AZ76" s="565" t="s">
        <v>127</v>
      </c>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540</v>
      </c>
      <c r="C77" s="420"/>
      <c r="D77" s="420"/>
      <c r="E77" s="420"/>
      <c r="F77" s="420"/>
      <c r="G77" s="420"/>
      <c r="H77" s="420"/>
      <c r="I77" s="420"/>
      <c r="J77" s="420"/>
      <c r="K77" s="420"/>
      <c r="L77" s="420"/>
      <c r="M77" s="420"/>
      <c r="N77" s="420"/>
      <c r="O77" s="420"/>
      <c r="P77" s="432"/>
      <c r="Q77" s="444">
        <v>9</v>
      </c>
      <c r="R77" s="456"/>
      <c r="S77" s="456"/>
      <c r="T77" s="456"/>
      <c r="U77" s="460"/>
      <c r="V77" s="461">
        <v>9</v>
      </c>
      <c r="W77" s="456"/>
      <c r="X77" s="456"/>
      <c r="Y77" s="456"/>
      <c r="Z77" s="460"/>
      <c r="AA77" s="461" t="s">
        <v>201</v>
      </c>
      <c r="AB77" s="456"/>
      <c r="AC77" s="456"/>
      <c r="AD77" s="456"/>
      <c r="AE77" s="460"/>
      <c r="AF77" s="461" t="s">
        <v>201</v>
      </c>
      <c r="AG77" s="456"/>
      <c r="AH77" s="456"/>
      <c r="AI77" s="456"/>
      <c r="AJ77" s="460"/>
      <c r="AK77" s="450" t="s">
        <v>201</v>
      </c>
      <c r="AL77" s="450"/>
      <c r="AM77" s="450"/>
      <c r="AN77" s="450"/>
      <c r="AO77" s="450"/>
      <c r="AP77" s="450" t="s">
        <v>201</v>
      </c>
      <c r="AQ77" s="450"/>
      <c r="AR77" s="450"/>
      <c r="AS77" s="450"/>
      <c r="AT77" s="450"/>
      <c r="AU77" s="450" t="s">
        <v>201</v>
      </c>
      <c r="AV77" s="450"/>
      <c r="AW77" s="450"/>
      <c r="AX77" s="450"/>
      <c r="AY77" s="450"/>
      <c r="AZ77" s="565" t="s">
        <v>229</v>
      </c>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541</v>
      </c>
      <c r="C78" s="420"/>
      <c r="D78" s="420"/>
      <c r="E78" s="420"/>
      <c r="F78" s="420"/>
      <c r="G78" s="420"/>
      <c r="H78" s="420"/>
      <c r="I78" s="420"/>
      <c r="J78" s="420"/>
      <c r="K78" s="420"/>
      <c r="L78" s="420"/>
      <c r="M78" s="420"/>
      <c r="N78" s="420"/>
      <c r="O78" s="420"/>
      <c r="P78" s="432"/>
      <c r="Q78" s="438">
        <v>67</v>
      </c>
      <c r="R78" s="450"/>
      <c r="S78" s="450"/>
      <c r="T78" s="450"/>
      <c r="U78" s="450"/>
      <c r="V78" s="450">
        <v>49</v>
      </c>
      <c r="W78" s="450"/>
      <c r="X78" s="450"/>
      <c r="Y78" s="450"/>
      <c r="Z78" s="450"/>
      <c r="AA78" s="450">
        <v>18</v>
      </c>
      <c r="AB78" s="450"/>
      <c r="AC78" s="450"/>
      <c r="AD78" s="450"/>
      <c r="AE78" s="450"/>
      <c r="AF78" s="450">
        <v>18</v>
      </c>
      <c r="AG78" s="450"/>
      <c r="AH78" s="450"/>
      <c r="AI78" s="450"/>
      <c r="AJ78" s="450"/>
      <c r="AK78" s="450">
        <v>5</v>
      </c>
      <c r="AL78" s="450"/>
      <c r="AM78" s="450"/>
      <c r="AN78" s="450"/>
      <c r="AO78" s="450"/>
      <c r="AP78" s="450" t="s">
        <v>201</v>
      </c>
      <c r="AQ78" s="450"/>
      <c r="AR78" s="450"/>
      <c r="AS78" s="450"/>
      <c r="AT78" s="450"/>
      <c r="AU78" s="450" t="s">
        <v>201</v>
      </c>
      <c r="AV78" s="450"/>
      <c r="AW78" s="450"/>
      <c r="AX78" s="450"/>
      <c r="AY78" s="450"/>
      <c r="AZ78" s="565" t="s">
        <v>127</v>
      </c>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t="s">
        <v>541</v>
      </c>
      <c r="C79" s="420"/>
      <c r="D79" s="420"/>
      <c r="E79" s="420"/>
      <c r="F79" s="420"/>
      <c r="G79" s="420"/>
      <c r="H79" s="420"/>
      <c r="I79" s="420"/>
      <c r="J79" s="420"/>
      <c r="K79" s="420"/>
      <c r="L79" s="420"/>
      <c r="M79" s="420"/>
      <c r="N79" s="420"/>
      <c r="O79" s="420"/>
      <c r="P79" s="432"/>
      <c r="Q79" s="438">
        <v>147566</v>
      </c>
      <c r="R79" s="450"/>
      <c r="S79" s="450"/>
      <c r="T79" s="450"/>
      <c r="U79" s="450"/>
      <c r="V79" s="450">
        <v>144092</v>
      </c>
      <c r="W79" s="450"/>
      <c r="X79" s="450"/>
      <c r="Y79" s="450"/>
      <c r="Z79" s="450"/>
      <c r="AA79" s="450">
        <v>3474</v>
      </c>
      <c r="AB79" s="450"/>
      <c r="AC79" s="450"/>
      <c r="AD79" s="450"/>
      <c r="AE79" s="450"/>
      <c r="AF79" s="450">
        <v>3474</v>
      </c>
      <c r="AG79" s="450"/>
      <c r="AH79" s="450"/>
      <c r="AI79" s="450"/>
      <c r="AJ79" s="450"/>
      <c r="AK79" s="450">
        <v>500</v>
      </c>
      <c r="AL79" s="450"/>
      <c r="AM79" s="450"/>
      <c r="AN79" s="450"/>
      <c r="AO79" s="450"/>
      <c r="AP79" s="450" t="s">
        <v>201</v>
      </c>
      <c r="AQ79" s="450"/>
      <c r="AR79" s="450"/>
      <c r="AS79" s="450"/>
      <c r="AT79" s="450"/>
      <c r="AU79" s="450" t="s">
        <v>201</v>
      </c>
      <c r="AV79" s="450"/>
      <c r="AW79" s="450"/>
      <c r="AX79" s="450"/>
      <c r="AY79" s="450"/>
      <c r="AZ79" s="565" t="s">
        <v>464</v>
      </c>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t="s">
        <v>469</v>
      </c>
      <c r="C80" s="420"/>
      <c r="D80" s="420"/>
      <c r="E80" s="420"/>
      <c r="F80" s="420"/>
      <c r="G80" s="420"/>
      <c r="H80" s="420"/>
      <c r="I80" s="420"/>
      <c r="J80" s="420"/>
      <c r="K80" s="420"/>
      <c r="L80" s="420"/>
      <c r="M80" s="420"/>
      <c r="N80" s="420"/>
      <c r="O80" s="420"/>
      <c r="P80" s="432"/>
      <c r="Q80" s="438">
        <v>57</v>
      </c>
      <c r="R80" s="450"/>
      <c r="S80" s="450"/>
      <c r="T80" s="450"/>
      <c r="U80" s="450"/>
      <c r="V80" s="450">
        <v>57</v>
      </c>
      <c r="W80" s="450"/>
      <c r="X80" s="450"/>
      <c r="Y80" s="450"/>
      <c r="Z80" s="450"/>
      <c r="AA80" s="450" t="s">
        <v>201</v>
      </c>
      <c r="AB80" s="450"/>
      <c r="AC80" s="450"/>
      <c r="AD80" s="450"/>
      <c r="AE80" s="450"/>
      <c r="AF80" s="450" t="s">
        <v>201</v>
      </c>
      <c r="AG80" s="450"/>
      <c r="AH80" s="450"/>
      <c r="AI80" s="450"/>
      <c r="AJ80" s="450"/>
      <c r="AK80" s="450" t="s">
        <v>201</v>
      </c>
      <c r="AL80" s="450"/>
      <c r="AM80" s="450"/>
      <c r="AN80" s="450"/>
      <c r="AO80" s="450"/>
      <c r="AP80" s="450" t="s">
        <v>201</v>
      </c>
      <c r="AQ80" s="450"/>
      <c r="AR80" s="450"/>
      <c r="AS80" s="450"/>
      <c r="AT80" s="450"/>
      <c r="AU80" s="450" t="s">
        <v>201</v>
      </c>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182</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427</v>
      </c>
      <c r="AB109" s="406"/>
      <c r="AC109" s="406"/>
      <c r="AD109" s="406"/>
      <c r="AE109" s="469"/>
      <c r="AF109" s="480" t="s">
        <v>470</v>
      </c>
      <c r="AG109" s="406"/>
      <c r="AH109" s="406"/>
      <c r="AI109" s="406"/>
      <c r="AJ109" s="469"/>
      <c r="AK109" s="480" t="s">
        <v>386</v>
      </c>
      <c r="AL109" s="406"/>
      <c r="AM109" s="406"/>
      <c r="AN109" s="406"/>
      <c r="AO109" s="469"/>
      <c r="AP109" s="480" t="s">
        <v>471</v>
      </c>
      <c r="AQ109" s="406"/>
      <c r="AR109" s="406"/>
      <c r="AS109" s="406"/>
      <c r="AT109" s="555"/>
      <c r="AU109" s="383" t="s">
        <v>468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427</v>
      </c>
      <c r="BR109" s="406"/>
      <c r="BS109" s="406"/>
      <c r="BT109" s="406"/>
      <c r="BU109" s="469"/>
      <c r="BV109" s="480" t="s">
        <v>470</v>
      </c>
      <c r="BW109" s="406"/>
      <c r="BX109" s="406"/>
      <c r="BY109" s="406"/>
      <c r="BZ109" s="469"/>
      <c r="CA109" s="480" t="s">
        <v>386</v>
      </c>
      <c r="CB109" s="406"/>
      <c r="CC109" s="406"/>
      <c r="CD109" s="406"/>
      <c r="CE109" s="469"/>
      <c r="CF109" s="655" t="s">
        <v>471</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427</v>
      </c>
      <c r="DH109" s="406"/>
      <c r="DI109" s="406"/>
      <c r="DJ109" s="406"/>
      <c r="DK109" s="469"/>
      <c r="DL109" s="480" t="s">
        <v>470</v>
      </c>
      <c r="DM109" s="406"/>
      <c r="DN109" s="406"/>
      <c r="DO109" s="406"/>
      <c r="DP109" s="469"/>
      <c r="DQ109" s="480" t="s">
        <v>386</v>
      </c>
      <c r="DR109" s="406"/>
      <c r="DS109" s="406"/>
      <c r="DT109" s="406"/>
      <c r="DU109" s="469"/>
      <c r="DV109" s="480" t="s">
        <v>471</v>
      </c>
      <c r="DW109" s="406"/>
      <c r="DX109" s="406"/>
      <c r="DY109" s="406"/>
      <c r="DZ109" s="555"/>
    </row>
    <row r="110" spans="1:131" s="365" customFormat="1" ht="26.25" customHeight="1">
      <c r="A110" s="384" t="s">
        <v>332</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2245561</v>
      </c>
      <c r="AB110" s="487"/>
      <c r="AC110" s="487"/>
      <c r="AD110" s="487"/>
      <c r="AE110" s="498"/>
      <c r="AF110" s="514">
        <v>2071949</v>
      </c>
      <c r="AG110" s="487"/>
      <c r="AH110" s="487"/>
      <c r="AI110" s="487"/>
      <c r="AJ110" s="498"/>
      <c r="AK110" s="514">
        <v>2094101</v>
      </c>
      <c r="AL110" s="487"/>
      <c r="AM110" s="487"/>
      <c r="AN110" s="487"/>
      <c r="AO110" s="498"/>
      <c r="AP110" s="538">
        <v>25.2</v>
      </c>
      <c r="AQ110" s="546"/>
      <c r="AR110" s="546"/>
      <c r="AS110" s="546"/>
      <c r="AT110" s="556"/>
      <c r="AU110" s="568" t="s">
        <v>121</v>
      </c>
      <c r="AV110" s="577"/>
      <c r="AW110" s="577"/>
      <c r="AX110" s="577"/>
      <c r="AY110" s="577"/>
      <c r="AZ110" s="424" t="s">
        <v>194</v>
      </c>
      <c r="BA110" s="407"/>
      <c r="BB110" s="407"/>
      <c r="BC110" s="407"/>
      <c r="BD110" s="407"/>
      <c r="BE110" s="407"/>
      <c r="BF110" s="407"/>
      <c r="BG110" s="407"/>
      <c r="BH110" s="407"/>
      <c r="BI110" s="407"/>
      <c r="BJ110" s="407"/>
      <c r="BK110" s="407"/>
      <c r="BL110" s="407"/>
      <c r="BM110" s="407"/>
      <c r="BN110" s="407"/>
      <c r="BO110" s="407"/>
      <c r="BP110" s="470"/>
      <c r="BQ110" s="632">
        <v>14631227</v>
      </c>
      <c r="BR110" s="640"/>
      <c r="BS110" s="640"/>
      <c r="BT110" s="640"/>
      <c r="BU110" s="640"/>
      <c r="BV110" s="640">
        <v>14693512</v>
      </c>
      <c r="BW110" s="640"/>
      <c r="BX110" s="640"/>
      <c r="BY110" s="640"/>
      <c r="BZ110" s="640"/>
      <c r="CA110" s="640">
        <v>14996272</v>
      </c>
      <c r="CB110" s="640"/>
      <c r="CC110" s="640"/>
      <c r="CD110" s="640"/>
      <c r="CE110" s="640"/>
      <c r="CF110" s="656">
        <v>180.4</v>
      </c>
      <c r="CG110" s="660"/>
      <c r="CH110" s="660"/>
      <c r="CI110" s="660"/>
      <c r="CJ110" s="660"/>
      <c r="CK110" s="672" t="s">
        <v>384</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t="s">
        <v>201</v>
      </c>
      <c r="BR111" s="641"/>
      <c r="BS111" s="641"/>
      <c r="BT111" s="641"/>
      <c r="BU111" s="641"/>
      <c r="BV111" s="641" t="s">
        <v>201</v>
      </c>
      <c r="BW111" s="641"/>
      <c r="BX111" s="641"/>
      <c r="BY111" s="641"/>
      <c r="BZ111" s="641"/>
      <c r="CA111" s="641" t="s">
        <v>201</v>
      </c>
      <c r="CB111" s="641"/>
      <c r="CC111" s="641"/>
      <c r="CD111" s="641"/>
      <c r="CE111" s="641"/>
      <c r="CF111" s="657" t="s">
        <v>201</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151</v>
      </c>
      <c r="B112" s="409"/>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3256450</v>
      </c>
      <c r="BR112" s="641"/>
      <c r="BS112" s="641"/>
      <c r="BT112" s="641"/>
      <c r="BU112" s="641"/>
      <c r="BV112" s="641">
        <v>3193648</v>
      </c>
      <c r="BW112" s="641"/>
      <c r="BX112" s="641"/>
      <c r="BY112" s="641"/>
      <c r="BZ112" s="641"/>
      <c r="CA112" s="641">
        <v>2799345</v>
      </c>
      <c r="CB112" s="641"/>
      <c r="CC112" s="641"/>
      <c r="CD112" s="641"/>
      <c r="CE112" s="641"/>
      <c r="CF112" s="657">
        <v>33.700000000000003</v>
      </c>
      <c r="CG112" s="661"/>
      <c r="CH112" s="661"/>
      <c r="CI112" s="661"/>
      <c r="CJ112" s="661"/>
      <c r="CK112" s="673"/>
      <c r="CL112" s="413"/>
      <c r="CM112" s="425" t="s">
        <v>391</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381518</v>
      </c>
      <c r="AB113" s="446"/>
      <c r="AC113" s="446"/>
      <c r="AD113" s="446"/>
      <c r="AE113" s="499"/>
      <c r="AF113" s="515">
        <v>428634</v>
      </c>
      <c r="AG113" s="446"/>
      <c r="AH113" s="446"/>
      <c r="AI113" s="446"/>
      <c r="AJ113" s="499"/>
      <c r="AK113" s="515">
        <v>272089</v>
      </c>
      <c r="AL113" s="446"/>
      <c r="AM113" s="446"/>
      <c r="AN113" s="446"/>
      <c r="AO113" s="499"/>
      <c r="AP113" s="539">
        <v>3.3</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1309999</v>
      </c>
      <c r="BR113" s="641"/>
      <c r="BS113" s="641"/>
      <c r="BT113" s="641"/>
      <c r="BU113" s="641"/>
      <c r="BV113" s="641">
        <v>1166050</v>
      </c>
      <c r="BW113" s="641"/>
      <c r="BX113" s="641"/>
      <c r="BY113" s="641"/>
      <c r="BZ113" s="641"/>
      <c r="CA113" s="641">
        <v>1020824</v>
      </c>
      <c r="CB113" s="641"/>
      <c r="CC113" s="641"/>
      <c r="CD113" s="641"/>
      <c r="CE113" s="641"/>
      <c r="CF113" s="657">
        <v>12.3</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136109</v>
      </c>
      <c r="AB114" s="446"/>
      <c r="AC114" s="446"/>
      <c r="AD114" s="446"/>
      <c r="AE114" s="499"/>
      <c r="AF114" s="515">
        <v>136169</v>
      </c>
      <c r="AG114" s="446"/>
      <c r="AH114" s="446"/>
      <c r="AI114" s="446"/>
      <c r="AJ114" s="499"/>
      <c r="AK114" s="515">
        <v>135557</v>
      </c>
      <c r="AL114" s="446"/>
      <c r="AM114" s="446"/>
      <c r="AN114" s="446"/>
      <c r="AO114" s="499"/>
      <c r="AP114" s="539">
        <v>1.6</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2842301</v>
      </c>
      <c r="BR114" s="641"/>
      <c r="BS114" s="641"/>
      <c r="BT114" s="641"/>
      <c r="BU114" s="641"/>
      <c r="BV114" s="641">
        <v>2738911</v>
      </c>
      <c r="BW114" s="641"/>
      <c r="BX114" s="641"/>
      <c r="BY114" s="641"/>
      <c r="BZ114" s="641"/>
      <c r="CA114" s="641">
        <v>2625473</v>
      </c>
      <c r="CB114" s="641"/>
      <c r="CC114" s="641"/>
      <c r="CD114" s="641"/>
      <c r="CE114" s="641"/>
      <c r="CF114" s="657">
        <v>31.6</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373</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201</v>
      </c>
      <c r="AB115" s="446"/>
      <c r="AC115" s="446"/>
      <c r="AD115" s="446"/>
      <c r="AE115" s="499"/>
      <c r="AF115" s="515" t="s">
        <v>201</v>
      </c>
      <c r="AG115" s="446"/>
      <c r="AH115" s="446"/>
      <c r="AI115" s="446"/>
      <c r="AJ115" s="499"/>
      <c r="AK115" s="515" t="s">
        <v>201</v>
      </c>
      <c r="AL115" s="446"/>
      <c r="AM115" s="446"/>
      <c r="AN115" s="446"/>
      <c r="AO115" s="499"/>
      <c r="AP115" s="539" t="s">
        <v>201</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t="s">
        <v>201</v>
      </c>
      <c r="CB115" s="641"/>
      <c r="CC115" s="641"/>
      <c r="CD115" s="641"/>
      <c r="CE115" s="641"/>
      <c r="CF115" s="657" t="s">
        <v>201</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201</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327</v>
      </c>
      <c r="Z117" s="469"/>
      <c r="AA117" s="483">
        <v>2763188</v>
      </c>
      <c r="AB117" s="488"/>
      <c r="AC117" s="488"/>
      <c r="AD117" s="488"/>
      <c r="AE117" s="500"/>
      <c r="AF117" s="516">
        <v>2636752</v>
      </c>
      <c r="AG117" s="488"/>
      <c r="AH117" s="488"/>
      <c r="AI117" s="488"/>
      <c r="AJ117" s="500"/>
      <c r="AK117" s="516">
        <v>2501747</v>
      </c>
      <c r="AL117" s="488"/>
      <c r="AM117" s="488"/>
      <c r="AN117" s="488"/>
      <c r="AO117" s="500"/>
      <c r="AP117" s="540"/>
      <c r="AQ117" s="548"/>
      <c r="AR117" s="548"/>
      <c r="AS117" s="548"/>
      <c r="AT117" s="558"/>
      <c r="AU117" s="569"/>
      <c r="AV117" s="578"/>
      <c r="AW117" s="578"/>
      <c r="AX117" s="578"/>
      <c r="AY117" s="578"/>
      <c r="AZ117" s="426" t="s">
        <v>480</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427</v>
      </c>
      <c r="AB118" s="406"/>
      <c r="AC118" s="406"/>
      <c r="AD118" s="406"/>
      <c r="AE118" s="469"/>
      <c r="AF118" s="480" t="s">
        <v>470</v>
      </c>
      <c r="AG118" s="406"/>
      <c r="AH118" s="406"/>
      <c r="AI118" s="406"/>
      <c r="AJ118" s="469"/>
      <c r="AK118" s="480" t="s">
        <v>386</v>
      </c>
      <c r="AL118" s="406"/>
      <c r="AM118" s="406"/>
      <c r="AN118" s="406"/>
      <c r="AO118" s="469"/>
      <c r="AP118" s="480" t="s">
        <v>471</v>
      </c>
      <c r="AQ118" s="406"/>
      <c r="AR118" s="406"/>
      <c r="AS118" s="406"/>
      <c r="AT118" s="555"/>
      <c r="AU118" s="569"/>
      <c r="AV118" s="578"/>
      <c r="AW118" s="578"/>
      <c r="AX118" s="578"/>
      <c r="AY118" s="578"/>
      <c r="AZ118" s="427" t="s">
        <v>481</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384</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167</v>
      </c>
      <c r="BP119" s="629"/>
      <c r="BQ119" s="634">
        <v>22039977</v>
      </c>
      <c r="BR119" s="642"/>
      <c r="BS119" s="642"/>
      <c r="BT119" s="642"/>
      <c r="BU119" s="642"/>
      <c r="BV119" s="642">
        <v>21792121</v>
      </c>
      <c r="BW119" s="642"/>
      <c r="BX119" s="642"/>
      <c r="BY119" s="642"/>
      <c r="BZ119" s="642"/>
      <c r="CA119" s="642">
        <v>21441914</v>
      </c>
      <c r="CB119" s="642"/>
      <c r="CC119" s="642"/>
      <c r="CD119" s="642"/>
      <c r="CE119" s="642"/>
      <c r="CF119" s="544"/>
      <c r="CG119" s="552"/>
      <c r="CH119" s="552"/>
      <c r="CI119" s="552"/>
      <c r="CJ119" s="669"/>
      <c r="CK119" s="674"/>
      <c r="CL119" s="414"/>
      <c r="CM119" s="427" t="s">
        <v>483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201</v>
      </c>
      <c r="DH119" s="489"/>
      <c r="DI119" s="489"/>
      <c r="DJ119" s="489"/>
      <c r="DK119" s="501"/>
      <c r="DL119" s="517" t="s">
        <v>201</v>
      </c>
      <c r="DM119" s="489"/>
      <c r="DN119" s="489"/>
      <c r="DO119" s="489"/>
      <c r="DP119" s="501"/>
      <c r="DQ119" s="517" t="s">
        <v>201</v>
      </c>
      <c r="DR119" s="489"/>
      <c r="DS119" s="489"/>
      <c r="DT119" s="489"/>
      <c r="DU119" s="501"/>
      <c r="DV119" s="714" t="s">
        <v>201</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473</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10120453</v>
      </c>
      <c r="BR120" s="640"/>
      <c r="BS120" s="640"/>
      <c r="BT120" s="640"/>
      <c r="BU120" s="640"/>
      <c r="BV120" s="640">
        <v>10248056</v>
      </c>
      <c r="BW120" s="640"/>
      <c r="BX120" s="640"/>
      <c r="BY120" s="640"/>
      <c r="BZ120" s="640"/>
      <c r="CA120" s="640">
        <v>10656569</v>
      </c>
      <c r="CB120" s="640"/>
      <c r="CC120" s="640"/>
      <c r="CD120" s="640"/>
      <c r="CE120" s="640"/>
      <c r="CF120" s="656">
        <v>128.19999999999999</v>
      </c>
      <c r="CG120" s="660"/>
      <c r="CH120" s="660"/>
      <c r="CI120" s="660"/>
      <c r="CJ120" s="660"/>
      <c r="CK120" s="675" t="s">
        <v>271</v>
      </c>
      <c r="CL120" s="685"/>
      <c r="CM120" s="685"/>
      <c r="CN120" s="685"/>
      <c r="CO120" s="688"/>
      <c r="CP120" s="692" t="s">
        <v>141</v>
      </c>
      <c r="CQ120" s="695"/>
      <c r="CR120" s="695"/>
      <c r="CS120" s="695"/>
      <c r="CT120" s="695"/>
      <c r="CU120" s="695"/>
      <c r="CV120" s="695"/>
      <c r="CW120" s="695"/>
      <c r="CX120" s="695"/>
      <c r="CY120" s="695"/>
      <c r="CZ120" s="695"/>
      <c r="DA120" s="695"/>
      <c r="DB120" s="695"/>
      <c r="DC120" s="695"/>
      <c r="DD120" s="695"/>
      <c r="DE120" s="695"/>
      <c r="DF120" s="698"/>
      <c r="DG120" s="632" t="s">
        <v>201</v>
      </c>
      <c r="DH120" s="640"/>
      <c r="DI120" s="640"/>
      <c r="DJ120" s="640"/>
      <c r="DK120" s="640"/>
      <c r="DL120" s="640" t="s">
        <v>201</v>
      </c>
      <c r="DM120" s="640"/>
      <c r="DN120" s="640"/>
      <c r="DO120" s="640"/>
      <c r="DP120" s="640"/>
      <c r="DQ120" s="640">
        <v>1803621</v>
      </c>
      <c r="DR120" s="640"/>
      <c r="DS120" s="640"/>
      <c r="DT120" s="640"/>
      <c r="DU120" s="640"/>
      <c r="DV120" s="712">
        <v>21.7</v>
      </c>
      <c r="DW120" s="712"/>
      <c r="DX120" s="712"/>
      <c r="DY120" s="712"/>
      <c r="DZ120" s="721"/>
    </row>
    <row r="121" spans="1:130" s="365" customFormat="1" ht="26.25" customHeight="1">
      <c r="A121" s="390"/>
      <c r="B121" s="413"/>
      <c r="C121" s="426" t="s">
        <v>137</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484</v>
      </c>
      <c r="BA121" s="378"/>
      <c r="BB121" s="378"/>
      <c r="BC121" s="378"/>
      <c r="BD121" s="378"/>
      <c r="BE121" s="378"/>
      <c r="BF121" s="378"/>
      <c r="BG121" s="378"/>
      <c r="BH121" s="378"/>
      <c r="BI121" s="378"/>
      <c r="BJ121" s="378"/>
      <c r="BK121" s="378"/>
      <c r="BL121" s="378"/>
      <c r="BM121" s="378"/>
      <c r="BN121" s="378"/>
      <c r="BO121" s="378"/>
      <c r="BP121" s="472"/>
      <c r="BQ121" s="633">
        <v>263786</v>
      </c>
      <c r="BR121" s="641"/>
      <c r="BS121" s="641"/>
      <c r="BT121" s="641"/>
      <c r="BU121" s="641"/>
      <c r="BV121" s="641">
        <v>179328</v>
      </c>
      <c r="BW121" s="641"/>
      <c r="BX121" s="641"/>
      <c r="BY121" s="641"/>
      <c r="BZ121" s="641"/>
      <c r="CA121" s="641">
        <v>143017</v>
      </c>
      <c r="CB121" s="641"/>
      <c r="CC121" s="641"/>
      <c r="CD121" s="641"/>
      <c r="CE121" s="641"/>
      <c r="CF121" s="657">
        <v>1.7</v>
      </c>
      <c r="CG121" s="661"/>
      <c r="CH121" s="661"/>
      <c r="CI121" s="661"/>
      <c r="CJ121" s="661"/>
      <c r="CK121" s="676"/>
      <c r="CL121" s="686"/>
      <c r="CM121" s="686"/>
      <c r="CN121" s="686"/>
      <c r="CO121" s="689"/>
      <c r="CP121" s="693" t="s">
        <v>460</v>
      </c>
      <c r="CQ121" s="403"/>
      <c r="CR121" s="403"/>
      <c r="CS121" s="403"/>
      <c r="CT121" s="403"/>
      <c r="CU121" s="403"/>
      <c r="CV121" s="403"/>
      <c r="CW121" s="403"/>
      <c r="CX121" s="403"/>
      <c r="CY121" s="403"/>
      <c r="CZ121" s="403"/>
      <c r="DA121" s="403"/>
      <c r="DB121" s="403"/>
      <c r="DC121" s="403"/>
      <c r="DD121" s="403"/>
      <c r="DE121" s="403"/>
      <c r="DF121" s="699"/>
      <c r="DG121" s="633" t="s">
        <v>201</v>
      </c>
      <c r="DH121" s="641"/>
      <c r="DI121" s="641"/>
      <c r="DJ121" s="641"/>
      <c r="DK121" s="641"/>
      <c r="DL121" s="641" t="s">
        <v>201</v>
      </c>
      <c r="DM121" s="641"/>
      <c r="DN121" s="641"/>
      <c r="DO121" s="641"/>
      <c r="DP121" s="641"/>
      <c r="DQ121" s="641">
        <v>992543</v>
      </c>
      <c r="DR121" s="641"/>
      <c r="DS121" s="641"/>
      <c r="DT121" s="641"/>
      <c r="DU121" s="641"/>
      <c r="DV121" s="713">
        <v>11.9</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486</v>
      </c>
      <c r="BA122" s="423"/>
      <c r="BB122" s="423"/>
      <c r="BC122" s="423"/>
      <c r="BD122" s="423"/>
      <c r="BE122" s="423"/>
      <c r="BF122" s="423"/>
      <c r="BG122" s="423"/>
      <c r="BH122" s="423"/>
      <c r="BI122" s="423"/>
      <c r="BJ122" s="423"/>
      <c r="BK122" s="423"/>
      <c r="BL122" s="423"/>
      <c r="BM122" s="423"/>
      <c r="BN122" s="423"/>
      <c r="BO122" s="423"/>
      <c r="BP122" s="473"/>
      <c r="BQ122" s="634">
        <v>16087129</v>
      </c>
      <c r="BR122" s="642"/>
      <c r="BS122" s="642"/>
      <c r="BT122" s="642"/>
      <c r="BU122" s="642"/>
      <c r="BV122" s="642">
        <v>15927908</v>
      </c>
      <c r="BW122" s="642"/>
      <c r="BX122" s="642"/>
      <c r="BY122" s="642"/>
      <c r="BZ122" s="642"/>
      <c r="CA122" s="642">
        <v>16237994</v>
      </c>
      <c r="CB122" s="642"/>
      <c r="CC122" s="642"/>
      <c r="CD122" s="642"/>
      <c r="CE122" s="642"/>
      <c r="CF122" s="658">
        <v>195.3</v>
      </c>
      <c r="CG122" s="662"/>
      <c r="CH122" s="662"/>
      <c r="CI122" s="662"/>
      <c r="CJ122" s="662"/>
      <c r="CK122" s="676"/>
      <c r="CL122" s="686"/>
      <c r="CM122" s="686"/>
      <c r="CN122" s="686"/>
      <c r="CO122" s="689"/>
      <c r="CP122" s="693" t="s">
        <v>458</v>
      </c>
      <c r="CQ122" s="403"/>
      <c r="CR122" s="403"/>
      <c r="CS122" s="403"/>
      <c r="CT122" s="403"/>
      <c r="CU122" s="403"/>
      <c r="CV122" s="403"/>
      <c r="CW122" s="403"/>
      <c r="CX122" s="403"/>
      <c r="CY122" s="403"/>
      <c r="CZ122" s="403"/>
      <c r="DA122" s="403"/>
      <c r="DB122" s="403"/>
      <c r="DC122" s="403"/>
      <c r="DD122" s="403"/>
      <c r="DE122" s="403"/>
      <c r="DF122" s="699"/>
      <c r="DG122" s="633">
        <v>4323</v>
      </c>
      <c r="DH122" s="641"/>
      <c r="DI122" s="641"/>
      <c r="DJ122" s="641"/>
      <c r="DK122" s="641"/>
      <c r="DL122" s="641">
        <v>5769</v>
      </c>
      <c r="DM122" s="641"/>
      <c r="DN122" s="641"/>
      <c r="DO122" s="641"/>
      <c r="DP122" s="641"/>
      <c r="DQ122" s="641">
        <v>3181</v>
      </c>
      <c r="DR122" s="641"/>
      <c r="DS122" s="641"/>
      <c r="DT122" s="641"/>
      <c r="DU122" s="641"/>
      <c r="DV122" s="713">
        <v>0</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487</v>
      </c>
      <c r="BP123" s="629"/>
      <c r="BQ123" s="635">
        <v>26471368</v>
      </c>
      <c r="BR123" s="643"/>
      <c r="BS123" s="643"/>
      <c r="BT123" s="643"/>
      <c r="BU123" s="643"/>
      <c r="BV123" s="643">
        <v>26355292</v>
      </c>
      <c r="BW123" s="643"/>
      <c r="BX123" s="643"/>
      <c r="BY123" s="643"/>
      <c r="BZ123" s="643"/>
      <c r="CA123" s="643">
        <v>27037580</v>
      </c>
      <c r="CB123" s="643"/>
      <c r="CC123" s="643"/>
      <c r="CD123" s="643"/>
      <c r="CE123" s="643"/>
      <c r="CF123" s="544"/>
      <c r="CG123" s="552"/>
      <c r="CH123" s="552"/>
      <c r="CI123" s="552"/>
      <c r="CJ123" s="669"/>
      <c r="CK123" s="676"/>
      <c r="CL123" s="686"/>
      <c r="CM123" s="686"/>
      <c r="CN123" s="686"/>
      <c r="CO123" s="689"/>
      <c r="CP123" s="693" t="s">
        <v>457</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342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488</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201</v>
      </c>
      <c r="BR124" s="644"/>
      <c r="BS124" s="644"/>
      <c r="BT124" s="644"/>
      <c r="BU124" s="644"/>
      <c r="BV124" s="644" t="s">
        <v>201</v>
      </c>
      <c r="BW124" s="644"/>
      <c r="BX124" s="644"/>
      <c r="BY124" s="644"/>
      <c r="BZ124" s="644"/>
      <c r="CA124" s="644" t="s">
        <v>201</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v>3252127</v>
      </c>
      <c r="DH124" s="489"/>
      <c r="DI124" s="489"/>
      <c r="DJ124" s="489"/>
      <c r="DK124" s="501"/>
      <c r="DL124" s="517">
        <v>3187879</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492</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201</v>
      </c>
      <c r="AB126" s="446"/>
      <c r="AC126" s="446"/>
      <c r="AD126" s="446"/>
      <c r="AE126" s="499"/>
      <c r="AF126" s="515" t="s">
        <v>201</v>
      </c>
      <c r="AG126" s="446"/>
      <c r="AH126" s="446"/>
      <c r="AI126" s="446"/>
      <c r="AJ126" s="499"/>
      <c r="AK126" s="515" t="s">
        <v>201</v>
      </c>
      <c r="AL126" s="446"/>
      <c r="AM126" s="446"/>
      <c r="AN126" s="446"/>
      <c r="AO126" s="499"/>
      <c r="AP126" s="539" t="s">
        <v>201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415</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493</v>
      </c>
      <c r="AY127" s="593"/>
      <c r="AZ127" s="593"/>
      <c r="BA127" s="593"/>
      <c r="BB127" s="593"/>
      <c r="BC127" s="593"/>
      <c r="BD127" s="593"/>
      <c r="BE127" s="610"/>
      <c r="BF127" s="612" t="s">
        <v>120</v>
      </c>
      <c r="BG127" s="593"/>
      <c r="BH127" s="593"/>
      <c r="BI127" s="593"/>
      <c r="BJ127" s="593"/>
      <c r="BK127" s="593"/>
      <c r="BL127" s="610"/>
      <c r="BM127" s="612" t="s">
        <v>416</v>
      </c>
      <c r="BN127" s="593"/>
      <c r="BO127" s="593"/>
      <c r="BP127" s="593"/>
      <c r="BQ127" s="593"/>
      <c r="BR127" s="593"/>
      <c r="BS127" s="610"/>
      <c r="BT127" s="612" t="s">
        <v>405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441</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37095</v>
      </c>
      <c r="AB128" s="487"/>
      <c r="AC128" s="487"/>
      <c r="AD128" s="487"/>
      <c r="AE128" s="498"/>
      <c r="AF128" s="514">
        <v>20366</v>
      </c>
      <c r="AG128" s="487"/>
      <c r="AH128" s="487"/>
      <c r="AI128" s="487"/>
      <c r="AJ128" s="498"/>
      <c r="AK128" s="514">
        <v>29187</v>
      </c>
      <c r="AL128" s="487"/>
      <c r="AM128" s="487"/>
      <c r="AN128" s="487"/>
      <c r="AO128" s="498"/>
      <c r="AP128" s="541"/>
      <c r="AQ128" s="549"/>
      <c r="AR128" s="549"/>
      <c r="AS128" s="549"/>
      <c r="AT128" s="559"/>
      <c r="AU128" s="378"/>
      <c r="AV128" s="378"/>
      <c r="AW128" s="378"/>
      <c r="AX128" s="384" t="s">
        <v>313</v>
      </c>
      <c r="AY128" s="407"/>
      <c r="AZ128" s="407"/>
      <c r="BA128" s="407"/>
      <c r="BB128" s="407"/>
      <c r="BC128" s="407"/>
      <c r="BD128" s="407"/>
      <c r="BE128" s="470"/>
      <c r="BF128" s="613" t="s">
        <v>201</v>
      </c>
      <c r="BG128" s="617"/>
      <c r="BH128" s="617"/>
      <c r="BI128" s="617"/>
      <c r="BJ128" s="617"/>
      <c r="BK128" s="617"/>
      <c r="BL128" s="623"/>
      <c r="BM128" s="613">
        <v>13.32</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397</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10143882</v>
      </c>
      <c r="AB129" s="446"/>
      <c r="AC129" s="446"/>
      <c r="AD129" s="446"/>
      <c r="AE129" s="499"/>
      <c r="AF129" s="515">
        <v>10426782</v>
      </c>
      <c r="AG129" s="446"/>
      <c r="AH129" s="446"/>
      <c r="AI129" s="446"/>
      <c r="AJ129" s="499"/>
      <c r="AK129" s="515">
        <v>10109390</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201</v>
      </c>
      <c r="BG129" s="618"/>
      <c r="BH129" s="618"/>
      <c r="BI129" s="618"/>
      <c r="BJ129" s="618"/>
      <c r="BK129" s="618"/>
      <c r="BL129" s="624"/>
      <c r="BM129" s="614">
        <v>18.32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496</v>
      </c>
      <c r="X130" s="466"/>
      <c r="Y130" s="466"/>
      <c r="Z130" s="476"/>
      <c r="AA130" s="482">
        <v>1916004</v>
      </c>
      <c r="AB130" s="446"/>
      <c r="AC130" s="446"/>
      <c r="AD130" s="446"/>
      <c r="AE130" s="499"/>
      <c r="AF130" s="515">
        <v>1816884</v>
      </c>
      <c r="AG130" s="446"/>
      <c r="AH130" s="446"/>
      <c r="AI130" s="446"/>
      <c r="AJ130" s="499"/>
      <c r="AK130" s="515">
        <v>1795672</v>
      </c>
      <c r="AL130" s="446"/>
      <c r="AM130" s="446"/>
      <c r="AN130" s="446"/>
      <c r="AO130" s="499"/>
      <c r="AP130" s="542"/>
      <c r="AQ130" s="550"/>
      <c r="AR130" s="550"/>
      <c r="AS130" s="550"/>
      <c r="AT130" s="560"/>
      <c r="AU130" s="576"/>
      <c r="AV130" s="576"/>
      <c r="AW130" s="576"/>
      <c r="AX130" s="585" t="s">
        <v>429</v>
      </c>
      <c r="AY130" s="378"/>
      <c r="AZ130" s="378"/>
      <c r="BA130" s="378"/>
      <c r="BB130" s="378"/>
      <c r="BC130" s="378"/>
      <c r="BD130" s="378"/>
      <c r="BE130" s="472"/>
      <c r="BF130" s="615">
        <v>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8227878</v>
      </c>
      <c r="AB131" s="489"/>
      <c r="AC131" s="489"/>
      <c r="AD131" s="489"/>
      <c r="AE131" s="501"/>
      <c r="AF131" s="517">
        <v>8609898</v>
      </c>
      <c r="AG131" s="489"/>
      <c r="AH131" s="489"/>
      <c r="AI131" s="489"/>
      <c r="AJ131" s="501"/>
      <c r="AK131" s="517">
        <v>8313718</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t="s">
        <v>201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28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497</v>
      </c>
      <c r="W132" s="462"/>
      <c r="X132" s="462"/>
      <c r="Y132" s="462"/>
      <c r="Z132" s="478"/>
      <c r="AA132" s="485">
        <v>9.8456612989999996</v>
      </c>
      <c r="AB132" s="490"/>
      <c r="AC132" s="490"/>
      <c r="AD132" s="490"/>
      <c r="AE132" s="502"/>
      <c r="AF132" s="518">
        <v>9.2858475210000009</v>
      </c>
      <c r="AG132" s="490"/>
      <c r="AH132" s="490"/>
      <c r="AI132" s="490"/>
      <c r="AJ132" s="502"/>
      <c r="AK132" s="518">
        <v>8.1418205429999997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60</v>
      </c>
      <c r="W133" s="404"/>
      <c r="X133" s="404"/>
      <c r="Y133" s="404"/>
      <c r="Z133" s="479"/>
      <c r="AA133" s="486">
        <v>9.9</v>
      </c>
      <c r="AB133" s="491"/>
      <c r="AC133" s="491"/>
      <c r="AD133" s="491"/>
      <c r="AE133" s="503"/>
      <c r="AF133" s="486">
        <v>9.8000000000000007</v>
      </c>
      <c r="AG133" s="491"/>
      <c r="AH133" s="491"/>
      <c r="AI133" s="491"/>
      <c r="AJ133" s="503"/>
      <c r="AK133" s="486">
        <v>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7tmCfEGu92cIxZTvCMThzHZXlBDRao4DCiadd9/uZWLMb2B5eb00k8G7yvryhDDtlJALAv+3FBsCR2iU9cId/Q==" saltValue="sZM1NlFT9vk+4QMzat0sl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9" zoomScaleNormal="85" zoomScaleSheetLayoutView="89"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ht="13">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26"/>
    </row>
    <row r="17" spans="119:120" ht="13">
      <c r="DP17" s="726"/>
    </row>
    <row r="18" spans="119:120" ht="13"/>
    <row r="19" spans="119:120" ht="13"/>
    <row r="20" spans="119:120" ht="13">
      <c r="DO20" s="726"/>
      <c r="DP20" s="726"/>
    </row>
    <row r="21" spans="119:120" ht="13">
      <c r="DP21" s="726"/>
    </row>
    <row r="22" spans="119:120" ht="13"/>
    <row r="23" spans="119:120" ht="13">
      <c r="DO23" s="726"/>
      <c r="DP23" s="726"/>
    </row>
    <row r="24" spans="119:120" ht="13">
      <c r="DP24" s="726"/>
    </row>
    <row r="25" spans="119:120" ht="13">
      <c r="DP25" s="726"/>
    </row>
    <row r="26" spans="119:120" ht="13">
      <c r="DO26" s="726"/>
      <c r="DP26" s="726"/>
    </row>
    <row r="27" spans="119:120" ht="13"/>
    <row r="28" spans="119:120" ht="13">
      <c r="DO28" s="726"/>
      <c r="DP28" s="726"/>
    </row>
    <row r="29" spans="119:120" ht="13">
      <c r="DP29" s="726"/>
    </row>
    <row r="30" spans="119:120" ht="13"/>
    <row r="31" spans="119:120" ht="13">
      <c r="DO31" s="726"/>
      <c r="DP31" s="726"/>
    </row>
    <row r="32" spans="119:120" ht="13"/>
    <row r="33" spans="98:120" ht="13">
      <c r="DO33" s="726"/>
      <c r="DP33" s="726"/>
    </row>
    <row r="34" spans="98:120" ht="13">
      <c r="DM34" s="726"/>
    </row>
    <row r="35" spans="98:120" ht="13">
      <c r="CT35" s="726"/>
      <c r="CU35" s="726"/>
      <c r="CV35" s="726"/>
      <c r="CY35" s="726"/>
      <c r="CZ35" s="726"/>
      <c r="DA35" s="726"/>
      <c r="DD35" s="726"/>
      <c r="DE35" s="726"/>
      <c r="DF35" s="726"/>
      <c r="DI35" s="726"/>
      <c r="DJ35" s="726"/>
      <c r="DK35" s="726"/>
      <c r="DM35" s="726"/>
      <c r="DN35" s="726"/>
      <c r="DO35" s="726"/>
      <c r="DP35" s="726"/>
    </row>
    <row r="36" spans="98:120" ht="13"/>
    <row r="37" spans="98:120" ht="13">
      <c r="CW37" s="726"/>
      <c r="DB37" s="726"/>
      <c r="DG37" s="726"/>
      <c r="DL37" s="726"/>
      <c r="DP37" s="726"/>
    </row>
    <row r="38" spans="98:120" ht="13">
      <c r="CT38" s="726"/>
      <c r="CU38" s="726"/>
      <c r="CV38" s="726"/>
      <c r="CW38" s="726"/>
      <c r="CY38" s="726"/>
      <c r="CZ38" s="726"/>
      <c r="DA38" s="726"/>
      <c r="DB38" s="726"/>
      <c r="DD38" s="726"/>
      <c r="DE38" s="726"/>
      <c r="DF38" s="726"/>
      <c r="DG38" s="726"/>
      <c r="DI38" s="726"/>
      <c r="DJ38" s="726"/>
      <c r="DK38" s="726"/>
      <c r="DL38" s="726"/>
      <c r="DN38" s="726"/>
      <c r="DO38" s="726"/>
      <c r="DP38" s="726"/>
    </row>
    <row r="39" spans="98:120" ht="13"/>
    <row r="40" spans="98:120" ht="13"/>
    <row r="41" spans="98:120" ht="13"/>
    <row r="42" spans="98:120" ht="13"/>
    <row r="43" spans="98:120" ht="13"/>
    <row r="44" spans="98:120" ht="13"/>
    <row r="45" spans="98:120" ht="13"/>
    <row r="46" spans="98:120" ht="13"/>
    <row r="47" spans="98:120" ht="13"/>
    <row r="48" spans="98:120" ht="13"/>
    <row r="49" spans="22:120" ht="13">
      <c r="DN49" s="726"/>
      <c r="DO49" s="726"/>
      <c r="DP49" s="726"/>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26"/>
      <c r="CS63" s="726"/>
      <c r="CX63" s="726"/>
      <c r="DC63" s="726"/>
      <c r="DH63" s="726"/>
    </row>
    <row r="64" spans="22:120" ht="13">
      <c r="V64" s="726"/>
    </row>
    <row r="65" spans="15:120" ht="13">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
      <c r="Q66" s="726"/>
      <c r="S66" s="726"/>
      <c r="U66" s="726"/>
      <c r="DM66" s="726"/>
    </row>
    <row r="67" spans="15:120" ht="13">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
    <row r="69" spans="15:120" ht="13"/>
    <row r="70" spans="15:120" ht="13"/>
    <row r="71" spans="15:120" ht="13"/>
    <row r="72" spans="15:120" ht="13">
      <c r="DP72" s="726"/>
    </row>
    <row r="73" spans="15:120" ht="13">
      <c r="DP73" s="726"/>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26"/>
      <c r="CX96" s="726"/>
      <c r="DC96" s="726"/>
      <c r="DH96" s="726"/>
    </row>
    <row r="97" spans="24:120" ht="13">
      <c r="CS97" s="726"/>
      <c r="CX97" s="726"/>
      <c r="DC97" s="726"/>
      <c r="DH97" s="726"/>
      <c r="DP97" s="725" t="s">
        <v>96</v>
      </c>
    </row>
    <row r="98" spans="24:120" ht="13" hidden="1">
      <c r="CS98" s="726"/>
      <c r="CX98" s="726"/>
      <c r="DC98" s="726"/>
      <c r="DH98" s="726"/>
    </row>
    <row r="99" spans="24:120" ht="13"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 hidden="1">
      <c r="CT103" s="726"/>
      <c r="CV103" s="726"/>
      <c r="CW103" s="726"/>
      <c r="CY103" s="726"/>
      <c r="DA103" s="726"/>
      <c r="DB103" s="726"/>
      <c r="DD103" s="726"/>
      <c r="DF103" s="726"/>
      <c r="DG103" s="726"/>
      <c r="DI103" s="726"/>
      <c r="DK103" s="726"/>
      <c r="DL103" s="726"/>
      <c r="DM103" s="726"/>
      <c r="DN103" s="726"/>
      <c r="DO103" s="726"/>
      <c r="DP103" s="726"/>
    </row>
    <row r="104" spans="24:120" ht="13" hidden="1">
      <c r="CV104" s="726"/>
      <c r="CW104" s="726"/>
      <c r="DA104" s="726"/>
      <c r="DB104" s="726"/>
      <c r="DF104" s="726"/>
      <c r="DG104" s="726"/>
      <c r="DK104" s="726"/>
      <c r="DL104" s="726"/>
      <c r="DN104" s="726"/>
      <c r="DO104" s="726"/>
      <c r="DP104" s="726"/>
    </row>
    <row r="105" spans="24:120" ht="12.75" hidden="1" customHeight="1"/>
  </sheetData>
  <sheetProtection algorithmName="SHA-512" hashValue="aE2v2Cd6NTEgkae8cygt39F5UNt19ijNV7ZcgB2HgsEZUNAayOzMe++esEZ9HykfY1jadiygvhbdbeFtZS9ncQ==" saltValue="O+WnfUAcunU1Aw0ZpMnILQ=="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AXhvGJPSAy4l/P5xljbJ/wtUZyRmVOxbW0HUhySq+V5zpV+IIf+v9ybQhzfbe2yZyF/meZNJcBZCa+uZ7vR8Q==" saltValue="Tteom8ynHA7Z+NRF0DskJg==" spinCount="100000" sheet="1" objects="1" scenarios="1"/>
  <phoneticPr fontId="6"/>
  <printOptions horizontalCentered="1" verticalCentered="1"/>
  <pageMargins left="0" right="0" top="0" bottom="0" header="0" footer="0"/>
  <pageSetup paperSize="8" scale="69" fitToWidth="1" fitToHeight="1" orientation="landscape" usePrinterDefaults="1"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6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ht="13">
      <c r="AS1" s="739"/>
      <c r="AT1" s="739"/>
    </row>
    <row r="2" spans="1:46" ht="13">
      <c r="AS2" s="739"/>
      <c r="AT2" s="739"/>
    </row>
    <row r="3" spans="1:46" ht="13">
      <c r="AS3" s="739"/>
      <c r="AT3" s="739"/>
    </row>
    <row r="4" spans="1:46" ht="13">
      <c r="AS4" s="739"/>
      <c r="AT4" s="739"/>
    </row>
    <row r="5" spans="1:46" ht="16.5">
      <c r="A5" s="730" t="s">
        <v>498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335</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500</v>
      </c>
      <c r="AR7" s="822"/>
    </row>
    <row r="8" spans="1:46" ht="13">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503</v>
      </c>
      <c r="AR8" s="823" t="s">
        <v>504</v>
      </c>
    </row>
    <row r="9" spans="1:46" ht="13">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505</v>
      </c>
      <c r="AL9" s="757"/>
      <c r="AM9" s="757"/>
      <c r="AN9" s="774"/>
      <c r="AO9" s="787">
        <v>3522493</v>
      </c>
      <c r="AP9" s="787">
        <v>138785</v>
      </c>
      <c r="AQ9" s="810">
        <v>105319</v>
      </c>
      <c r="AR9" s="824">
        <v>31.8</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146471</v>
      </c>
      <c r="AP10" s="788">
        <v>5771</v>
      </c>
      <c r="AQ10" s="811">
        <v>9860</v>
      </c>
      <c r="AR10" s="825">
        <v>-41.5</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v>57202</v>
      </c>
      <c r="AP11" s="788">
        <v>2254</v>
      </c>
      <c r="AQ11" s="811">
        <v>1656</v>
      </c>
      <c r="AR11" s="825">
        <v>36.1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238</v>
      </c>
      <c r="AL12" s="757"/>
      <c r="AM12" s="757"/>
      <c r="AN12" s="774"/>
      <c r="AO12" s="788" t="s">
        <v>201</v>
      </c>
      <c r="AP12" s="788" t="s">
        <v>201</v>
      </c>
      <c r="AQ12" s="811">
        <v>3</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v>121423</v>
      </c>
      <c r="AP13" s="788">
        <v>4784</v>
      </c>
      <c r="AQ13" s="811">
        <v>4056</v>
      </c>
      <c r="AR13" s="825">
        <v>17.899999999999999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16790</v>
      </c>
      <c r="AP14" s="788">
        <v>662</v>
      </c>
      <c r="AQ14" s="811">
        <v>2339</v>
      </c>
      <c r="AR14" s="825">
        <v>-71.7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305</v>
      </c>
      <c r="AL15" s="758"/>
      <c r="AM15" s="758"/>
      <c r="AN15" s="775"/>
      <c r="AO15" s="788">
        <v>-310423</v>
      </c>
      <c r="AP15" s="788">
        <v>-12231</v>
      </c>
      <c r="AQ15" s="811">
        <v>-7717</v>
      </c>
      <c r="AR15" s="825">
        <v>58.5</v>
      </c>
    </row>
    <row r="16" spans="1:46" ht="13">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3553956</v>
      </c>
      <c r="AP16" s="788">
        <v>140024</v>
      </c>
      <c r="AQ16" s="811">
        <v>115515</v>
      </c>
      <c r="AR16" s="825">
        <v>21.2</v>
      </c>
    </row>
    <row r="17" spans="1:46" ht="13">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186</v>
      </c>
      <c r="AL19" s="739"/>
      <c r="AM19" s="739"/>
      <c r="AN19" s="739"/>
      <c r="AO19" s="739"/>
      <c r="AP19" s="739"/>
      <c r="AQ19" s="739"/>
      <c r="AR19" s="739"/>
    </row>
    <row r="20" spans="1:46" ht="13">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339</v>
      </c>
      <c r="AQ20" s="812" t="s">
        <v>42</v>
      </c>
      <c r="AR20" s="826"/>
    </row>
    <row r="21" spans="1:46" s="729" customFormat="1" ht="13">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509</v>
      </c>
      <c r="AL21" s="760"/>
      <c r="AM21" s="760"/>
      <c r="AN21" s="777"/>
      <c r="AO21" s="790">
        <v>14.38</v>
      </c>
      <c r="AP21" s="800">
        <v>10.69</v>
      </c>
      <c r="AQ21" s="813">
        <v>3.69</v>
      </c>
      <c r="AR21" s="740"/>
      <c r="AS21" s="832"/>
      <c r="AT21" s="731"/>
    </row>
    <row r="22" spans="1:46" s="729" customFormat="1" ht="13">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510</v>
      </c>
      <c r="AL22" s="760"/>
      <c r="AM22" s="760"/>
      <c r="AN22" s="777"/>
      <c r="AO22" s="791">
        <v>94.2</v>
      </c>
      <c r="AP22" s="801">
        <v>97.4</v>
      </c>
      <c r="AQ22" s="814">
        <v>-3.2</v>
      </c>
      <c r="AR22" s="802"/>
      <c r="AS22" s="832"/>
      <c r="AT22" s="731"/>
    </row>
    <row r="23" spans="1:46" s="729" customFormat="1" ht="13">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
      <c r="A26" s="733" t="s">
        <v>511</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
      <c r="A27" s="734"/>
      <c r="AO27" s="739"/>
      <c r="AP27" s="739"/>
      <c r="AQ27" s="739"/>
      <c r="AR27" s="739"/>
      <c r="AS27" s="739"/>
      <c r="AT27" s="739"/>
    </row>
    <row r="28" spans="1:46" ht="16.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118</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500</v>
      </c>
      <c r="AR30" s="822"/>
    </row>
    <row r="31" spans="1:46" ht="13">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503</v>
      </c>
      <c r="AR31" s="823" t="s">
        <v>504</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512</v>
      </c>
      <c r="AL32" s="761"/>
      <c r="AM32" s="761"/>
      <c r="AN32" s="778"/>
      <c r="AO32" s="788">
        <v>2094101</v>
      </c>
      <c r="AP32" s="788">
        <v>82507</v>
      </c>
      <c r="AQ32" s="815">
        <v>74824</v>
      </c>
      <c r="AR32" s="825">
        <v>10.3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513</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514</v>
      </c>
      <c r="AL34" s="761"/>
      <c r="AM34" s="761"/>
      <c r="AN34" s="778"/>
      <c r="AO34" s="788" t="s">
        <v>201</v>
      </c>
      <c r="AP34" s="788" t="s">
        <v>201</v>
      </c>
      <c r="AQ34" s="815">
        <v>1</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515</v>
      </c>
      <c r="AL35" s="761"/>
      <c r="AM35" s="761"/>
      <c r="AN35" s="778"/>
      <c r="AO35" s="788">
        <v>272089</v>
      </c>
      <c r="AP35" s="788">
        <v>10720</v>
      </c>
      <c r="AQ35" s="815">
        <v>17427</v>
      </c>
      <c r="AR35" s="825">
        <v>-38.5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37</v>
      </c>
      <c r="AL36" s="761"/>
      <c r="AM36" s="761"/>
      <c r="AN36" s="778"/>
      <c r="AO36" s="788">
        <v>135557</v>
      </c>
      <c r="AP36" s="788">
        <v>5341</v>
      </c>
      <c r="AQ36" s="815">
        <v>2447</v>
      </c>
      <c r="AR36" s="825">
        <v>118.3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352</v>
      </c>
      <c r="AL37" s="761"/>
      <c r="AM37" s="761"/>
      <c r="AN37" s="778"/>
      <c r="AO37" s="788" t="s">
        <v>201</v>
      </c>
      <c r="AP37" s="788" t="s">
        <v>201</v>
      </c>
      <c r="AQ37" s="815">
        <v>591</v>
      </c>
      <c r="AR37" s="825" t="s">
        <v>201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516</v>
      </c>
      <c r="AL38" s="762"/>
      <c r="AM38" s="762"/>
      <c r="AN38" s="779"/>
      <c r="AO38" s="792" t="s">
        <v>201</v>
      </c>
      <c r="AP38" s="792" t="s">
        <v>201</v>
      </c>
      <c r="AQ38" s="816">
        <v>2</v>
      </c>
      <c r="AR38" s="814" t="s">
        <v>201</v>
      </c>
      <c r="AS38" s="835"/>
    </row>
    <row r="39" spans="1:46" ht="13">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58</v>
      </c>
      <c r="AL39" s="762"/>
      <c r="AM39" s="762"/>
      <c r="AN39" s="779"/>
      <c r="AO39" s="788">
        <v>-29187</v>
      </c>
      <c r="AP39" s="788">
        <v>-1150</v>
      </c>
      <c r="AQ39" s="815">
        <v>-3618</v>
      </c>
      <c r="AR39" s="825">
        <v>-68.2</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517</v>
      </c>
      <c r="AL40" s="761"/>
      <c r="AM40" s="761"/>
      <c r="AN40" s="778"/>
      <c r="AO40" s="788">
        <v>-1795672</v>
      </c>
      <c r="AP40" s="788">
        <v>-70749</v>
      </c>
      <c r="AQ40" s="815">
        <v>-63812</v>
      </c>
      <c r="AR40" s="825">
        <v>10.9</v>
      </c>
      <c r="AS40" s="835"/>
    </row>
    <row r="41" spans="1:46" ht="13">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162</v>
      </c>
      <c r="AL41" s="763"/>
      <c r="AM41" s="763"/>
      <c r="AN41" s="780"/>
      <c r="AO41" s="788">
        <v>676888</v>
      </c>
      <c r="AP41" s="788">
        <v>26669</v>
      </c>
      <c r="AQ41" s="815">
        <v>27863</v>
      </c>
      <c r="AR41" s="825">
        <v>-4.3</v>
      </c>
      <c r="AS41" s="835"/>
    </row>
    <row r="42" spans="1:46" ht="13">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518</v>
      </c>
      <c r="AL42" s="739"/>
      <c r="AM42" s="739"/>
      <c r="AN42" s="739"/>
      <c r="AO42" s="739"/>
      <c r="AP42" s="739"/>
      <c r="AQ42" s="802"/>
      <c r="AR42" s="802"/>
      <c r="AS42" s="835"/>
    </row>
    <row r="43" spans="1:46" ht="13">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519</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520</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438</v>
      </c>
      <c r="AO49" s="793"/>
      <c r="AP49" s="793"/>
      <c r="AQ49" s="793"/>
      <c r="AR49" s="827"/>
    </row>
    <row r="50" spans="1:44" ht="13">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521</v>
      </c>
      <c r="AQ50" s="818" t="s">
        <v>381</v>
      </c>
      <c r="AR50" s="828" t="s">
        <v>522</v>
      </c>
    </row>
    <row r="51" spans="1:44" ht="13">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3030242</v>
      </c>
      <c r="AN51" s="783">
        <v>115135</v>
      </c>
      <c r="AO51" s="795">
        <v>34.4</v>
      </c>
      <c r="AP51" s="806">
        <v>85173</v>
      </c>
      <c r="AQ51" s="819">
        <v>-4.3</v>
      </c>
      <c r="AR51" s="829">
        <v>38.700000000000003</v>
      </c>
    </row>
    <row r="52" spans="1:44" ht="13">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1174031</v>
      </c>
      <c r="AN52" s="784">
        <v>44608</v>
      </c>
      <c r="AO52" s="796">
        <v>4.4000000000000004</v>
      </c>
      <c r="AP52" s="807">
        <v>43913</v>
      </c>
      <c r="AQ52" s="820">
        <v>-3.4</v>
      </c>
      <c r="AR52" s="830">
        <v>7.8</v>
      </c>
    </row>
    <row r="53" spans="1:44" ht="13">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523</v>
      </c>
      <c r="AL53" s="764"/>
      <c r="AM53" s="770">
        <v>1826867</v>
      </c>
      <c r="AN53" s="783">
        <v>70027</v>
      </c>
      <c r="AO53" s="795">
        <v>-39.200000000000003</v>
      </c>
      <c r="AP53" s="806">
        <v>94081</v>
      </c>
      <c r="AQ53" s="819">
        <v>10.5</v>
      </c>
      <c r="AR53" s="829">
        <v>-49.7</v>
      </c>
    </row>
    <row r="54" spans="1:44" ht="13">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657111</v>
      </c>
      <c r="AN54" s="784">
        <v>25188</v>
      </c>
      <c r="AO54" s="796">
        <v>-43.5</v>
      </c>
      <c r="AP54" s="807">
        <v>48949</v>
      </c>
      <c r="AQ54" s="820">
        <v>11.5</v>
      </c>
      <c r="AR54" s="830">
        <v>-55</v>
      </c>
    </row>
    <row r="55" spans="1:44" ht="13">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476</v>
      </c>
      <c r="AL55" s="764"/>
      <c r="AM55" s="770">
        <v>1943894</v>
      </c>
      <c r="AN55" s="783">
        <v>75022</v>
      </c>
      <c r="AO55" s="795">
        <v>7.1</v>
      </c>
      <c r="AP55" s="806">
        <v>92632</v>
      </c>
      <c r="AQ55" s="819">
        <v>-1.5</v>
      </c>
      <c r="AR55" s="829">
        <v>8.6</v>
      </c>
    </row>
    <row r="56" spans="1:44" ht="13">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585063</v>
      </c>
      <c r="AN56" s="784">
        <v>22580</v>
      </c>
      <c r="AO56" s="796">
        <v>-10.4</v>
      </c>
      <c r="AP56" s="807">
        <v>47978</v>
      </c>
      <c r="AQ56" s="820">
        <v>-2</v>
      </c>
      <c r="AR56" s="830">
        <v>-8.4</v>
      </c>
    </row>
    <row r="57" spans="1:44" ht="13">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320</v>
      </c>
      <c r="AL57" s="764"/>
      <c r="AM57" s="770">
        <v>2372361</v>
      </c>
      <c r="AN57" s="783">
        <v>92396</v>
      </c>
      <c r="AO57" s="795">
        <v>23.2</v>
      </c>
      <c r="AP57" s="806">
        <v>96469</v>
      </c>
      <c r="AQ57" s="819">
        <v>4.0999999999999996</v>
      </c>
      <c r="AR57" s="829">
        <v>19.100000000000001</v>
      </c>
    </row>
    <row r="58" spans="1:44" ht="13">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1229776</v>
      </c>
      <c r="AN58" s="784">
        <v>47896</v>
      </c>
      <c r="AO58" s="796">
        <v>112.1</v>
      </c>
      <c r="AP58" s="807">
        <v>49775</v>
      </c>
      <c r="AQ58" s="820">
        <v>3.7</v>
      </c>
      <c r="AR58" s="830">
        <v>108.4</v>
      </c>
    </row>
    <row r="59" spans="1:44" ht="13">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135</v>
      </c>
      <c r="AL59" s="764"/>
      <c r="AM59" s="770">
        <v>2916921</v>
      </c>
      <c r="AN59" s="783">
        <v>114925</v>
      </c>
      <c r="AO59" s="795">
        <v>24.4</v>
      </c>
      <c r="AP59" s="806">
        <v>85743</v>
      </c>
      <c r="AQ59" s="819">
        <v>-11.1</v>
      </c>
      <c r="AR59" s="829">
        <v>35.5</v>
      </c>
    </row>
    <row r="60" spans="1:44" ht="13">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1842281</v>
      </c>
      <c r="AN60" s="784">
        <v>72585</v>
      </c>
      <c r="AO60" s="796">
        <v>51.5</v>
      </c>
      <c r="AP60" s="807">
        <v>45231</v>
      </c>
      <c r="AQ60" s="820">
        <v>-9.1</v>
      </c>
      <c r="AR60" s="830">
        <v>60.6</v>
      </c>
    </row>
    <row r="61" spans="1:44" ht="13">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408</v>
      </c>
      <c r="AL61" s="767"/>
      <c r="AM61" s="770">
        <v>2418057</v>
      </c>
      <c r="AN61" s="783">
        <v>93501</v>
      </c>
      <c r="AO61" s="795">
        <v>10</v>
      </c>
      <c r="AP61" s="806">
        <v>90820</v>
      </c>
      <c r="AQ61" s="821">
        <v>-0.5</v>
      </c>
      <c r="AR61" s="829">
        <v>10.5</v>
      </c>
    </row>
    <row r="62" spans="1:44" ht="13">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1097652</v>
      </c>
      <c r="AN62" s="784">
        <v>42571</v>
      </c>
      <c r="AO62" s="796">
        <v>22.8</v>
      </c>
      <c r="AP62" s="807">
        <v>47169</v>
      </c>
      <c r="AQ62" s="820">
        <v>0.1</v>
      </c>
      <c r="AR62" s="830">
        <v>22.7</v>
      </c>
    </row>
    <row r="63" spans="1:44" ht="13">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 hidden="1">
      <c r="AK70" s="739"/>
      <c r="AL70" s="739"/>
      <c r="AM70" s="739"/>
      <c r="AN70" s="739"/>
      <c r="AO70" s="739"/>
      <c r="AP70" s="739"/>
      <c r="AQ70" s="739"/>
      <c r="AR70" s="739"/>
    </row>
    <row r="71" spans="1:46" ht="13" hidden="1">
      <c r="AK71" s="739"/>
      <c r="AL71" s="739"/>
      <c r="AM71" s="739"/>
      <c r="AN71" s="739"/>
      <c r="AO71" s="739"/>
      <c r="AP71" s="739"/>
      <c r="AQ71" s="739"/>
      <c r="AR71" s="739"/>
    </row>
    <row r="72" spans="1:46" ht="13" hidden="1">
      <c r="AK72" s="739"/>
      <c r="AL72" s="739"/>
      <c r="AM72" s="739"/>
      <c r="AN72" s="739"/>
      <c r="AO72" s="739"/>
      <c r="AP72" s="739"/>
      <c r="AQ72" s="739"/>
      <c r="AR72" s="739"/>
    </row>
    <row r="73" spans="1:46" ht="13" hidden="1">
      <c r="AK73" s="739"/>
      <c r="AL73" s="739"/>
      <c r="AM73" s="739"/>
      <c r="AN73" s="739"/>
      <c r="AO73" s="739"/>
      <c r="AP73" s="739"/>
      <c r="AQ73" s="739"/>
      <c r="AR73" s="739"/>
    </row>
  </sheetData>
  <sheetProtection algorithmName="SHA-512" hashValue="vXzcnirjzOyMP4ZAzLljQ14SngwUyaqvAbaTs85nP9z+5v6VBNx3TogE5f02+CCKISlgNYL6Fio2PVbCjo3xWA==" saltValue="WVuOPANbP02+vRlGwyulu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verticalCentered="1"/>
  <pageMargins left="0" right="0" top="0" bottom="0" header="0" footer="0"/>
  <pageSetup paperSize="8" scale="89" fitToWidth="1" fitToHeight="1" orientation="landscape" usePrinterDefaults="1"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
      <c r="B2" s="726"/>
      <c r="DG2" s="726"/>
    </row>
    <row r="3" spans="2:125" ht="13">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
    <row r="5" spans="2:125" ht="13"/>
    <row r="6" spans="2:125" ht="13"/>
    <row r="7" spans="2:125" ht="13"/>
    <row r="8" spans="2:125" ht="13"/>
    <row r="9" spans="2:125" ht="13">
      <c r="DU9" s="726"/>
    </row>
    <row r="10" spans="2:125" ht="13"/>
    <row r="11" spans="2:125" ht="13"/>
    <row r="12" spans="2:125" ht="13"/>
    <row r="13" spans="2:125" ht="13"/>
    <row r="14" spans="2:125" ht="13"/>
    <row r="15" spans="2:125" ht="13"/>
    <row r="16" spans="2:125" ht="13"/>
    <row r="17" spans="125:125" ht="13">
      <c r="DU17" s="726"/>
    </row>
    <row r="18" spans="125:125" ht="13"/>
    <row r="19" spans="125:125" ht="13"/>
    <row r="20" spans="125:125" ht="13">
      <c r="DU20" s="726"/>
    </row>
    <row r="21" spans="125:125" ht="13">
      <c r="DU21" s="726"/>
    </row>
    <row r="22" spans="125:125" ht="13"/>
    <row r="23" spans="125:125" ht="13"/>
    <row r="24" spans="125:125" ht="13"/>
    <row r="25" spans="125:125" ht="13"/>
    <row r="26" spans="125:125" ht="13"/>
    <row r="27" spans="125:125" ht="13"/>
    <row r="28" spans="125:125" ht="13">
      <c r="DU28" s="726"/>
    </row>
    <row r="29" spans="125:125" ht="13"/>
    <row r="30" spans="125:125" ht="13"/>
    <row r="31" spans="125:125" ht="13"/>
    <row r="32" spans="125:125" ht="13"/>
    <row r="33" spans="2:125" ht="13">
      <c r="B33" s="726"/>
      <c r="G33" s="726"/>
      <c r="I33" s="726"/>
    </row>
    <row r="34" spans="2:125" ht="13">
      <c r="C34" s="726"/>
      <c r="P34" s="726"/>
      <c r="DE34" s="726"/>
      <c r="DH34" s="726"/>
    </row>
    <row r="35" spans="2:125" ht="13">
      <c r="D35" s="726"/>
      <c r="E35" s="726"/>
      <c r="DG35" s="726"/>
      <c r="DJ35" s="726"/>
      <c r="DP35" s="726"/>
      <c r="DQ35" s="726"/>
      <c r="DR35" s="726"/>
      <c r="DS35" s="726"/>
      <c r="DT35" s="726"/>
      <c r="DU35" s="726"/>
    </row>
    <row r="36" spans="2:125" ht="13">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
      <c r="DU37" s="726"/>
    </row>
    <row r="38" spans="2:125" ht="13">
      <c r="DT38" s="726"/>
      <c r="DU38" s="726"/>
    </row>
    <row r="39" spans="2:125" ht="13"/>
    <row r="40" spans="2:125" ht="13">
      <c r="DH40" s="726"/>
    </row>
    <row r="41" spans="2:125" ht="13">
      <c r="DE41" s="726"/>
    </row>
    <row r="42" spans="2:125" ht="13">
      <c r="DG42" s="726"/>
      <c r="DJ42" s="726"/>
    </row>
    <row r="43" spans="2:125" ht="13">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
      <c r="DU44" s="726"/>
    </row>
    <row r="45" spans="2:125" ht="13"/>
    <row r="46" spans="2:125" ht="13"/>
    <row r="47" spans="2:125" ht="13"/>
    <row r="48" spans="2:125" ht="13">
      <c r="DT48" s="726"/>
      <c r="DU48" s="726"/>
    </row>
    <row r="49" spans="120:125" ht="13">
      <c r="DU49" s="726"/>
    </row>
    <row r="50" spans="120:125" ht="13">
      <c r="DU50" s="726"/>
    </row>
    <row r="51" spans="120:125" ht="13">
      <c r="DP51" s="726"/>
      <c r="DQ51" s="726"/>
      <c r="DR51" s="726"/>
      <c r="DS51" s="726"/>
      <c r="DT51" s="726"/>
      <c r="DU51" s="726"/>
    </row>
    <row r="52" spans="120:125" ht="13"/>
    <row r="53" spans="120:125" ht="13"/>
    <row r="54" spans="120:125" ht="13">
      <c r="DU54" s="726"/>
    </row>
    <row r="55" spans="120:125" ht="13"/>
    <row r="56" spans="120:125" ht="13"/>
    <row r="57" spans="120:125" ht="13"/>
    <row r="58" spans="120:125" ht="13">
      <c r="DU58" s="726"/>
    </row>
    <row r="59" spans="120:125" ht="13"/>
    <row r="60" spans="120:125" ht="13"/>
    <row r="61" spans="120:125" ht="13"/>
    <row r="62" spans="120:125" ht="13"/>
    <row r="63" spans="120:125" ht="13">
      <c r="DU63" s="726"/>
    </row>
    <row r="64" spans="120:125" ht="13">
      <c r="DT64" s="726"/>
      <c r="DU64" s="726"/>
    </row>
    <row r="65" spans="123:125" ht="13"/>
    <row r="66" spans="123:125" ht="13"/>
    <row r="67" spans="123:125" ht="13"/>
    <row r="68" spans="123:125" ht="13"/>
    <row r="69" spans="123:125" ht="13">
      <c r="DS69" s="726"/>
      <c r="DT69" s="726"/>
      <c r="DU69" s="726"/>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26"/>
    </row>
    <row r="83" spans="116:125" ht="13">
      <c r="DM83" s="726"/>
      <c r="DN83" s="726"/>
      <c r="DO83" s="726"/>
      <c r="DP83" s="726"/>
      <c r="DQ83" s="726"/>
      <c r="DR83" s="726"/>
      <c r="DS83" s="726"/>
      <c r="DT83" s="726"/>
      <c r="DU83" s="726"/>
    </row>
    <row r="84" spans="116:125" ht="13"/>
    <row r="85" spans="116:125" ht="13"/>
    <row r="86" spans="116:125" ht="13"/>
    <row r="87" spans="116:125" ht="13"/>
    <row r="88" spans="116:125" ht="13">
      <c r="DU88" s="726"/>
    </row>
    <row r="89" spans="116:125" ht="13"/>
    <row r="90" spans="116:125" ht="13"/>
    <row r="91" spans="116:125" ht="13"/>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LdVaFljN9fUcUQk+pgtgD9T153svmnbSYvMUGnCRlqefzc8OsQa/7R5QSqrp/V0C+fb7tqr8Gui0ZuLriK3TSQ==" saltValue="skRgo4FTmc5/V0JJOSxCxA==" spinCount="100000" sheet="1" objects="1" scenarios="1"/>
  <phoneticPr fontId="6"/>
  <printOptions horizontalCentered="1" verticalCentered="1"/>
  <pageMargins left="0" right="0" top="0" bottom="0" header="0" footer="0"/>
  <pageSetup paperSize="8" scale="57" fitToWidth="1" fitToHeight="1" orientation="landscape" usePrinterDefaults="1"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66" zoomScaleNormal="66"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
      <c r="B2" s="726"/>
      <c r="T2" s="726"/>
    </row>
    <row r="3" spans="1:125"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26"/>
      <c r="G33" s="726"/>
      <c r="I33" s="726"/>
    </row>
    <row r="34" spans="2:125" ht="13">
      <c r="C34" s="726"/>
      <c r="P34" s="726"/>
      <c r="R34" s="726"/>
      <c r="U34" s="726"/>
    </row>
    <row r="35" spans="2:125" ht="13">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
      <c r="F36" s="726"/>
      <c r="H36" s="726"/>
      <c r="J36" s="726"/>
      <c r="K36" s="726"/>
      <c r="L36" s="726"/>
      <c r="M36" s="726"/>
      <c r="N36" s="726"/>
      <c r="O36" s="726"/>
      <c r="Q36" s="726"/>
      <c r="S36" s="726"/>
      <c r="V36" s="726"/>
    </row>
    <row r="37" spans="2:125" ht="13"/>
    <row r="38" spans="2:125" ht="13"/>
    <row r="39" spans="2:125" ht="13"/>
    <row r="40" spans="2:125" ht="13">
      <c r="U40" s="726"/>
    </row>
    <row r="41" spans="2:125" ht="13">
      <c r="R41" s="726"/>
    </row>
    <row r="42" spans="2:125" ht="13">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
      <c r="Q43" s="726"/>
      <c r="S43" s="726"/>
      <c r="V43" s="726"/>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Fb05XsO70xmXfYvEEELCkjQlUH9zNAsO9B8zEgKgNrUN+J3yogd2hzzDAAETWnC3vfeGYGJyTvC/KvMB0TgmKg==" saltValue="2kjDZsn/XZMDSsJj1rXRuA==" spinCount="100000" sheet="1" objects="1" scenarios="1"/>
  <phoneticPr fontId="6"/>
  <printOptions horizontalCentered="1" verticalCentered="1"/>
  <pageMargins left="0" right="0" top="0" bottom="0" header="0" footer="0"/>
  <pageSetup paperSize="8" scale="57" fitToWidth="1" fitToHeight="1" orientation="landscape" usePrinterDefaults="1"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525</v>
      </c>
      <c r="G46" s="853" t="s">
        <v>526</v>
      </c>
      <c r="H46" s="853" t="s">
        <v>527</v>
      </c>
      <c r="I46" s="853" t="s">
        <v>528</v>
      </c>
      <c r="J46" s="858" t="s">
        <v>529</v>
      </c>
    </row>
    <row r="47" spans="2:10" ht="57.75" customHeight="1">
      <c r="B47" s="838"/>
      <c r="C47" s="842" t="s">
        <v>3</v>
      </c>
      <c r="D47" s="842"/>
      <c r="E47" s="846"/>
      <c r="F47" s="850">
        <v>49.54</v>
      </c>
      <c r="G47" s="854">
        <v>46.41</v>
      </c>
      <c r="H47" s="854">
        <v>45.32</v>
      </c>
      <c r="I47" s="854">
        <v>44.93</v>
      </c>
      <c r="J47" s="859">
        <v>49.13</v>
      </c>
    </row>
    <row r="48" spans="2:10" ht="57.75" customHeight="1">
      <c r="B48" s="839"/>
      <c r="C48" s="843" t="s">
        <v>4</v>
      </c>
      <c r="D48" s="843"/>
      <c r="E48" s="847"/>
      <c r="F48" s="851">
        <v>0.96</v>
      </c>
      <c r="G48" s="855">
        <v>0.91</v>
      </c>
      <c r="H48" s="855">
        <v>1.59</v>
      </c>
      <c r="I48" s="855">
        <v>5.3</v>
      </c>
      <c r="J48" s="860">
        <v>2.63</v>
      </c>
    </row>
    <row r="49" spans="2:10" ht="57.75" customHeight="1">
      <c r="B49" s="840"/>
      <c r="C49" s="844" t="s">
        <v>15</v>
      </c>
      <c r="D49" s="844"/>
      <c r="E49" s="848"/>
      <c r="F49" s="852" t="s">
        <v>530</v>
      </c>
      <c r="G49" s="856" t="s">
        <v>531</v>
      </c>
      <c r="H49" s="856">
        <v>0.82</v>
      </c>
      <c r="I49" s="856">
        <v>3.83</v>
      </c>
      <c r="J49" s="861" t="s">
        <v>323</v>
      </c>
    </row>
    <row r="50" spans="2:10" ht="13"/>
  </sheetData>
  <sheetProtection algorithmName="SHA-512" hashValue="9sinUiULvWl1SAoxc0HFaslwVLO2FoPHePkGGG3isxUEKR22UQDGJ43l9vK30x+UOm37HeqWStuuXAZl76Fm3Q==" saltValue="uzU+hj1fPkL1xjEvja00rQ==" spinCount="100000" sheet="1" objects="1" scenarios="1"/>
  <mergeCells count="3">
    <mergeCell ref="C47:E47"/>
    <mergeCell ref="C48:E48"/>
    <mergeCell ref="C49:E49"/>
  </mergeCells>
  <phoneticPr fontId="6"/>
  <printOptions horizontalCentered="1" verticalCentered="1"/>
  <pageMargins left="0" right="0" top="0" bottom="0" header="0" footer="0"/>
  <pageSetup paperSize="8" scale="92" fitToWidth="1" fitToHeight="1" orientation="landscape" usePrinterDefaults="1" r:id="rId1"/>
  <headerFooter alignWithMargins="0">
    <oddFooter>&amp;C&amp;P / &amp;N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2024-03-18T08:24:45Z</cp:lastPrinted>
  <dcterms:created xsi:type="dcterms:W3CDTF">2024-02-05T03:12:25Z</dcterms:created>
  <dcterms:modified xsi:type="dcterms:W3CDTF">2024-03-28T00:56:22Z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2024-03-28T00:56:22Z</vt:filetime>
  </property>
</Properties>
</file>