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<sst xmlns="http://schemas.openxmlformats.org/spreadsheetml/2006/main" xmlns:r="http://schemas.openxmlformats.org/officeDocument/2006/relationships" count="564" uniqueCount="564">
  <si>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</si>
  <si>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</si>
  <si>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</si>
  <si>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</si>
  <si>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</si>
  <si>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</si>
  <si>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</si>
  <si>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</si>
  <si>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</si>
  <si>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</si>
  <si>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</si>
  <si>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</si>
  <si>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</si>
  <si>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</si>
  <si>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</si>
  <si>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</si>
  <si>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</si>
  <si>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</si>
  <si>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</si>
  <si>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</si>
  <si>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</si>
  <si>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</si>
  <si>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</si>
  <si>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</si>
  <si>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</si>
  <si>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</si>
  <si>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</si>
  <si>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</si>
  <si>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</si>
  <si>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</si>
  <si>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</si>
  <si>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</si>
  <si>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</si>
  <si>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</si>
  <si>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</si>
  <si>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</si>
  <si>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</si>
  <si>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</si>
  <si>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</si>
  <si>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</si>
  <si>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</si>
  <si>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</si>
  <si>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</si>
  <si>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</si>
  <si>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</si>
  <si>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</si>
  <si>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</si>
  <si>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</si>
  <si>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</si>
  <si>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</si>
  <si>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</si>
  <si>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</si>
  <si>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</si>
  <si>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</si>
  <si>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</si>
  <si>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</si>
  <si>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</si>
  <si>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</si>
  <si>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</si>
  <si>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</si>
  <si>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</si>
  <si>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</si>
  <si>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</si>
  <si>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</si>
  <si>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</si>
  <si>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</si>
  <si>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</si>
  <si>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</si>
  <si>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</si>
  <si>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</si>
  <si>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</si>
  <si>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</si>
  <si>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</si>
  <si>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</si>
  <si>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</si>
  <si>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</si>
  <si>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</si>
  <si>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</si>
  <si>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</si>
  <si>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</si>
  <si>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</si>
  <si>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</si>
  <si>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</si>
  <si>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</si>
  <si>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</si>
  <si>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</si>
  <si>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</si>
  <si>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</si>
  <si>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須崎市</t>
  </si>
  <si>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</si>
  <si>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</si>
  <si>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</si>
  <si>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</si>
  <si>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</si>
  <si>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</si>
  <si>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</si>
  <si>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</si>
  <si>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</si>
  <si>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</si>
  <si>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</si>
  <si>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</si>
  <si>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</si>
  <si>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</si>
  <si>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</si>
  <si>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</si>
  <si>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</si>
  <si>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</si>
  <si>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</si>
  <si>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</si>
  <si>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</si>
  <si>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</si>
  <si>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</si>
  <si>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</si>
  <si>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</si>
  <si>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</si>
  <si>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</si>
  <si>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</si>
  <si>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</si>
  <si>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</si>
  <si>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</si>
  <si>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</si>
  <si>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</si>
  <si>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</si>
  <si>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</si>
  <si>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</si>
  <si>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</si>
  <si>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</si>
  <si>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</si>
  <si>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</si>
  <si>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</si>
  <si>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</si>
  <si>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</si>
  <si>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</si>
  <si>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</si>
  <si>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</si>
  <si>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</si>
  <si>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</si>
  <si>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</si>
  <si>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</si>
  <si>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</si>
  <si>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</si>
  <si>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</si>
  <si>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</si>
  <si>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</si>
  <si>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</si>
  <si>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</si>
  <si>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</si>
  <si>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</si>
  <si>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</si>
  <si>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</si>
  <si>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</si>
  <si>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</si>
  <si>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</si>
  <si>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</si>
  <si>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</si>
  <si>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</si>
  <si>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</si>
  <si>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</si>
  <si>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</si>
  <si>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</si>
  <si>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</si>
  <si>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</si>
  <si>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</si>
  <si>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</si>
  <si>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</si>
  <si>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</si>
  <si>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</si>
  <si>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</si>
  <si>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</si>
  <si>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</si>
  <si>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</si>
  <si>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</si>
  <si>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</si>
  <si>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</si>
  <si>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</si>
  <si>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</si>
  <si>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</si>
  <si>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</si>
  <si>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</si>
  <si>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高幡消防組合</t>
    <rPh sb="0" eb="2">
      <t>コウバン</t>
    </rPh>
    <rPh sb="2" eb="4">
      <t>ショウボウ</t>
    </rPh>
    <rPh sb="4" eb="6">
      <t>クミアイ</t>
    </rPh>
    <phoneticPr fontId="39"/>
  </si>
  <si>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</si>
  <si>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</si>
  <si>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</si>
  <si>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</si>
  <si>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須崎市土地開発公社</t>
    <rPh sb="0" eb="3">
      <t>スサキシ</t>
    </rPh>
    <rPh sb="3" eb="5">
      <t>トチ</t>
    </rPh>
    <rPh sb="5" eb="7">
      <t>カイハツ</t>
    </rPh>
    <rPh sb="7" eb="9">
      <t>コウシャ</t>
    </rPh>
    <phoneticPr fontId="39"/>
  </si>
  <si>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</si>
  <si>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</si>
  <si>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</si>
  <si>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</si>
  <si>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</si>
  <si>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</si>
  <si>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</si>
  <si>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</si>
  <si>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</si>
  <si>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</si>
  <si>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</si>
  <si>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</si>
  <si>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</si>
  <si>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</si>
  <si>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</si>
  <si>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</si>
  <si>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</si>
  <si>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</si>
  <si>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</si>
  <si>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</si>
  <si>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</si>
  <si>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</si>
  <si>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</si>
  <si>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</si>
  <si>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 3.00</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</si>
  <si>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</si>
  <si>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</si>
  <si>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</si>
  <si>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</si>
  <si>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</si>
  <si>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</si>
  <si>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</si>
  <si>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</si>
  <si>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</si>
  <si>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</si>
  <si>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</si>
  <si>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</si>
  <si>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</si>
  <si>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</si>
  <si>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</si>
  <si>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</si>
  <si>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</si>
  <si>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</si>
  <si>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</si>
  <si>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-1.6</t>
  </si>
  <si>
    <t>1人あたり平均
給料月額(百円)</t>
    <rPh sb="1" eb="2">
      <t>リ</t>
    </rPh>
    <rPh sb="5" eb="7">
      <t>ヘイキン</t>
    </rPh>
    <rPh sb="8" eb="10">
      <t>キュウリョウ</t>
    </rPh>
    <rPh sb="10" eb="11">
      <t>ツキ</t>
    </rPh>
    <rPh sb="11" eb="12">
      <t>ガク</t>
    </rPh>
    <rPh sb="13" eb="15">
      <t>ヒャクエン</t>
    </rPh>
    <phoneticPr fontId="6"/>
  </si>
  <si>
    <t>-2.3</t>
  </si>
  <si>
    <t>当該団体
からの
出資金</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</si>
  <si>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</si>
  <si>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</si>
  <si>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</si>
  <si>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</si>
  <si>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</si>
  <si>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</si>
  <si>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</si>
  <si>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</si>
  <si>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</si>
  <si>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</si>
  <si>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</si>
  <si>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</si>
  <si>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</si>
  <si>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</si>
  <si>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</si>
  <si>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</si>
  <si>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</si>
  <si>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</si>
  <si>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</si>
  <si>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</si>
  <si>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</si>
  <si>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</si>
  <si>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</si>
  <si>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39"/>
  </si>
  <si>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</si>
  <si>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</si>
  <si>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</si>
  <si>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</si>
  <si>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</si>
  <si>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</si>
  <si>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</si>
  <si>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</si>
  <si>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</si>
  <si>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</si>
  <si>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</si>
  <si>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</si>
  <si>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</si>
  <si>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</si>
  <si>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</si>
  <si>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</si>
  <si>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</si>
  <si>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</si>
  <si>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</si>
  <si>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</si>
  <si>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</si>
  <si>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</si>
  <si>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</si>
  <si>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</si>
  <si>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</si>
  <si>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9"/>
  </si>
  <si>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</si>
  <si>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</si>
  <si>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</si>
  <si>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</si>
  <si>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</si>
  <si>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</si>
  <si>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</si>
  <si>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</si>
  <si>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</si>
  <si>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</si>
  <si>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</si>
  <si>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</si>
  <si>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</si>
  <si>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</si>
  <si>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</si>
  <si>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</si>
  <si>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</si>
  <si>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</si>
  <si>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</si>
  <si>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</si>
  <si>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高知県須崎市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</si>
  <si>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</si>
  <si>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</si>
  <si>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</si>
  <si>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</si>
  <si>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</si>
  <si>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</si>
  <si>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</si>
  <si>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</si>
  <si>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</si>
  <si>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</si>
  <si>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</si>
  <si>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</si>
  <si>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</si>
  <si>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</si>
  <si>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</si>
  <si>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</si>
  <si>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</si>
  <si>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</si>
  <si>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</si>
  <si>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</si>
  <si>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</si>
  <si>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</si>
  <si>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</si>
  <si>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</si>
  <si>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</si>
  <si>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</si>
  <si>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</si>
  <si>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</si>
  <si>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</si>
  <si>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</si>
  <si>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</si>
  <si>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</si>
  <si>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</si>
  <si>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</si>
  <si>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</si>
  <si>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</si>
  <si>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</si>
  <si>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</si>
  <si>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</si>
  <si>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</si>
  <si>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</si>
  <si>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</si>
  <si>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</si>
  <si>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</si>
  <si>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</si>
  <si>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</si>
  <si>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</si>
  <si>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</si>
  <si>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</si>
  <si>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</si>
  <si>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</si>
  <si>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</si>
  <si>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</si>
  <si>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</si>
  <si>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</si>
  <si>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</si>
  <si>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</si>
  <si>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40"/>
  </si>
  <si>
    <t>　個人住民税減収補塡特例交付金</t>
  </si>
  <si>
    <t>前年度繰上充用金</t>
  </si>
  <si>
    <t>　新型コロナウイルス感染症対策地方税減収補塡特別交付金</t>
  </si>
  <si>
    <t>高幡東部清掃組合</t>
    <rPh sb="0" eb="2">
      <t>コウバン</t>
    </rPh>
    <rPh sb="2" eb="4">
      <t>トウブ</t>
    </rPh>
    <rPh sb="4" eb="6">
      <t>セイソウ</t>
    </rPh>
    <rPh sb="6" eb="8">
      <t>クミアイ</t>
    </rPh>
    <phoneticPr fontId="39"/>
  </si>
  <si>
    <t>　法定目的税</t>
  </si>
  <si>
    <t>経常損益</t>
  </si>
  <si>
    <t>　　入湯税</t>
  </si>
  <si>
    <t>　　事業所税</t>
  </si>
  <si>
    <t>▲ 3.63</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</si>
  <si>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</si>
  <si>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</si>
  <si>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</si>
  <si>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</si>
  <si>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</si>
  <si>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</si>
  <si>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2.50</t>
  </si>
  <si>
    <t>　震災復興特別交付税</t>
  </si>
  <si>
    <t>　　水利地益税等</t>
  </si>
  <si>
    <t>将来負担比率は、過去に行ってきた重要懸案事業推進のため発行した地方債残高が多額であるが、大型事業の償還終了等に伴い年々改善傾向にあり、また、基金残高も増加傾向にあり、類似団体平均を若干下回った。
有形固定資産減価償却率は、類似団体平均を下回っており、こちらは施設の維持・更新に地方債をある一定発行してきた結果でもあり、今後は施設の集約化等を実施することによりコスト削減を図る。</t>
    <rPh sb="70" eb="74">
      <t>キキンザンダカ</t>
    </rPh>
    <rPh sb="75" eb="77">
      <t>ゾウカ</t>
    </rPh>
    <rPh sb="77" eb="79">
      <t>ケイコウ</t>
    </rPh>
    <rPh sb="83" eb="87">
      <t>ルイジダンタイ</t>
    </rPh>
    <rPh sb="87" eb="89">
      <t>ヘイキン</t>
    </rPh>
    <rPh sb="90" eb="92">
      <t>ジャッカン</t>
    </rPh>
    <rPh sb="92" eb="94">
      <t>シタマワ</t>
    </rPh>
    <phoneticPr fontId="6"/>
  </si>
  <si>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</si>
  <si>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</si>
  <si>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</si>
  <si>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</si>
  <si>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</si>
  <si>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</si>
  <si>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</si>
  <si>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</si>
  <si>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</si>
  <si>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</si>
  <si>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</si>
  <si>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</si>
  <si>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</si>
  <si>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</si>
  <si>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</si>
  <si>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</si>
  <si>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</si>
  <si>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</si>
  <si>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</si>
  <si>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</si>
  <si>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</si>
  <si>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</si>
  <si>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</si>
  <si>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</si>
  <si>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</si>
  <si>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</si>
  <si>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</si>
  <si>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</si>
  <si>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</si>
  <si>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</si>
  <si>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</si>
  <si>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</si>
  <si>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</si>
  <si>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</si>
  <si>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バス事業特別会計</t>
  </si>
  <si>
    <t>　うち減収補塡債(特例分)</t>
    <rPh sb="4" eb="5">
      <t>シュウ</t>
    </rPh>
    <rPh sb="9" eb="10">
      <t>トク</t>
    </rPh>
    <rPh sb="10" eb="11">
      <t>レイ</t>
    </rPh>
    <rPh sb="11" eb="12">
      <t>ブン</t>
    </rPh>
    <phoneticPr fontId="38"/>
  </si>
  <si>
    <t>交通</t>
  </si>
  <si>
    <t>対比（％）</t>
    <rPh sb="0" eb="2">
      <t>タイヒ</t>
    </rPh>
    <phoneticPr fontId="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</si>
  <si>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</si>
  <si>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</si>
  <si>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</si>
  <si>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</si>
  <si>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</si>
  <si>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</si>
  <si>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</si>
  <si>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</si>
  <si>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</si>
  <si>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</si>
  <si>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</si>
  <si>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</si>
  <si>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</si>
  <si>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</si>
  <si>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</si>
  <si>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</si>
  <si>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</si>
  <si>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</si>
  <si>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</si>
  <si>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</si>
  <si>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</si>
  <si>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</si>
  <si>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</si>
  <si>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</si>
  <si>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</si>
  <si>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</si>
  <si>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</si>
  <si>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</si>
  <si>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</si>
  <si>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</si>
  <si>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</si>
  <si>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</si>
  <si>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</si>
  <si>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</si>
  <si>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</si>
  <si>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すさきがすきさ応援基金</t>
    <rPh sb="7" eb="9">
      <t>オウエン</t>
    </rPh>
    <rPh sb="9" eb="11">
      <t>キキン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</si>
  <si>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</si>
  <si>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</si>
  <si>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</si>
  <si>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スクールバス特別会計</t>
  </si>
  <si>
    <t>将来負担比率（(Ｅ)－(Ｆ)）／（(Ｃ)－(Ｄ)）×１００</t>
    <rPh sb="0" eb="2">
      <t>ショウライ</t>
    </rPh>
    <rPh sb="2" eb="4">
      <t>フタン</t>
    </rPh>
    <rPh sb="4" eb="6">
      <t>ヒリツ</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</si>
  <si>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</si>
  <si>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</si>
  <si>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</si>
  <si>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</si>
  <si>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</si>
  <si>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</si>
  <si>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</si>
  <si>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</si>
  <si>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</si>
  <si>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</si>
  <si>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漁業集落排水事業特別会計</t>
  </si>
  <si>
    <t>健全化判断比率</t>
    <rPh sb="0" eb="3">
      <t>ケンゼンカ</t>
    </rPh>
    <rPh sb="3" eb="5">
      <t>ハンダン</t>
    </rPh>
    <rPh sb="5" eb="7">
      <t>ヒリツ</t>
    </rPh>
    <phoneticPr fontId="36"/>
  </si>
  <si>
    <t>巡航船事業特別会計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</si>
  <si>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</si>
  <si>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</si>
  <si>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</si>
  <si>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</si>
  <si>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</si>
  <si>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</si>
  <si>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</si>
  <si>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</si>
  <si>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</si>
  <si>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</si>
  <si>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</si>
  <si>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</si>
  <si>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</si>
  <si>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</si>
  <si>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</si>
  <si>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</si>
  <si>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</si>
  <si>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</si>
  <si>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</si>
  <si>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</si>
  <si>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</si>
  <si>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</si>
  <si>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</si>
  <si>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</si>
  <si>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</si>
  <si>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 2.89</t>
  </si>
  <si>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</si>
  <si>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</si>
  <si>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</si>
  <si>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</si>
  <si>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</si>
  <si>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</si>
  <si>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</si>
  <si>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</si>
  <si>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</si>
  <si>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</si>
  <si>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</si>
  <si>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</si>
  <si>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</si>
  <si>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</si>
  <si>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</si>
  <si>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</si>
  <si>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</si>
  <si>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</si>
  <si>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</si>
  <si>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</si>
  <si>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</si>
  <si>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</si>
  <si>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</si>
  <si>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</si>
  <si>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</si>
  <si>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</si>
  <si>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</si>
  <si>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</si>
  <si>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</si>
  <si>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</si>
  <si>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</si>
  <si>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</si>
  <si>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</si>
  <si>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</si>
  <si>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</si>
  <si>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</si>
  <si>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</si>
  <si>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</si>
  <si>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</si>
  <si>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</si>
  <si>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</si>
  <si>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</si>
  <si>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1.04</t>
  </si>
  <si>
    <t>▲ 7.38</t>
  </si>
  <si>
    <t>当該団体値</t>
    <rPh sb="0" eb="2">
      <t>トウガイ</t>
    </rPh>
    <rPh sb="2" eb="4">
      <t>ダンタイ</t>
    </rPh>
    <rPh sb="4" eb="5">
      <t>アタイ</t>
    </rPh>
    <phoneticPr fontId="6"/>
  </si>
  <si>
    <t>▲ 3.38</t>
  </si>
  <si>
    <t>▲ 2.57</t>
  </si>
  <si>
    <t>その他会計（赤字）</t>
  </si>
  <si>
    <t>（百万円）</t>
  </si>
  <si>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9"/>
  </si>
  <si>
    <t>高幡障害者支援施設組合</t>
    <rPh sb="0" eb="2">
      <t>コウバン</t>
    </rPh>
    <rPh sb="2" eb="5">
      <t>ショウガイシャ</t>
    </rPh>
    <rPh sb="5" eb="7">
      <t>シエン</t>
    </rPh>
    <rPh sb="7" eb="9">
      <t>シセツ</t>
    </rPh>
    <rPh sb="9" eb="11">
      <t>クミアイ</t>
    </rPh>
    <phoneticPr fontId="39"/>
  </si>
  <si>
    <t>こうち人づくり広域連合</t>
    <rPh sb="3" eb="4">
      <t>ヒト</t>
    </rPh>
    <rPh sb="7" eb="9">
      <t>コウイキ</t>
    </rPh>
    <rPh sb="9" eb="11">
      <t>レンゴウ</t>
    </rPh>
    <phoneticPr fontId="39"/>
  </si>
  <si>
    <t>高知県広域食肉センター事務組合</t>
    <rPh sb="0" eb="3">
      <t>コウチケン</t>
    </rPh>
    <rPh sb="3" eb="5">
      <t>コウイキ</t>
    </rPh>
    <rPh sb="5" eb="7">
      <t>ショクニク</t>
    </rPh>
    <rPh sb="11" eb="13">
      <t>ジム</t>
    </rPh>
    <rPh sb="13" eb="15">
      <t>クミアイ</t>
    </rPh>
    <phoneticPr fontId="39"/>
  </si>
  <si>
    <t>高陵特別養護老人ホーム組合（一般会計）</t>
    <rPh sb="0" eb="1">
      <t>コウ</t>
    </rPh>
    <rPh sb="1" eb="2">
      <t>リョウ</t>
    </rPh>
    <rPh sb="2" eb="4">
      <t>トクベツ</t>
    </rPh>
    <rPh sb="4" eb="6">
      <t>ヨウゴ</t>
    </rPh>
    <rPh sb="6" eb="8">
      <t>ロウジン</t>
    </rPh>
    <rPh sb="11" eb="13">
      <t>クミアイ</t>
    </rPh>
    <rPh sb="14" eb="16">
      <t>イッパン</t>
    </rPh>
    <rPh sb="16" eb="18">
      <t>カイケイ</t>
    </rPh>
    <phoneticPr fontId="39"/>
  </si>
  <si>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9"/>
  </si>
  <si>
    <t>須崎市道の駅</t>
    <rPh sb="0" eb="3">
      <t>スサキシ</t>
    </rPh>
    <rPh sb="3" eb="4">
      <t>ミチ</t>
    </rPh>
    <rPh sb="5" eb="6">
      <t>エキ</t>
    </rPh>
    <phoneticPr fontId="46"/>
  </si>
  <si>
    <t>施設等整備基金</t>
    <rPh sb="0" eb="3">
      <t>シセツトウ</t>
    </rPh>
    <rPh sb="3" eb="5">
      <t>セイビ</t>
    </rPh>
    <rPh sb="5" eb="7">
      <t>キキン</t>
    </rPh>
    <phoneticPr fontId="6"/>
  </si>
  <si>
    <t>まち・ひと・しごと創生推進基金</t>
    <rPh sb="9" eb="13">
      <t>ソウセイスイシン</t>
    </rPh>
    <rPh sb="13" eb="15">
      <t>キキン</t>
    </rPh>
    <phoneticPr fontId="6"/>
  </si>
  <si>
    <t>高齢者福祉基金</t>
    <rPh sb="0" eb="3">
      <t>コウレイシャ</t>
    </rPh>
    <rPh sb="3" eb="5">
      <t>フクシ</t>
    </rPh>
    <rPh sb="5" eb="7">
      <t>キキン</t>
    </rPh>
    <phoneticPr fontId="6"/>
  </si>
  <si>
    <t>森林環境譲与税基金</t>
    <rPh sb="0" eb="4">
      <t>シンリンカンキョウ</t>
    </rPh>
    <rPh sb="4" eb="7">
      <t>ジョウヨゼイ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</si>
  <si>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</si>
  <si>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</si>
  <si>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実質公債費比率は、令和3年度と比較し1.2ポイント改善したものの、類似団体平均とは乖離があり、本市の厳しい財政状況を表している。将来負担比率についても31.7ポイント改善し、類似団体平均を下回った。今後も地方債の発行抑制や基金積立増額に取り組み、両比率の改善に努める。</t>
    <rPh sb="94" eb="96">
      <t>シタマワ</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</si>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</sst>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trike/>
      <sz val="14"/>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
      <b/>
      <sz val="15"/>
      <color theme="3"/>
      <name val="ＭＳ Ｐゴシック"/>
      <family val="2"/>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79631</c:v>
                </c:pt>
                <c:pt idx="1">
                  <c:v>129864</c:v>
                </c:pt>
                <c:pt idx="2">
                  <c:v>64089</c:v>
                </c:pt>
                <c:pt idx="3">
                  <c:v>153117</c:v>
                </c:pt>
                <c:pt idx="4">
                  <c:v>107997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8.25</c:v>
                </c:pt>
                <c:pt idx="1">
                  <c:v>7.21</c:v>
                </c:pt>
                <c:pt idx="2">
                  <c:v>3.98</c:v>
                </c:pt>
                <c:pt idx="3">
                  <c:v>12.31</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4.74</c:v>
                </c:pt>
                <c:pt idx="1">
                  <c:v>4.75</c:v>
                </c:pt>
                <c:pt idx="2">
                  <c:v>4.6100000000000003</c:v>
                </c:pt>
                <c:pt idx="3">
                  <c:v>4.43</c:v>
                </c:pt>
                <c:pt idx="4">
                  <c:v>11.54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3.17</c:v>
                </c:pt>
                <c:pt idx="1">
                  <c:v>-1.04</c:v>
                </c:pt>
                <c:pt idx="2">
                  <c:v>-3</c:v>
                </c:pt>
                <c:pt idx="3">
                  <c:v>8.5</c:v>
                </c:pt>
                <c:pt idx="4">
                  <c:v>-7.38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スクールバス特別会計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0.26</c:v>
                </c:pt>
                <c:pt idx="4">
                  <c:v>#N/A</c:v>
                </c:pt>
                <c:pt idx="5">
                  <c:v>0.23</c:v>
                </c:pt>
                <c:pt idx="6">
                  <c:v>#N/A</c:v>
                </c:pt>
                <c:pt idx="7">
                  <c:v>0.24</c:v>
                </c:pt>
                <c:pt idx="8">
                  <c:v>#N/A</c:v>
                </c:pt>
                <c:pt idx="9">
                  <c:v>0.24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0.13</c:v>
                </c:pt>
                <c:pt idx="4">
                  <c:v>#N/A</c:v>
                </c:pt>
                <c:pt idx="5">
                  <c:v>0.35</c:v>
                </c:pt>
                <c:pt idx="6">
                  <c:v>#N/A</c:v>
                </c:pt>
                <c:pt idx="7">
                  <c:v>0.7</c:v>
                </c:pt>
                <c:pt idx="8">
                  <c:v>#N/A</c:v>
                </c:pt>
                <c:pt idx="9">
                  <c:v>1.1299999999999999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0.17</c:v>
                </c:pt>
                <c:pt idx="4">
                  <c:v>#N/A</c:v>
                </c:pt>
                <c:pt idx="5">
                  <c:v>0.59</c:v>
                </c:pt>
                <c:pt idx="6">
                  <c:v>#N/A</c:v>
                </c:pt>
                <c:pt idx="7">
                  <c:v>1.35</c:v>
                </c:pt>
                <c:pt idx="8">
                  <c:v>#N/A</c:v>
                </c:pt>
                <c:pt idx="9">
                  <c:v>2.33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11.88</c:v>
                </c:pt>
                <c:pt idx="2">
                  <c:v>#N/A</c:v>
                </c:pt>
                <c:pt idx="3">
                  <c:v>10.6</c:v>
                </c:pt>
                <c:pt idx="4">
                  <c:v>#N/A</c:v>
                </c:pt>
                <c:pt idx="5">
                  <c:v>6.88</c:v>
                </c:pt>
                <c:pt idx="6">
                  <c:v>#N/A</c:v>
                </c:pt>
                <c:pt idx="7">
                  <c:v>14.88</c:v>
                </c:pt>
                <c:pt idx="8">
                  <c:v>#N/A</c:v>
                </c:pt>
                <c:pt idx="9">
                  <c:v>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7.99</c:v>
                </c:pt>
                <c:pt idx="2">
                  <c:v>#N/A</c:v>
                </c:pt>
                <c:pt idx="3">
                  <c:v>8.66</c:v>
                </c:pt>
                <c:pt idx="4">
                  <c:v>#N/A</c:v>
                </c:pt>
                <c:pt idx="5">
                  <c:v>9.34</c:v>
                </c:pt>
                <c:pt idx="6">
                  <c:v>#N/A</c:v>
                </c:pt>
                <c:pt idx="7">
                  <c:v>9.41</c:v>
                </c:pt>
                <c:pt idx="8">
                  <c:v>#N/A</c:v>
                </c:pt>
                <c:pt idx="9">
                  <c:v>9.9600000000000009</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3.63</c:v>
                </c:pt>
                <c:pt idx="1">
                  <c:v>#N/A</c:v>
                </c:pt>
                <c:pt idx="2">
                  <c:v>3.38</c:v>
                </c:pt>
                <c:pt idx="3">
                  <c:v>#N/A</c:v>
                </c:pt>
                <c:pt idx="4">
                  <c:v>2.89</c:v>
                </c:pt>
                <c:pt idx="5">
                  <c:v>#N/A</c:v>
                </c:pt>
                <c:pt idx="6">
                  <c:v>2.57</c:v>
                </c:pt>
                <c:pt idx="7">
                  <c:v>#N/A</c:v>
                </c:pt>
                <c:pt idx="8">
                  <c:v>2.5</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1389</c:v>
                </c:pt>
                <c:pt idx="5">
                  <c:v>1382</c:v>
                </c:pt>
                <c:pt idx="8">
                  <c:v>1365</c:v>
                </c:pt>
                <c:pt idx="11">
                  <c:v>1416</c:v>
                </c:pt>
                <c:pt idx="14">
                  <c:v>1437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27</c:v>
                </c:pt>
                <c:pt idx="6">
                  <c:v>22</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279</c:v>
                </c:pt>
                <c:pt idx="3">
                  <c:v>262</c:v>
                </c:pt>
                <c:pt idx="6">
                  <c:v>281</c:v>
                </c:pt>
                <c:pt idx="9">
                  <c:v>270</c:v>
                </c:pt>
                <c:pt idx="12">
                  <c:v>263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1969</c:v>
                </c:pt>
                <c:pt idx="3">
                  <c:v>1923</c:v>
                </c:pt>
                <c:pt idx="6">
                  <c:v>1932</c:v>
                </c:pt>
                <c:pt idx="9">
                  <c:v>1866</c:v>
                </c:pt>
                <c:pt idx="12">
                  <c:v>1810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895</c:v>
                </c:pt>
                <c:pt idx="2">
                  <c:v>#N/A</c:v>
                </c:pt>
                <c:pt idx="3">
                  <c:v>#N/A</c:v>
                </c:pt>
                <c:pt idx="4">
                  <c:v>832</c:v>
                </c:pt>
                <c:pt idx="5">
                  <c:v>#N/A</c:v>
                </c:pt>
                <c:pt idx="6">
                  <c:v>#N/A</c:v>
                </c:pt>
                <c:pt idx="7">
                  <c:v>872</c:v>
                </c:pt>
                <c:pt idx="8">
                  <c:v>#N/A</c:v>
                </c:pt>
                <c:pt idx="9">
                  <c:v>#N/A</c:v>
                </c:pt>
                <c:pt idx="10">
                  <c:v>732</c:v>
                </c:pt>
                <c:pt idx="11">
                  <c:v>#N/A</c:v>
                </c:pt>
                <c:pt idx="12">
                  <c:v>#N/A</c:v>
                </c:pt>
                <c:pt idx="13">
                  <c:v>648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13532</c:v>
                </c:pt>
                <c:pt idx="5">
                  <c:v>13511</c:v>
                </c:pt>
                <c:pt idx="8">
                  <c:v>13869</c:v>
                </c:pt>
                <c:pt idx="11">
                  <c:v>14067</c:v>
                </c:pt>
                <c:pt idx="14">
                  <c:v>13804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248</c:v>
                </c:pt>
                <c:pt idx="5">
                  <c:v>177</c:v>
                </c:pt>
                <c:pt idx="8">
                  <c:v>95</c:v>
                </c:pt>
                <c:pt idx="11">
                  <c:v>43</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2707</c:v>
                </c:pt>
                <c:pt idx="5">
                  <c:v>3295</c:v>
                </c:pt>
                <c:pt idx="8">
                  <c:v>4691</c:v>
                </c:pt>
                <c:pt idx="11">
                  <c:v>5893</c:v>
                </c:pt>
                <c:pt idx="14">
                  <c:v>7465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1642</c:v>
                </c:pt>
                <c:pt idx="3">
                  <c:v>1665</c:v>
                </c:pt>
                <c:pt idx="6">
                  <c:v>1609</c:v>
                </c:pt>
                <c:pt idx="9">
                  <c:v>1638</c:v>
                </c:pt>
                <c:pt idx="12">
                  <c:v>1511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c:v>
                </c:pt>
                <c:pt idx="3">
                  <c:v>7</c:v>
                </c:pt>
                <c:pt idx="6">
                  <c:v>6</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3776</c:v>
                </c:pt>
                <c:pt idx="3">
                  <c:v>3584</c:v>
                </c:pt>
                <c:pt idx="6">
                  <c:v>3661</c:v>
                </c:pt>
                <c:pt idx="9">
                  <c:v>3528</c:v>
                </c:pt>
                <c:pt idx="12">
                  <c:v>3510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84</c:v>
                </c:pt>
                <c:pt idx="3">
                  <c:v>59</c:v>
                </c:pt>
                <c:pt idx="6">
                  <c:v>39</c:v>
                </c:pt>
                <c:pt idx="9">
                  <c:v>30</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17110</c:v>
                </c:pt>
                <c:pt idx="3">
                  <c:v>17237</c:v>
                </c:pt>
                <c:pt idx="6">
                  <c:v>16928</c:v>
                </c:pt>
                <c:pt idx="9">
                  <c:v>17574</c:v>
                </c:pt>
                <c:pt idx="12">
                  <c:v>17003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6134</c:v>
                </c:pt>
                <c:pt idx="2">
                  <c:v>#N/A</c:v>
                </c:pt>
                <c:pt idx="3">
                  <c:v>#N/A</c:v>
                </c:pt>
                <c:pt idx="4">
                  <c:v>5570</c:v>
                </c:pt>
                <c:pt idx="5">
                  <c:v>#N/A</c:v>
                </c:pt>
                <c:pt idx="6">
                  <c:v>#N/A</c:v>
                </c:pt>
                <c:pt idx="7">
                  <c:v>3587</c:v>
                </c:pt>
                <c:pt idx="8">
                  <c:v>#N/A</c:v>
                </c:pt>
                <c:pt idx="9">
                  <c:v>#N/A</c:v>
                </c:pt>
                <c:pt idx="10">
                  <c:v>2771</c:v>
                </c:pt>
                <c:pt idx="11">
                  <c:v>#N/A</c:v>
                </c:pt>
                <c:pt idx="12">
                  <c:v>#N/A</c:v>
                </c:pt>
                <c:pt idx="13">
                  <c:v>777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331</c:v>
                </c:pt>
                <c:pt idx="1">
                  <c:v>331</c:v>
                </c:pt>
                <c:pt idx="2">
                  <c:v>832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1366</c:v>
                </c:pt>
                <c:pt idx="1">
                  <c:v>1761</c:v>
                </c:pt>
                <c:pt idx="2">
                  <c:v>2062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2864</c:v>
                </c:pt>
                <c:pt idx="1">
                  <c:v>3821</c:v>
                </c:pt>
                <c:pt idx="2">
                  <c:v>4651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{F8F248AD-DCEE-4C15-8FB2-D573AA76B96C}</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{25279C0F-7E23-4C02-8A89-7EDD9487275F}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{E5E993DE-B7BE-437C-A668-1CF6CD655935}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{BB2A388E-1FF7-4197-A537-E1CF191B6544}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{00D7C33B-6DF4-4409-85A6-13CBA717DCC8}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{B2A451E4-10EF-4E7E-8778-3CD223FBC243}</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{C3C316A8-1D53-4436-8A56-AE4A76A06942}</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{307601A9-1103-40A1-B9FC-F62BB97CF0F6}</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{57EEDB0C-B54A-4E95-A285-C36A59E4042E}</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53.6</c:v>
                </c:pt>
                <c:pt idx="8">
                  <c:v>54.9</c:v>
                </c:pt>
                <c:pt idx="16">
                  <c:v>56.5</c:v>
                </c:pt>
                <c:pt idx="24">
                  <c:v>57.6</c:v>
                </c:pt>
                <c:pt idx="32">
                  <c:v>59</c:v>
                </c:pt>
              </c:numCache>
            </c:numRef>
          </c:xVal>
          <c:yVal>
            <c:numRef>
              <c:f>'公会計指標分析・財政指標組合せ分析表'!$BP$51:$DC$51</c:f>
              <c:numCache>
                <c:formatCode>#,##0.0;"▲ "#,##0.0</c:formatCode>
                <c:ptCount val="40"/>
                <c:pt idx="0">
                  <c:v>107.1</c:v>
                </c:pt>
                <c:pt idx="8">
                  <c:v>97.2</c:v>
                </c:pt>
                <c:pt idx="16">
                  <c:v>60.2</c:v>
                </c:pt>
                <c:pt idx="24">
                  <c:v>44.7</c:v>
                </c:pt>
                <c:pt idx="32">
                  <c:v>13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271691435897002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{B010A870-E26E-4ACC-A14C-EBF7C0DBBFB8}</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{028AC6FF-A882-4D50-B579-0909DD2B2CF9}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{2E7D036E-CCC8-4737-BB55-98E6E75CCFC3}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{026D432D-A7AC-441F-A9EB-3FD803D08425}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{3852249F-B937-4B62-B7BB-86E0639C7D1E}</c15:txfldGUID>
                      <c15:f>#REF!</c15:f>
                      <c15:dlblFieldTableCache>
                        <c:ptCount val="1"/>
                        <c:pt idx="0">
                          <c:v>#REF!</c:v>
                        </c:pt>
                      </c15:dlblFieldTableCache>
                    </c15:dlblFTEntry>
                  </c15:dlblFieldTable>
                </c:ext>
              </c:extLst>
            </c:dLbl>
            <c:dLbl>
              <c:idx val="8"/>
              <c:layout>
                <c:manualLayout>
                  <c:x val="-4.144403676083643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{6F315E19-7EA0-4BE2-A7C9-5A2508C30FE0}</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{0773E0D2-D223-4920-8854-809D75E84AD3}</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{95BC94E2-4D88-411E-A721-6D789F5C138D}</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{FCED2EBD-E999-46ED-807B-768043BD5B0F}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{2D892DEB-56BE-4691-8BE9-79FB488C76F2}</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{DD379382-D967-4632-8B59-F0A580B7969D}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{2948D8E4-D0C0-4687-9CA9-D9D18EA37DFE}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{3F4BE788-B9B3-4A6E-8647-C20D6729AC31}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{07A5C41D-F84E-4D8B-BD8C-85EC28804B1D}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{46D83675-324F-4FEB-918A-A58826F56FCF}</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{EE4BE6B3-FA23-4403-9FAD-FB4E6B172C7F}</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{D111BA3C-D26D-45A1-A50A-ADC7375A27CF}</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{91893830-D63E-4ECE-9A02-2F218A45084B}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17.3</c:v>
                </c:pt>
                <c:pt idx="8">
                  <c:v>16</c:v>
                </c:pt>
                <c:pt idx="16">
                  <c:v>14.9</c:v>
                </c:pt>
                <c:pt idx="24">
                  <c:v>13.6</c:v>
                </c:pt>
                <c:pt idx="32">
                  <c:v>12.4</c:v>
                </c:pt>
              </c:numCache>
            </c:numRef>
          </c:xVal>
          <c:yVal>
            <c:numRef>
              <c:f>'公会計指標分析・財政指標組合せ分析表'!$BP$73:$DC$73</c:f>
              <c:numCache>
                <c:formatCode>#,##0.0;"▲ "#,##0.0</c:formatCode>
                <c:ptCount val="40"/>
                <c:pt idx="0">
                  <c:v>107.1</c:v>
                </c:pt>
                <c:pt idx="8">
                  <c:v>97.2</c:v>
                </c:pt>
                <c:pt idx="16">
                  <c:v>60.2</c:v>
                </c:pt>
                <c:pt idx="24">
                  <c:v>44.7</c:v>
                </c:pt>
                <c:pt idx="32">
                  <c:v>13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562428291665158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{DDF03421-1425-4367-9EA1-A5A98B260AB4}</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{D8984528-72E0-4A67-A786-F726274BA386}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{0E30BFAB-D0AC-4D32-B441-81CD90602E06}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{683D8119-836B-4D53-B390-FBCD000490B7}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{83DE69BA-DFE7-43AE-9FC8-BA9E0EC882BD}</c15:txfldGUID>
                      <c15:f>#REF!</c15:f>
                      <c15:dlblFieldTableCache>
                        <c:ptCount val="1"/>
                        <c:pt idx="0">
                          <c:v>#REF!</c:v>
                        </c:pt>
                      </c15:dlblFieldTableCache>
                    </c15:dlblFTEntry>
                  </c15:dlblFieldTable>
                </c:ext>
              </c:extLst>
            </c:dLbl>
            <c:dLbl>
              <c:idx val="8"/>
              <c:layout>
                <c:manualLayout>
                  <c:x val="0"/>
                  <c:y val="1.562428291665154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{D8258B70-DBD0-4B44-99E8-D6A5E894EF69}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{F6143CB7-0DAB-4304-A185-0D89BD814400}</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{F68C695B-72B4-4521-91D3-554ECBCFB13A}</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{7CD0A0CC-327B-4588-9611-D4EEC60F626B}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8"/>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20,268
19,797
135.20
17,603,694
17,190,733
388,988
7,205,360
17,002,694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900" b="0" i="0" baseline="0">
              <a:solidFill>
                <a:schemeClr val="dk1"/>
              </a:solidFill>
              <a:effectLst/>
              <a:latin typeface="+mn-lt"/>
              <a:ea typeface="+mn-ea"/>
              <a:cs typeface="+mn-cs"/>
            </a:rPr>
            <a:t>基準財政収入額において、市民税においては所得割および法人税割の増により、対前年度比</a:t>
          </a:r>
          <a:r>
            <a:rPr lang="en-US" altLang="ja-JP" sz="900" b="0" i="0" baseline="0">
              <a:solidFill>
                <a:schemeClr val="dk1"/>
              </a:solidFill>
              <a:effectLst/>
              <a:latin typeface="+mn-lt"/>
              <a:ea typeface="+mn-ea"/>
              <a:cs typeface="+mn-cs"/>
            </a:rPr>
            <a:t>45,663</a:t>
          </a:r>
          <a:r>
            <a:rPr lang="ja-JP" altLang="ja-JP" sz="900" b="0" i="0" baseline="0">
              <a:solidFill>
                <a:schemeClr val="dk1"/>
              </a:solidFill>
              <a:effectLst/>
              <a:latin typeface="+mn-lt"/>
              <a:ea typeface="+mn-ea"/>
              <a:cs typeface="+mn-cs"/>
            </a:rPr>
            <a:t>千円増となり、固定資産税においても、償却資産の増により</a:t>
          </a:r>
          <a:r>
            <a:rPr lang="en-US" altLang="ja-JP" sz="900" b="0" i="0" baseline="0">
              <a:solidFill>
                <a:schemeClr val="dk1"/>
              </a:solidFill>
              <a:effectLst/>
              <a:latin typeface="+mn-lt"/>
              <a:ea typeface="+mn-ea"/>
              <a:cs typeface="+mn-cs"/>
            </a:rPr>
            <a:t>7262</a:t>
          </a:r>
          <a:r>
            <a:rPr lang="ja-JP" altLang="ja-JP" sz="900" b="0" i="0" baseline="0">
              <a:solidFill>
                <a:schemeClr val="dk1"/>
              </a:solidFill>
              <a:effectLst/>
              <a:latin typeface="+mn-lt"/>
              <a:ea typeface="+mn-ea"/>
              <a:cs typeface="+mn-cs"/>
            </a:rPr>
            <a:t>千円増となったこと等により、合計</a:t>
          </a:r>
          <a:r>
            <a:rPr lang="en-US" altLang="ja-JP" sz="900" b="0" i="0" baseline="0">
              <a:solidFill>
                <a:schemeClr val="dk1"/>
              </a:solidFill>
              <a:effectLst/>
              <a:latin typeface="+mn-lt"/>
              <a:ea typeface="+mn-ea"/>
              <a:cs typeface="+mn-cs"/>
            </a:rPr>
            <a:t>68,972</a:t>
          </a:r>
          <a:r>
            <a:rPr lang="ja-JP" altLang="ja-JP" sz="900" b="0" i="0" baseline="0">
              <a:solidFill>
                <a:schemeClr val="dk1"/>
              </a:solidFill>
              <a:effectLst/>
              <a:latin typeface="+mn-lt"/>
              <a:ea typeface="+mn-ea"/>
              <a:cs typeface="+mn-cs"/>
            </a:rPr>
            <a:t>千円の増額となった。基準財政需要額においては、個別算定経費において社会福祉費が対前年度比</a:t>
          </a:r>
          <a:r>
            <a:rPr lang="en-US" altLang="ja-JP" sz="900" b="0" i="0" baseline="0">
              <a:solidFill>
                <a:schemeClr val="dk1"/>
              </a:solidFill>
              <a:effectLst/>
              <a:latin typeface="+mn-lt"/>
              <a:ea typeface="+mn-ea"/>
              <a:cs typeface="+mn-cs"/>
            </a:rPr>
            <a:t>32,297</a:t>
          </a:r>
          <a:r>
            <a:rPr lang="ja-JP" altLang="ja-JP" sz="900" b="0" i="0" baseline="0">
              <a:solidFill>
                <a:schemeClr val="dk1"/>
              </a:solidFill>
              <a:effectLst/>
              <a:latin typeface="+mn-lt"/>
              <a:ea typeface="+mn-ea"/>
              <a:cs typeface="+mn-cs"/>
            </a:rPr>
            <a:t>千円減、高齢者保健福祉費が対前年度比</a:t>
          </a:r>
          <a:r>
            <a:rPr lang="en-US" altLang="ja-JP" sz="900" b="0" i="0" baseline="0">
              <a:solidFill>
                <a:schemeClr val="dk1"/>
              </a:solidFill>
              <a:effectLst/>
              <a:latin typeface="+mn-lt"/>
              <a:ea typeface="+mn-ea"/>
              <a:cs typeface="+mn-cs"/>
            </a:rPr>
            <a:t>35,587</a:t>
          </a:r>
          <a:r>
            <a:rPr lang="ja-JP" altLang="ja-JP" sz="900" b="0" i="0" baseline="0">
              <a:solidFill>
                <a:schemeClr val="dk1"/>
              </a:solidFill>
              <a:effectLst/>
              <a:latin typeface="+mn-lt"/>
              <a:ea typeface="+mn-ea"/>
              <a:cs typeface="+mn-cs"/>
            </a:rPr>
            <a:t>千円減となったため、合計として</a:t>
          </a:r>
          <a:r>
            <a:rPr lang="en-US" altLang="ja-JP" sz="900" b="0" i="0" baseline="0">
              <a:solidFill>
                <a:schemeClr val="dk1"/>
              </a:solidFill>
              <a:effectLst/>
              <a:latin typeface="+mn-lt"/>
              <a:ea typeface="+mn-ea"/>
              <a:cs typeface="+mn-cs"/>
            </a:rPr>
            <a:t>188,090</a:t>
          </a:r>
          <a:r>
            <a:rPr lang="ja-JP" altLang="ja-JP" sz="900" b="0" i="0" baseline="0">
              <a:solidFill>
                <a:schemeClr val="dk1"/>
              </a:solidFill>
              <a:effectLst/>
              <a:latin typeface="+mn-lt"/>
              <a:ea typeface="+mn-ea"/>
              <a:cs typeface="+mn-cs"/>
            </a:rPr>
            <a:t>千円減となった。財政力指数としては前年より</a:t>
          </a:r>
          <a:r>
            <a:rPr lang="en-US" altLang="ja-JP" sz="900" b="0" i="0" baseline="0">
              <a:solidFill>
                <a:schemeClr val="dk1"/>
              </a:solidFill>
              <a:effectLst/>
              <a:latin typeface="+mn-lt"/>
              <a:ea typeface="+mn-ea"/>
              <a:cs typeface="+mn-cs"/>
            </a:rPr>
            <a:t>0.01</a:t>
          </a:r>
          <a:r>
            <a:rPr lang="ja-JP" altLang="ja-JP" sz="900" b="0" i="0" baseline="0">
              <a:solidFill>
                <a:schemeClr val="dk1"/>
              </a:solidFill>
              <a:effectLst/>
              <a:latin typeface="+mn-lt"/>
              <a:ea typeface="+mn-ea"/>
              <a:cs typeface="+mn-cs"/>
            </a:rPr>
            <a:t>ポイント減の</a:t>
          </a:r>
          <a:r>
            <a:rPr lang="en-US" altLang="ja-JP" sz="900" b="0" i="0" baseline="0">
              <a:solidFill>
                <a:schemeClr val="dk1"/>
              </a:solidFill>
              <a:effectLst/>
              <a:latin typeface="+mn-lt"/>
              <a:ea typeface="+mn-ea"/>
              <a:cs typeface="+mn-cs"/>
            </a:rPr>
            <a:t>0.42</a:t>
          </a:r>
          <a:r>
            <a:rPr lang="ja-JP" altLang="ja-JP" sz="900" b="0" i="0" baseline="0">
              <a:solidFill>
                <a:schemeClr val="dk1"/>
              </a:solidFill>
              <a:effectLst/>
              <a:latin typeface="+mn-lt"/>
              <a:ea typeface="+mn-ea"/>
              <a:cs typeface="+mn-cs"/>
            </a:rPr>
            <a:t>となったが、類似団体平均は上回る結果となった。今後においても、税負担の公平化と同時に自主財源の確保のため「須崎市市税等滞納整理本部」などの積極的な取組みにより徴収率の向上を目指す。</a:t>
          </a:r>
          <a:endParaRPr lang="ja-JP" altLang="ja-JP" sz="9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953000" y="635762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7810"/>
    <xdr:sp macro="" textlink="">
      <xdr:nvSpPr>
        <xdr:cNvPr id="65" name="財政力最大値テキスト"/>
        <xdr:cNvSpPr txBox="1"/>
      </xdr:nvSpPr>
      <xdr:spPr>
        <a:xfrm>
          <a:off x="504190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148590</xdr:rowOff>
    </xdr:from>
    <xdr:to xmlns:xdr="http://schemas.openxmlformats.org/drawingml/2006/spreadsheetDrawing">
      <xdr:col>23</xdr:col>
      <xdr:colOff>133350</xdr:colOff>
      <xdr:row>42</xdr:row>
      <xdr:rowOff>1270</xdr:rowOff>
    </xdr:to>
    <xdr:cxnSp macro="">
      <xdr:nvCxnSpPr>
        <xdr:cNvPr id="67" name="直線コネクタ 66"/>
        <xdr:cNvCxnSpPr/>
      </xdr:nvCxnSpPr>
      <xdr:spPr>
        <a:xfrm>
          <a:off x="4114800" y="717804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166370</xdr:rowOff>
    </xdr:from>
    <xdr:ext cx="762000" cy="257810"/>
    <xdr:sp macro="" textlink="">
      <xdr:nvSpPr>
        <xdr:cNvPr id="68" name="財政力平均値テキスト"/>
        <xdr:cNvSpPr txBox="1"/>
      </xdr:nvSpPr>
      <xdr:spPr>
        <a:xfrm>
          <a:off x="5041900" y="71958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148590</xdr:rowOff>
    </xdr:from>
    <xdr:to xmlns:xdr="http://schemas.openxmlformats.org/drawingml/2006/spreadsheetDrawing">
      <xdr:col>19</xdr:col>
      <xdr:colOff>133350</xdr:colOff>
      <xdr:row>41</xdr:row>
      <xdr:rowOff>148590</xdr:rowOff>
    </xdr:to>
    <xdr:cxnSp macro="">
      <xdr:nvCxnSpPr>
        <xdr:cNvPr id="70" name="直線コネクタ 69"/>
        <xdr:cNvCxnSpPr/>
      </xdr:nvCxnSpPr>
      <xdr:spPr>
        <a:xfrm>
          <a:off x="3225800" y="7178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109220</xdr:rowOff>
    </xdr:from>
    <xdr:ext cx="736600" cy="257810"/>
    <xdr:sp macro="" textlink="">
      <xdr:nvSpPr>
        <xdr:cNvPr id="72" name="テキスト ボックス 71"/>
        <xdr:cNvSpPr txBox="1"/>
      </xdr:nvSpPr>
      <xdr:spPr>
        <a:xfrm>
          <a:off x="3733800" y="7310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148590</xdr:rowOff>
    </xdr:from>
    <xdr:to xmlns:xdr="http://schemas.openxmlformats.org/drawingml/2006/spreadsheetDrawing">
      <xdr:col>15</xdr:col>
      <xdr:colOff>82550</xdr:colOff>
      <xdr:row>41</xdr:row>
      <xdr:rowOff>148590</xdr:rowOff>
    </xdr:to>
    <xdr:cxnSp macro="">
      <xdr:nvCxnSpPr>
        <xdr:cNvPr id="73" name="直線コネクタ 72"/>
        <xdr:cNvCxnSpPr/>
      </xdr:nvCxnSpPr>
      <xdr:spPr>
        <a:xfrm>
          <a:off x="2336800" y="7178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60960</xdr:rowOff>
    </xdr:from>
    <xdr:ext cx="762000" cy="259080"/>
    <xdr:sp macro="" textlink="">
      <xdr:nvSpPr>
        <xdr:cNvPr id="75" name="テキスト ボックス 74"/>
        <xdr:cNvSpPr txBox="1"/>
      </xdr:nvSpPr>
      <xdr:spPr>
        <a:xfrm>
          <a:off x="2844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148590</xdr:rowOff>
    </xdr:from>
    <xdr:to xmlns:xdr="http://schemas.openxmlformats.org/drawingml/2006/spreadsheetDrawing">
      <xdr:col>11</xdr:col>
      <xdr:colOff>31750</xdr:colOff>
      <xdr:row>41</xdr:row>
      <xdr:rowOff>148590</xdr:rowOff>
    </xdr:to>
    <xdr:cxnSp macro="">
      <xdr:nvCxnSpPr>
        <xdr:cNvPr id="76" name="直線コネクタ 75"/>
        <xdr:cNvCxnSpPr/>
      </xdr:nvCxnSpPr>
      <xdr:spPr>
        <a:xfrm>
          <a:off x="1447800" y="7178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60960</xdr:rowOff>
    </xdr:from>
    <xdr:ext cx="762000" cy="259080"/>
    <xdr:sp macro="" textlink="">
      <xdr:nvSpPr>
        <xdr:cNvPr id="78" name="テキスト ボックス 77"/>
        <xdr:cNvSpPr txBox="1"/>
      </xdr:nvSpPr>
      <xdr:spPr>
        <a:xfrm>
          <a:off x="1955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85090</xdr:rowOff>
    </xdr:from>
    <xdr:ext cx="762000" cy="259080"/>
    <xdr:sp macro="" textlink="">
      <xdr:nvSpPr>
        <xdr:cNvPr id="80" name="テキスト ボックス 79"/>
        <xdr:cNvSpPr txBox="1"/>
      </xdr:nvSpPr>
      <xdr:spPr>
        <a:xfrm>
          <a:off x="1066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121920</xdr:rowOff>
    </xdr:from>
    <xdr:to xmlns:xdr="http://schemas.openxmlformats.org/drawingml/2006/spreadsheetDrawing">
      <xdr:col>23</xdr:col>
      <xdr:colOff>184150</xdr:colOff>
      <xdr:row>42</xdr:row>
      <xdr:rowOff>52070</xdr:rowOff>
    </xdr:to>
    <xdr:sp macro="" textlink="">
      <xdr:nvSpPr>
        <xdr:cNvPr id="86" name="楕円 85"/>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138430</xdr:rowOff>
    </xdr:from>
    <xdr:ext cx="762000" cy="259080"/>
    <xdr:sp macro="" textlink="">
      <xdr:nvSpPr>
        <xdr:cNvPr id="87" name="財政力該当値テキスト"/>
        <xdr:cNvSpPr txBox="1"/>
      </xdr:nvSpPr>
      <xdr:spPr>
        <a:xfrm>
          <a:off x="50419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97790</xdr:rowOff>
    </xdr:from>
    <xdr:to xmlns:xdr="http://schemas.openxmlformats.org/drawingml/2006/spreadsheetDrawing">
      <xdr:col>19</xdr:col>
      <xdr:colOff>184150</xdr:colOff>
      <xdr:row>42</xdr:row>
      <xdr:rowOff>27940</xdr:rowOff>
    </xdr:to>
    <xdr:sp macro="" textlink="">
      <xdr:nvSpPr>
        <xdr:cNvPr id="88" name="楕円 87"/>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38100</xdr:rowOff>
    </xdr:from>
    <xdr:ext cx="736600" cy="259080"/>
    <xdr:sp macro="" textlink="">
      <xdr:nvSpPr>
        <xdr:cNvPr id="89" name="テキスト ボックス 88"/>
        <xdr:cNvSpPr txBox="1"/>
      </xdr:nvSpPr>
      <xdr:spPr>
        <a:xfrm>
          <a:off x="3733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97790</xdr:rowOff>
    </xdr:from>
    <xdr:to xmlns:xdr="http://schemas.openxmlformats.org/drawingml/2006/spreadsheetDrawing">
      <xdr:col>15</xdr:col>
      <xdr:colOff>133350</xdr:colOff>
      <xdr:row>42</xdr:row>
      <xdr:rowOff>27940</xdr:rowOff>
    </xdr:to>
    <xdr:sp macro="" textlink="">
      <xdr:nvSpPr>
        <xdr:cNvPr id="90" name="楕円 89"/>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38100</xdr:rowOff>
    </xdr:from>
    <xdr:ext cx="762000" cy="259080"/>
    <xdr:sp macro="" textlink="">
      <xdr:nvSpPr>
        <xdr:cNvPr id="91" name="テキスト ボックス 90"/>
        <xdr:cNvSpPr txBox="1"/>
      </xdr:nvSpPr>
      <xdr:spPr>
        <a:xfrm>
          <a:off x="2844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97790</xdr:rowOff>
    </xdr:from>
    <xdr:to xmlns:xdr="http://schemas.openxmlformats.org/drawingml/2006/spreadsheetDrawing">
      <xdr:col>11</xdr:col>
      <xdr:colOff>82550</xdr:colOff>
      <xdr:row>42</xdr:row>
      <xdr:rowOff>27940</xdr:rowOff>
    </xdr:to>
    <xdr:sp macro="" textlink="">
      <xdr:nvSpPr>
        <xdr:cNvPr id="92" name="楕円 91"/>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38100</xdr:rowOff>
    </xdr:from>
    <xdr:ext cx="762000" cy="259080"/>
    <xdr:sp macro="" textlink="">
      <xdr:nvSpPr>
        <xdr:cNvPr id="93" name="テキスト ボックス 92"/>
        <xdr:cNvSpPr txBox="1"/>
      </xdr:nvSpPr>
      <xdr:spPr>
        <a:xfrm>
          <a:off x="1955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97790</xdr:rowOff>
    </xdr:from>
    <xdr:to xmlns:xdr="http://schemas.openxmlformats.org/drawingml/2006/spreadsheetDrawing">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38100</xdr:rowOff>
    </xdr:from>
    <xdr:ext cx="762000" cy="259080"/>
    <xdr:sp macro="" textlink="">
      <xdr:nvSpPr>
        <xdr:cNvPr id="95" name="テキスト ボックス 94"/>
        <xdr:cNvSpPr txBox="1"/>
      </xdr:nvSpPr>
      <xdr:spPr>
        <a:xfrm>
          <a:off x="1066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7" name="テキスト ボックス 96"/>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8" name="テキスト ボックス 97"/>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i="0">
              <a:solidFill>
                <a:schemeClr val="dk1"/>
              </a:solidFill>
              <a:effectLst/>
              <a:latin typeface="+mn-lt"/>
              <a:ea typeface="+mn-ea"/>
              <a:cs typeface="+mn-cs"/>
            </a:rPr>
            <a:t>義務的経費のうち人件費については、感染症対策事業費</a:t>
          </a:r>
          <a:r>
            <a:rPr kumimoji="1" lang="en-US" altLang="ja-JP" sz="900" i="0">
              <a:solidFill>
                <a:schemeClr val="dk1"/>
              </a:solidFill>
              <a:effectLst/>
              <a:latin typeface="+mn-lt"/>
              <a:ea typeface="+mn-ea"/>
              <a:cs typeface="+mn-cs"/>
            </a:rPr>
            <a:t>17,854</a:t>
          </a:r>
          <a:r>
            <a:rPr kumimoji="1" lang="ja-JP" altLang="ja-JP" sz="900" i="0">
              <a:solidFill>
                <a:schemeClr val="dk1"/>
              </a:solidFill>
              <a:effectLst/>
              <a:latin typeface="+mn-lt"/>
              <a:ea typeface="+mn-ea"/>
              <a:cs typeface="+mn-cs"/>
            </a:rPr>
            <a:t>千円減となったが、退職手当が</a:t>
          </a:r>
          <a:r>
            <a:rPr kumimoji="1" lang="en-US" altLang="ja-JP" sz="900" i="0">
              <a:solidFill>
                <a:schemeClr val="dk1"/>
              </a:solidFill>
              <a:effectLst/>
              <a:latin typeface="+mn-lt"/>
              <a:ea typeface="+mn-ea"/>
              <a:cs typeface="+mn-cs"/>
            </a:rPr>
            <a:t>123,184</a:t>
          </a:r>
          <a:r>
            <a:rPr kumimoji="1" lang="ja-JP" altLang="ja-JP" sz="900" i="0">
              <a:solidFill>
                <a:schemeClr val="dk1"/>
              </a:solidFill>
              <a:effectLst/>
              <a:latin typeface="+mn-lt"/>
              <a:ea typeface="+mn-ea"/>
              <a:cs typeface="+mn-cs"/>
            </a:rPr>
            <a:t>千円増額となり、人件費全体としては</a:t>
          </a:r>
          <a:r>
            <a:rPr kumimoji="1" lang="en-US" altLang="ja-JP" sz="900" i="0">
              <a:solidFill>
                <a:schemeClr val="dk1"/>
              </a:solidFill>
              <a:effectLst/>
              <a:latin typeface="+mn-lt"/>
              <a:ea typeface="+mn-ea"/>
              <a:cs typeface="+mn-cs"/>
            </a:rPr>
            <a:t>143,420</a:t>
          </a:r>
          <a:r>
            <a:rPr kumimoji="1" lang="ja-JP" altLang="ja-JP" sz="900" i="0">
              <a:solidFill>
                <a:schemeClr val="dk1"/>
              </a:solidFill>
              <a:effectLst/>
              <a:latin typeface="+mn-lt"/>
              <a:ea typeface="+mn-ea"/>
              <a:cs typeface="+mn-cs"/>
            </a:rPr>
            <a:t>千円増となった。扶助費については、子育て世帯等臨時特別支援事業費が</a:t>
          </a:r>
          <a:r>
            <a:rPr kumimoji="1" lang="en-US" altLang="ja-JP" sz="900" i="0">
              <a:solidFill>
                <a:schemeClr val="dk1"/>
              </a:solidFill>
              <a:effectLst/>
              <a:latin typeface="+mn-lt"/>
              <a:ea typeface="+mn-ea"/>
              <a:cs typeface="+mn-cs"/>
            </a:rPr>
            <a:t>191,400</a:t>
          </a:r>
          <a:r>
            <a:rPr kumimoji="1" lang="ja-JP" altLang="ja-JP" sz="900" i="0">
              <a:solidFill>
                <a:schemeClr val="dk1"/>
              </a:solidFill>
              <a:effectLst/>
              <a:latin typeface="+mn-lt"/>
              <a:ea typeface="+mn-ea"/>
              <a:cs typeface="+mn-cs"/>
            </a:rPr>
            <a:t>千円減、子育て世帯への臨時特別給付事業費も</a:t>
          </a:r>
          <a:r>
            <a:rPr kumimoji="1" lang="en-US" altLang="ja-JP" sz="900" i="0">
              <a:solidFill>
                <a:schemeClr val="dk1"/>
              </a:solidFill>
              <a:effectLst/>
              <a:latin typeface="+mn-lt"/>
              <a:ea typeface="+mn-ea"/>
              <a:cs typeface="+mn-cs"/>
            </a:rPr>
            <a:t>230,500</a:t>
          </a:r>
          <a:r>
            <a:rPr kumimoji="1" lang="ja-JP" altLang="ja-JP" sz="900" i="0">
              <a:solidFill>
                <a:schemeClr val="dk1"/>
              </a:solidFill>
              <a:effectLst/>
              <a:latin typeface="+mn-lt"/>
              <a:ea typeface="+mn-ea"/>
              <a:cs typeface="+mn-cs"/>
            </a:rPr>
            <a:t>千円減となるなど、扶助費全体としては</a:t>
          </a:r>
          <a:r>
            <a:rPr kumimoji="1" lang="en-US" altLang="ja-JP" sz="900" i="0">
              <a:solidFill>
                <a:schemeClr val="dk1"/>
              </a:solidFill>
              <a:effectLst/>
              <a:latin typeface="+mn-lt"/>
              <a:ea typeface="+mn-ea"/>
              <a:cs typeface="+mn-cs"/>
            </a:rPr>
            <a:t>304,679</a:t>
          </a:r>
          <a:r>
            <a:rPr kumimoji="1" lang="ja-JP" altLang="ja-JP" sz="900" i="0">
              <a:solidFill>
                <a:schemeClr val="dk1"/>
              </a:solidFill>
              <a:effectLst/>
              <a:latin typeface="+mn-lt"/>
              <a:ea typeface="+mn-ea"/>
              <a:cs typeface="+mn-cs"/>
            </a:rPr>
            <a:t>千円の減額となった。公債費については、</a:t>
          </a:r>
          <a:r>
            <a:rPr kumimoji="1" lang="en-US" altLang="ja-JP" sz="900" i="0">
              <a:solidFill>
                <a:schemeClr val="dk1"/>
              </a:solidFill>
              <a:effectLst/>
              <a:latin typeface="+mn-lt"/>
              <a:ea typeface="+mn-ea"/>
              <a:cs typeface="+mn-cs"/>
            </a:rPr>
            <a:t>55,657</a:t>
          </a:r>
          <a:r>
            <a:rPr kumimoji="1" lang="ja-JP" altLang="ja-JP" sz="900" i="0">
              <a:solidFill>
                <a:schemeClr val="dk1"/>
              </a:solidFill>
              <a:effectLst/>
              <a:latin typeface="+mn-lt"/>
              <a:ea typeface="+mn-ea"/>
              <a:cs typeface="+mn-cs"/>
            </a:rPr>
            <a:t>千円の減額となり、義務的経費全体としては</a:t>
          </a:r>
          <a:r>
            <a:rPr kumimoji="1" lang="en-US" altLang="ja-JP" sz="900" i="0">
              <a:solidFill>
                <a:schemeClr val="dk1"/>
              </a:solidFill>
              <a:effectLst/>
              <a:latin typeface="+mn-lt"/>
              <a:ea typeface="+mn-ea"/>
              <a:cs typeface="+mn-cs"/>
            </a:rPr>
            <a:t>216,916</a:t>
          </a:r>
          <a:r>
            <a:rPr kumimoji="1" lang="ja-JP" altLang="ja-JP" sz="900" i="0">
              <a:solidFill>
                <a:schemeClr val="dk1"/>
              </a:solidFill>
              <a:effectLst/>
              <a:latin typeface="+mn-lt"/>
              <a:ea typeface="+mn-ea"/>
              <a:cs typeface="+mn-cs"/>
            </a:rPr>
            <a:t>千円、</a:t>
          </a:r>
          <a:r>
            <a:rPr kumimoji="1" lang="en-US" altLang="ja-JP" sz="900" i="0">
              <a:solidFill>
                <a:schemeClr val="dk1"/>
              </a:solidFill>
              <a:effectLst/>
              <a:latin typeface="+mn-lt"/>
              <a:ea typeface="+mn-ea"/>
              <a:cs typeface="+mn-cs"/>
            </a:rPr>
            <a:t>3.2</a:t>
          </a:r>
          <a:r>
            <a:rPr kumimoji="1" lang="ja-JP" altLang="ja-JP" sz="900" i="0">
              <a:solidFill>
                <a:schemeClr val="dk1"/>
              </a:solidFill>
              <a:effectLst/>
              <a:latin typeface="+mn-lt"/>
              <a:ea typeface="+mn-ea"/>
              <a:cs typeface="+mn-cs"/>
            </a:rPr>
            <a:t>％の減となったものの、</a:t>
          </a:r>
          <a:r>
            <a:rPr lang="ja-JP" altLang="ja-JP" sz="900" b="0" i="0" baseline="0">
              <a:solidFill>
                <a:schemeClr val="dk1"/>
              </a:solidFill>
              <a:effectLst/>
              <a:latin typeface="+mn-lt"/>
              <a:ea typeface="+mn-ea"/>
              <a:cs typeface="+mn-cs"/>
            </a:rPr>
            <a:t>経常収支比率としては、前年度比</a:t>
          </a:r>
          <a:r>
            <a:rPr lang="en-US" altLang="ja-JP" sz="900" b="0" i="0" baseline="0">
              <a:solidFill>
                <a:schemeClr val="dk1"/>
              </a:solidFill>
              <a:effectLst/>
              <a:latin typeface="+mn-lt"/>
              <a:ea typeface="+mn-ea"/>
              <a:cs typeface="+mn-cs"/>
            </a:rPr>
            <a:t>6.1</a:t>
          </a:r>
          <a:r>
            <a:rPr lang="ja-JP" altLang="ja-JP" sz="900" b="0" i="0" baseline="0">
              <a:solidFill>
                <a:schemeClr val="dk1"/>
              </a:solidFill>
              <a:effectLst/>
              <a:latin typeface="+mn-lt"/>
              <a:ea typeface="+mn-ea"/>
              <a:cs typeface="+mn-cs"/>
            </a:rPr>
            <a:t>ポイント増の</a:t>
          </a:r>
          <a:r>
            <a:rPr lang="en-US" altLang="ja-JP" sz="900" b="0" i="0" baseline="0">
              <a:solidFill>
                <a:schemeClr val="dk1"/>
              </a:solidFill>
              <a:effectLst/>
              <a:latin typeface="+mn-lt"/>
              <a:ea typeface="+mn-ea"/>
              <a:cs typeface="+mn-cs"/>
            </a:rPr>
            <a:t>91.7</a:t>
          </a:r>
          <a:r>
            <a:rPr lang="ja-JP" altLang="ja-JP" sz="900" b="0" i="0" baseline="0">
              <a:solidFill>
                <a:schemeClr val="dk1"/>
              </a:solidFill>
              <a:effectLst/>
              <a:latin typeface="+mn-lt"/>
              <a:ea typeface="+mn-ea"/>
              <a:cs typeface="+mn-cs"/>
            </a:rPr>
            <a:t>％となり、類似団体平均より低い数値となった。</a:t>
          </a:r>
          <a:endParaRPr lang="ja-JP" altLang="ja-JP" sz="9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1" name="テキスト ボックス 120"/>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3" name="テキスト ボックス 122"/>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116840</xdr:rowOff>
    </xdr:to>
    <xdr:cxnSp macro="">
      <xdr:nvCxnSpPr>
        <xdr:cNvPr id="127" name="直線コネクタ 126"/>
        <xdr:cNvCxnSpPr/>
      </xdr:nvCxnSpPr>
      <xdr:spPr>
        <a:xfrm flipV="1">
          <a:off x="4953000" y="10022840"/>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88900</xdr:rowOff>
    </xdr:from>
    <xdr:ext cx="762000" cy="257810"/>
    <xdr:sp macro="" textlink="">
      <xdr:nvSpPr>
        <xdr:cNvPr id="128" name="財政構造の弾力性最小値テキスト"/>
        <xdr:cNvSpPr txBox="1"/>
      </xdr:nvSpPr>
      <xdr:spPr>
        <a:xfrm>
          <a:off x="5041900" y="11404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116840</xdr:rowOff>
    </xdr:from>
    <xdr:to xmlns:xdr="http://schemas.openxmlformats.org/drawingml/2006/spreadsheetDrawing">
      <xdr:col>24</xdr:col>
      <xdr:colOff>12700</xdr:colOff>
      <xdr:row>66</xdr:row>
      <xdr:rowOff>116840</xdr:rowOff>
    </xdr:to>
    <xdr:cxnSp macro="">
      <xdr:nvCxnSpPr>
        <xdr:cNvPr id="129" name="直線コネクタ 128"/>
        <xdr:cNvCxnSpPr/>
      </xdr:nvCxnSpPr>
      <xdr:spPr>
        <a:xfrm>
          <a:off x="4864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10795</xdr:rowOff>
    </xdr:from>
    <xdr:to xmlns:xdr="http://schemas.openxmlformats.org/drawingml/2006/spreadsheetDrawing">
      <xdr:col>23</xdr:col>
      <xdr:colOff>133350</xdr:colOff>
      <xdr:row>60</xdr:row>
      <xdr:rowOff>49530</xdr:rowOff>
    </xdr:to>
    <xdr:cxnSp macro="">
      <xdr:nvCxnSpPr>
        <xdr:cNvPr id="132" name="直線コネクタ 131"/>
        <xdr:cNvCxnSpPr/>
      </xdr:nvCxnSpPr>
      <xdr:spPr>
        <a:xfrm>
          <a:off x="4114800" y="10126345"/>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163195</xdr:rowOff>
    </xdr:from>
    <xdr:ext cx="762000" cy="259080"/>
    <xdr:sp macro="" textlink="">
      <xdr:nvSpPr>
        <xdr:cNvPr id="133" name="財政構造の弾力性平均値テキスト"/>
        <xdr:cNvSpPr txBox="1"/>
      </xdr:nvSpPr>
      <xdr:spPr>
        <a:xfrm>
          <a:off x="5041900" y="10278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19685</xdr:rowOff>
    </xdr:from>
    <xdr:to xmlns:xdr="http://schemas.openxmlformats.org/drawingml/2006/spreadsheetDrawing">
      <xdr:col>23</xdr:col>
      <xdr:colOff>184150</xdr:colOff>
      <xdr:row>60</xdr:row>
      <xdr:rowOff>121285</xdr:rowOff>
    </xdr:to>
    <xdr:sp macro="" textlink="">
      <xdr:nvSpPr>
        <xdr:cNvPr id="134" name="フローチャート: 判断 133"/>
        <xdr:cNvSpPr/>
      </xdr:nvSpPr>
      <xdr:spPr>
        <a:xfrm>
          <a:off x="49022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10795</xdr:rowOff>
    </xdr:from>
    <xdr:to xmlns:xdr="http://schemas.openxmlformats.org/drawingml/2006/spreadsheetDrawing">
      <xdr:col>19</xdr:col>
      <xdr:colOff>133350</xdr:colOff>
      <xdr:row>60</xdr:row>
      <xdr:rowOff>156210</xdr:rowOff>
    </xdr:to>
    <xdr:cxnSp macro="">
      <xdr:nvCxnSpPr>
        <xdr:cNvPr id="135" name="直線コネクタ 134"/>
        <xdr:cNvCxnSpPr/>
      </xdr:nvCxnSpPr>
      <xdr:spPr>
        <a:xfrm flipV="1">
          <a:off x="3225800" y="10126345"/>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59690</xdr:rowOff>
    </xdr:from>
    <xdr:to xmlns:xdr="http://schemas.openxmlformats.org/drawingml/2006/spreadsheetDrawing">
      <xdr:col>19</xdr:col>
      <xdr:colOff>184150</xdr:colOff>
      <xdr:row>59</xdr:row>
      <xdr:rowOff>161290</xdr:rowOff>
    </xdr:to>
    <xdr:sp macro="" textlink="">
      <xdr:nvSpPr>
        <xdr:cNvPr id="136" name="フローチャート: 判断 135"/>
        <xdr:cNvSpPr/>
      </xdr:nvSpPr>
      <xdr:spPr>
        <a:xfrm>
          <a:off x="4064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146050</xdr:rowOff>
    </xdr:from>
    <xdr:ext cx="736600" cy="257810"/>
    <xdr:sp macro="" textlink="">
      <xdr:nvSpPr>
        <xdr:cNvPr id="137" name="テキスト ボックス 136"/>
        <xdr:cNvSpPr txBox="1"/>
      </xdr:nvSpPr>
      <xdr:spPr>
        <a:xfrm>
          <a:off x="3733800" y="102616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97790</xdr:rowOff>
    </xdr:from>
    <xdr:to xmlns:xdr="http://schemas.openxmlformats.org/drawingml/2006/spreadsheetDrawing">
      <xdr:col>15</xdr:col>
      <xdr:colOff>82550</xdr:colOff>
      <xdr:row>60</xdr:row>
      <xdr:rowOff>156210</xdr:rowOff>
    </xdr:to>
    <xdr:cxnSp macro="">
      <xdr:nvCxnSpPr>
        <xdr:cNvPr id="138" name="直線コネクタ 137"/>
        <xdr:cNvCxnSpPr/>
      </xdr:nvCxnSpPr>
      <xdr:spPr>
        <a:xfrm>
          <a:off x="2336800" y="103847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26035</xdr:rowOff>
    </xdr:from>
    <xdr:to xmlns:xdr="http://schemas.openxmlformats.org/drawingml/2006/spreadsheetDrawing">
      <xdr:col>15</xdr:col>
      <xdr:colOff>133350</xdr:colOff>
      <xdr:row>60</xdr:row>
      <xdr:rowOff>127635</xdr:rowOff>
    </xdr:to>
    <xdr:sp macro="" textlink="">
      <xdr:nvSpPr>
        <xdr:cNvPr id="139" name="フローチャート: 判断 138"/>
        <xdr:cNvSpPr/>
      </xdr:nvSpPr>
      <xdr:spPr>
        <a:xfrm>
          <a:off x="3175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137795</xdr:rowOff>
    </xdr:from>
    <xdr:ext cx="762000" cy="259080"/>
    <xdr:sp macro="" textlink="">
      <xdr:nvSpPr>
        <xdr:cNvPr id="140" name="テキスト ボックス 139"/>
        <xdr:cNvSpPr txBox="1"/>
      </xdr:nvSpPr>
      <xdr:spPr>
        <a:xfrm>
          <a:off x="2844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97790</xdr:rowOff>
    </xdr:from>
    <xdr:to xmlns:xdr="http://schemas.openxmlformats.org/drawingml/2006/spreadsheetDrawing">
      <xdr:col>11</xdr:col>
      <xdr:colOff>31750</xdr:colOff>
      <xdr:row>60</xdr:row>
      <xdr:rowOff>104775</xdr:rowOff>
    </xdr:to>
    <xdr:cxnSp macro="">
      <xdr:nvCxnSpPr>
        <xdr:cNvPr id="141" name="直線コネクタ 140"/>
        <xdr:cNvCxnSpPr/>
      </xdr:nvCxnSpPr>
      <xdr:spPr>
        <a:xfrm flipV="1">
          <a:off x="1447800" y="10384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67945</xdr:rowOff>
    </xdr:from>
    <xdr:to xmlns:xdr="http://schemas.openxmlformats.org/drawingml/2006/spreadsheetDrawing">
      <xdr:col>11</xdr:col>
      <xdr:colOff>82550</xdr:colOff>
      <xdr:row>60</xdr:row>
      <xdr:rowOff>169545</xdr:rowOff>
    </xdr:to>
    <xdr:sp macro="" textlink="">
      <xdr:nvSpPr>
        <xdr:cNvPr id="142" name="フローチャート: 判断 141"/>
        <xdr:cNvSpPr/>
      </xdr:nvSpPr>
      <xdr:spPr>
        <a:xfrm>
          <a:off x="2286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154940</xdr:rowOff>
    </xdr:from>
    <xdr:ext cx="762000" cy="257810"/>
    <xdr:sp macro="" textlink="">
      <xdr:nvSpPr>
        <xdr:cNvPr id="143" name="テキスト ボックス 142"/>
        <xdr:cNvSpPr txBox="1"/>
      </xdr:nvSpPr>
      <xdr:spPr>
        <a:xfrm>
          <a:off x="1955800" y="10441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macro="" textlink="">
      <xdr:nvSpPr>
        <xdr:cNvPr id="144" name="フローチャート: 判断 143"/>
        <xdr:cNvSpPr/>
      </xdr:nvSpPr>
      <xdr:spPr>
        <a:xfrm>
          <a:off x="1397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155575</xdr:rowOff>
    </xdr:from>
    <xdr:ext cx="762000" cy="257810"/>
    <xdr:sp macro="" textlink="">
      <xdr:nvSpPr>
        <xdr:cNvPr id="145" name="テキスト ボックス 144"/>
        <xdr:cNvSpPr txBox="1"/>
      </xdr:nvSpPr>
      <xdr:spPr>
        <a:xfrm>
          <a:off x="1066800" y="10099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170180</xdr:rowOff>
    </xdr:from>
    <xdr:to xmlns:xdr="http://schemas.openxmlformats.org/drawingml/2006/spreadsheetDrawing">
      <xdr:col>23</xdr:col>
      <xdr:colOff>184150</xdr:colOff>
      <xdr:row>60</xdr:row>
      <xdr:rowOff>100330</xdr:rowOff>
    </xdr:to>
    <xdr:sp macro="" textlink="">
      <xdr:nvSpPr>
        <xdr:cNvPr id="151" name="楕円 150"/>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15240</xdr:rowOff>
    </xdr:from>
    <xdr:ext cx="762000" cy="259080"/>
    <xdr:sp macro="" textlink="">
      <xdr:nvSpPr>
        <xdr:cNvPr id="152" name="財政構造の弾力性該当値テキスト"/>
        <xdr:cNvSpPr txBox="1"/>
      </xdr:nvSpPr>
      <xdr:spPr>
        <a:xfrm>
          <a:off x="5041900" y="1013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132080</xdr:rowOff>
    </xdr:from>
    <xdr:to xmlns:xdr="http://schemas.openxmlformats.org/drawingml/2006/spreadsheetDrawing">
      <xdr:col>19</xdr:col>
      <xdr:colOff>184150</xdr:colOff>
      <xdr:row>59</xdr:row>
      <xdr:rowOff>61595</xdr:rowOff>
    </xdr:to>
    <xdr:sp macro="" textlink="">
      <xdr:nvSpPr>
        <xdr:cNvPr id="153" name="楕円 152"/>
        <xdr:cNvSpPr/>
      </xdr:nvSpPr>
      <xdr:spPr>
        <a:xfrm>
          <a:off x="40640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71755</xdr:rowOff>
    </xdr:from>
    <xdr:ext cx="736600" cy="259080"/>
    <xdr:sp macro="" textlink="">
      <xdr:nvSpPr>
        <xdr:cNvPr id="154" name="テキスト ボックス 153"/>
        <xdr:cNvSpPr txBox="1"/>
      </xdr:nvSpPr>
      <xdr:spPr>
        <a:xfrm>
          <a:off x="3733800" y="9844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105410</xdr:rowOff>
    </xdr:from>
    <xdr:to xmlns:xdr="http://schemas.openxmlformats.org/drawingml/2006/spreadsheetDrawing">
      <xdr:col>15</xdr:col>
      <xdr:colOff>133350</xdr:colOff>
      <xdr:row>61</xdr:row>
      <xdr:rowOff>35560</xdr:rowOff>
    </xdr:to>
    <xdr:sp macro="" textlink="">
      <xdr:nvSpPr>
        <xdr:cNvPr id="155" name="楕円 154"/>
        <xdr:cNvSpPr/>
      </xdr:nvSpPr>
      <xdr:spPr>
        <a:xfrm>
          <a:off x="31750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20320</xdr:rowOff>
    </xdr:from>
    <xdr:ext cx="762000" cy="257810"/>
    <xdr:sp macro="" textlink="">
      <xdr:nvSpPr>
        <xdr:cNvPr id="156" name="テキスト ボックス 155"/>
        <xdr:cNvSpPr txBox="1"/>
      </xdr:nvSpPr>
      <xdr:spPr>
        <a:xfrm>
          <a:off x="2844800" y="10478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46990</xdr:rowOff>
    </xdr:from>
    <xdr:to xmlns:xdr="http://schemas.openxmlformats.org/drawingml/2006/spreadsheetDrawing">
      <xdr:col>11</xdr:col>
      <xdr:colOff>82550</xdr:colOff>
      <xdr:row>60</xdr:row>
      <xdr:rowOff>148590</xdr:rowOff>
    </xdr:to>
    <xdr:sp macro="" textlink="">
      <xdr:nvSpPr>
        <xdr:cNvPr id="157" name="楕円 156"/>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158750</xdr:rowOff>
    </xdr:from>
    <xdr:ext cx="762000" cy="259080"/>
    <xdr:sp macro="" textlink="">
      <xdr:nvSpPr>
        <xdr:cNvPr id="158" name="テキスト ボックス 157"/>
        <xdr:cNvSpPr txBox="1"/>
      </xdr:nvSpPr>
      <xdr:spPr>
        <a:xfrm>
          <a:off x="1955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53975</xdr:rowOff>
    </xdr:from>
    <xdr:to xmlns:xdr="http://schemas.openxmlformats.org/drawingml/2006/spreadsheetDrawing">
      <xdr:col>7</xdr:col>
      <xdr:colOff>31750</xdr:colOff>
      <xdr:row>60</xdr:row>
      <xdr:rowOff>155575</xdr:rowOff>
    </xdr:to>
    <xdr:sp macro="" textlink="">
      <xdr:nvSpPr>
        <xdr:cNvPr id="159" name="楕円 158"/>
        <xdr:cNvSpPr/>
      </xdr:nvSpPr>
      <xdr:spPr>
        <a:xfrm>
          <a:off x="1397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140335</xdr:rowOff>
    </xdr:from>
    <xdr:ext cx="762000" cy="259080"/>
    <xdr:sp macro="" textlink="">
      <xdr:nvSpPr>
        <xdr:cNvPr id="160" name="テキスト ボックス 159"/>
        <xdr:cNvSpPr txBox="1"/>
      </xdr:nvSpPr>
      <xdr:spPr>
        <a:xfrm>
          <a:off x="1066800" y="10427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[261,990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900" b="0" i="0" baseline="0">
              <a:solidFill>
                <a:schemeClr val="dk1"/>
              </a:solidFill>
              <a:effectLst/>
              <a:latin typeface="+mn-lt"/>
              <a:ea typeface="+mn-ea"/>
              <a:cs typeface="+mn-cs"/>
            </a:rPr>
            <a:t>数次にわたる行政改革大綱や集中改革プランに基づき、定年退職者の不補充などによる人件費削減など徹底した歳出削減に努めた結果、</a:t>
          </a:r>
          <a:r>
            <a:rPr lang="en-US" altLang="ja-JP" sz="900" b="0" i="0" baseline="0">
              <a:solidFill>
                <a:schemeClr val="dk1"/>
              </a:solidFill>
              <a:effectLst/>
              <a:latin typeface="+mn-lt"/>
              <a:ea typeface="+mn-ea"/>
              <a:cs typeface="+mn-cs"/>
            </a:rPr>
            <a:t>H28</a:t>
          </a:r>
          <a:r>
            <a:rPr lang="ja-JP" altLang="ja-JP" sz="900" b="0" i="0" baseline="0">
              <a:solidFill>
                <a:schemeClr val="dk1"/>
              </a:solidFill>
              <a:effectLst/>
              <a:latin typeface="+mn-lt"/>
              <a:ea typeface="+mn-ea"/>
              <a:cs typeface="+mn-cs"/>
            </a:rPr>
            <a:t>までの人口一人当たりの決算額は、類似団体と比較して低い数値となっていたが、</a:t>
          </a:r>
          <a:r>
            <a:rPr lang="en-US" altLang="ja-JP" sz="900" b="0" i="0" baseline="0">
              <a:solidFill>
                <a:schemeClr val="dk1"/>
              </a:solidFill>
              <a:effectLst/>
              <a:latin typeface="+mn-lt"/>
              <a:ea typeface="+mn-ea"/>
              <a:cs typeface="+mn-cs"/>
            </a:rPr>
            <a:t>R4</a:t>
          </a:r>
          <a:r>
            <a:rPr lang="ja-JP" altLang="ja-JP" sz="900" b="0" i="0" baseline="0">
              <a:solidFill>
                <a:schemeClr val="dk1"/>
              </a:solidFill>
              <a:effectLst/>
              <a:latin typeface="+mn-lt"/>
              <a:ea typeface="+mn-ea"/>
              <a:cs typeface="+mn-cs"/>
            </a:rPr>
            <a:t>年度については退職手当の増額等により</a:t>
          </a:r>
          <a:r>
            <a:rPr lang="en-US" altLang="ja-JP" sz="900" b="0" i="0" baseline="0">
              <a:solidFill>
                <a:schemeClr val="dk1"/>
              </a:solidFill>
              <a:effectLst/>
              <a:latin typeface="+mn-lt"/>
              <a:ea typeface="+mn-ea"/>
              <a:cs typeface="+mn-cs"/>
            </a:rPr>
            <a:t>143,420</a:t>
          </a:r>
          <a:r>
            <a:rPr lang="ja-JP" altLang="ja-JP" sz="900" b="0" i="0" baseline="0">
              <a:solidFill>
                <a:schemeClr val="dk1"/>
              </a:solidFill>
              <a:effectLst/>
              <a:latin typeface="+mn-lt"/>
              <a:ea typeface="+mn-ea"/>
              <a:cs typeface="+mn-cs"/>
            </a:rPr>
            <a:t>千円増となった。物件費においても、ふるさと納税寄付額の大幅な増加により、返礼品等受発注にかかるすさきがすきさ応援事業費が</a:t>
          </a:r>
          <a:r>
            <a:rPr lang="en-US" altLang="ja-JP" sz="900" b="0" i="0" baseline="0">
              <a:solidFill>
                <a:schemeClr val="dk1"/>
              </a:solidFill>
              <a:effectLst/>
              <a:latin typeface="+mn-lt"/>
              <a:ea typeface="+mn-ea"/>
              <a:cs typeface="+mn-cs"/>
            </a:rPr>
            <a:t>464,034</a:t>
          </a:r>
          <a:r>
            <a:rPr lang="ja-JP" altLang="ja-JP" sz="900" b="0" i="0" baseline="0">
              <a:solidFill>
                <a:schemeClr val="dk1"/>
              </a:solidFill>
              <a:effectLst/>
              <a:latin typeface="+mn-lt"/>
              <a:ea typeface="+mn-ea"/>
              <a:cs typeface="+mn-cs"/>
            </a:rPr>
            <a:t>千円の増額となるなど、物件費全体では</a:t>
          </a:r>
          <a:r>
            <a:rPr lang="en-US" altLang="ja-JP" sz="900" b="0" i="0" baseline="0">
              <a:solidFill>
                <a:schemeClr val="dk1"/>
              </a:solidFill>
              <a:effectLst/>
              <a:latin typeface="+mn-lt"/>
              <a:ea typeface="+mn-ea"/>
              <a:cs typeface="+mn-cs"/>
            </a:rPr>
            <a:t>705,686</a:t>
          </a:r>
          <a:r>
            <a:rPr lang="ja-JP" altLang="ja-JP" sz="900" b="0" i="0" baseline="0">
              <a:solidFill>
                <a:schemeClr val="dk1"/>
              </a:solidFill>
              <a:effectLst/>
              <a:latin typeface="+mn-lt"/>
              <a:ea typeface="+mn-ea"/>
              <a:cs typeface="+mn-cs"/>
            </a:rPr>
            <a:t>千円の増額となり</a:t>
          </a:r>
          <a:r>
            <a:rPr kumimoji="1" lang="ja-JP" altLang="ja-JP" sz="900" i="0">
              <a:solidFill>
                <a:schemeClr val="dk1"/>
              </a:solidFill>
              <a:effectLst/>
              <a:latin typeface="+mn-lt"/>
              <a:ea typeface="+mn-ea"/>
              <a:cs typeface="+mn-cs"/>
            </a:rPr>
            <a:t>、人件費・物件費等にかかる人口一人当たりの決算額は、類似団体平均を上回る結果となった。</a:t>
          </a:r>
          <a:endParaRPr lang="ja-JP" altLang="ja-JP" sz="9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953000" y="13948410"/>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106045</xdr:rowOff>
    </xdr:from>
    <xdr:ext cx="762000" cy="259080"/>
    <xdr:sp macro="" textlink="">
      <xdr:nvSpPr>
        <xdr:cNvPr id="192" name="人件費・物件費等の状況最小値テキスト"/>
        <xdr:cNvSpPr txBox="1"/>
      </xdr:nvSpPr>
      <xdr:spPr>
        <a:xfrm>
          <a:off x="50419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8641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4" name="人件費・物件費等の状況最大値テキスト"/>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5" name="直線コネクタ 194"/>
        <xdr:cNvCxnSpPr/>
      </xdr:nvCxnSpPr>
      <xdr:spPr>
        <a:xfrm>
          <a:off x="4864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66675</xdr:rowOff>
    </xdr:from>
    <xdr:to xmlns:xdr="http://schemas.openxmlformats.org/drawingml/2006/spreadsheetDrawing">
      <xdr:col>23</xdr:col>
      <xdr:colOff>133350</xdr:colOff>
      <xdr:row>82</xdr:row>
      <xdr:rowOff>135890</xdr:rowOff>
    </xdr:to>
    <xdr:cxnSp macro="">
      <xdr:nvCxnSpPr>
        <xdr:cNvPr id="196" name="直線コネクタ 195"/>
        <xdr:cNvCxnSpPr/>
      </xdr:nvCxnSpPr>
      <xdr:spPr>
        <a:xfrm>
          <a:off x="4114800" y="1412557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17780</xdr:rowOff>
    </xdr:from>
    <xdr:ext cx="762000" cy="257810"/>
    <xdr:sp macro="" textlink="">
      <xdr:nvSpPr>
        <xdr:cNvPr id="197" name="人件費・物件費等の状況平均値テキスト"/>
        <xdr:cNvSpPr txBox="1"/>
      </xdr:nvSpPr>
      <xdr:spPr>
        <a:xfrm>
          <a:off x="5041900" y="139052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102870</xdr:rowOff>
    </xdr:to>
    <xdr:sp macro="" textlink="">
      <xdr:nvSpPr>
        <xdr:cNvPr id="198" name="フローチャート: 判断 197"/>
        <xdr:cNvSpPr/>
      </xdr:nvSpPr>
      <xdr:spPr>
        <a:xfrm>
          <a:off x="49022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66040</xdr:rowOff>
    </xdr:from>
    <xdr:to xmlns:xdr="http://schemas.openxmlformats.org/drawingml/2006/spreadsheetDrawing">
      <xdr:col>19</xdr:col>
      <xdr:colOff>133350</xdr:colOff>
      <xdr:row>82</xdr:row>
      <xdr:rowOff>66675</xdr:rowOff>
    </xdr:to>
    <xdr:cxnSp macro="">
      <xdr:nvCxnSpPr>
        <xdr:cNvPr id="199" name="直線コネクタ 198"/>
        <xdr:cNvCxnSpPr/>
      </xdr:nvCxnSpPr>
      <xdr:spPr>
        <a:xfrm>
          <a:off x="3225800" y="141249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macro="" textlink="">
      <xdr:nvSpPr>
        <xdr:cNvPr id="200" name="フローチャート: 判断 199"/>
        <xdr:cNvSpPr/>
      </xdr:nvSpPr>
      <xdr:spPr>
        <a:xfrm>
          <a:off x="4064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101600</xdr:rowOff>
    </xdr:from>
    <xdr:ext cx="736600" cy="259080"/>
    <xdr:sp macro="" textlink="">
      <xdr:nvSpPr>
        <xdr:cNvPr id="201" name="テキスト ボックス 200"/>
        <xdr:cNvSpPr txBox="1"/>
      </xdr:nvSpPr>
      <xdr:spPr>
        <a:xfrm>
          <a:off x="3733800" y="13817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168275</xdr:rowOff>
    </xdr:from>
    <xdr:to xmlns:xdr="http://schemas.openxmlformats.org/drawingml/2006/spreadsheetDrawing">
      <xdr:col>15</xdr:col>
      <xdr:colOff>82550</xdr:colOff>
      <xdr:row>82</xdr:row>
      <xdr:rowOff>66040</xdr:rowOff>
    </xdr:to>
    <xdr:cxnSp macro="">
      <xdr:nvCxnSpPr>
        <xdr:cNvPr id="202" name="直線コネクタ 201"/>
        <xdr:cNvCxnSpPr/>
      </xdr:nvCxnSpPr>
      <xdr:spPr>
        <a:xfrm>
          <a:off x="2336800" y="1405572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macro="" textlink="">
      <xdr:nvSpPr>
        <xdr:cNvPr id="203" name="フローチャート: 判断 202"/>
        <xdr:cNvSpPr/>
      </xdr:nvSpPr>
      <xdr:spPr>
        <a:xfrm>
          <a:off x="3175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81280</xdr:rowOff>
    </xdr:from>
    <xdr:ext cx="762000" cy="259080"/>
    <xdr:sp macro="" textlink="">
      <xdr:nvSpPr>
        <xdr:cNvPr id="204" name="テキスト ボックス 203"/>
        <xdr:cNvSpPr txBox="1"/>
      </xdr:nvSpPr>
      <xdr:spPr>
        <a:xfrm>
          <a:off x="2844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166370</xdr:rowOff>
    </xdr:from>
    <xdr:to xmlns:xdr="http://schemas.openxmlformats.org/drawingml/2006/spreadsheetDrawing">
      <xdr:col>11</xdr:col>
      <xdr:colOff>31750</xdr:colOff>
      <xdr:row>81</xdr:row>
      <xdr:rowOff>168275</xdr:rowOff>
    </xdr:to>
    <xdr:cxnSp macro="">
      <xdr:nvCxnSpPr>
        <xdr:cNvPr id="205" name="直線コネクタ 204"/>
        <xdr:cNvCxnSpPr/>
      </xdr:nvCxnSpPr>
      <xdr:spPr>
        <a:xfrm>
          <a:off x="1447800" y="140538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113030</xdr:rowOff>
    </xdr:from>
    <xdr:to xmlns:xdr="http://schemas.openxmlformats.org/drawingml/2006/spreadsheetDrawing">
      <xdr:col>11</xdr:col>
      <xdr:colOff>82550</xdr:colOff>
      <xdr:row>82</xdr:row>
      <xdr:rowOff>43180</xdr:rowOff>
    </xdr:to>
    <xdr:sp macro="" textlink="">
      <xdr:nvSpPr>
        <xdr:cNvPr id="206" name="フローチャート: 判断 205"/>
        <xdr:cNvSpPr/>
      </xdr:nvSpPr>
      <xdr:spPr>
        <a:xfrm>
          <a:off x="2286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53340</xdr:rowOff>
    </xdr:from>
    <xdr:ext cx="762000" cy="257810"/>
    <xdr:sp macro="" textlink="">
      <xdr:nvSpPr>
        <xdr:cNvPr id="207" name="テキスト ボックス 206"/>
        <xdr:cNvSpPr txBox="1"/>
      </xdr:nvSpPr>
      <xdr:spPr>
        <a:xfrm>
          <a:off x="1955800" y="13769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8" name="フローチャート: 判断 207"/>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42545</xdr:rowOff>
    </xdr:from>
    <xdr:ext cx="762000" cy="257810"/>
    <xdr:sp macro="" textlink="">
      <xdr:nvSpPr>
        <xdr:cNvPr id="209" name="テキスト ボックス 208"/>
        <xdr:cNvSpPr txBox="1"/>
      </xdr:nvSpPr>
      <xdr:spPr>
        <a:xfrm>
          <a:off x="1066800" y="13758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85090</xdr:rowOff>
    </xdr:from>
    <xdr:to xmlns:xdr="http://schemas.openxmlformats.org/drawingml/2006/spreadsheetDrawing">
      <xdr:col>23</xdr:col>
      <xdr:colOff>184150</xdr:colOff>
      <xdr:row>83</xdr:row>
      <xdr:rowOff>15240</xdr:rowOff>
    </xdr:to>
    <xdr:sp macro="" textlink="">
      <xdr:nvSpPr>
        <xdr:cNvPr id="215" name="楕円 214"/>
        <xdr:cNvSpPr/>
      </xdr:nvSpPr>
      <xdr:spPr>
        <a:xfrm>
          <a:off x="49022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57150</xdr:rowOff>
    </xdr:from>
    <xdr:ext cx="762000" cy="259080"/>
    <xdr:sp macro="" textlink="">
      <xdr:nvSpPr>
        <xdr:cNvPr id="216" name="人件費・物件費等の状況該当値テキスト"/>
        <xdr:cNvSpPr txBox="1"/>
      </xdr:nvSpPr>
      <xdr:spPr>
        <a:xfrm>
          <a:off x="50419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15875</xdr:rowOff>
    </xdr:from>
    <xdr:to xmlns:xdr="http://schemas.openxmlformats.org/drawingml/2006/spreadsheetDrawing">
      <xdr:col>19</xdr:col>
      <xdr:colOff>184150</xdr:colOff>
      <xdr:row>82</xdr:row>
      <xdr:rowOff>117475</xdr:rowOff>
    </xdr:to>
    <xdr:sp macro="" textlink="">
      <xdr:nvSpPr>
        <xdr:cNvPr id="217" name="楕円 216"/>
        <xdr:cNvSpPr/>
      </xdr:nvSpPr>
      <xdr:spPr>
        <a:xfrm>
          <a:off x="40640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102235</xdr:rowOff>
    </xdr:from>
    <xdr:ext cx="736600" cy="258445"/>
    <xdr:sp macro="" textlink="">
      <xdr:nvSpPr>
        <xdr:cNvPr id="218" name="テキスト ボックス 217"/>
        <xdr:cNvSpPr txBox="1"/>
      </xdr:nvSpPr>
      <xdr:spPr>
        <a:xfrm>
          <a:off x="3733800" y="141611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15240</xdr:rowOff>
    </xdr:from>
    <xdr:to xmlns:xdr="http://schemas.openxmlformats.org/drawingml/2006/spreadsheetDrawing">
      <xdr:col>15</xdr:col>
      <xdr:colOff>133350</xdr:colOff>
      <xdr:row>82</xdr:row>
      <xdr:rowOff>116840</xdr:rowOff>
    </xdr:to>
    <xdr:sp macro="" textlink="">
      <xdr:nvSpPr>
        <xdr:cNvPr id="219" name="楕円 218"/>
        <xdr:cNvSpPr/>
      </xdr:nvSpPr>
      <xdr:spPr>
        <a:xfrm>
          <a:off x="3175000" y="14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101600</xdr:rowOff>
    </xdr:from>
    <xdr:ext cx="762000" cy="259080"/>
    <xdr:sp macro="" textlink="">
      <xdr:nvSpPr>
        <xdr:cNvPr id="220" name="テキスト ボックス 219"/>
        <xdr:cNvSpPr txBox="1"/>
      </xdr:nvSpPr>
      <xdr:spPr>
        <a:xfrm>
          <a:off x="2844800" y="1416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117475</xdr:rowOff>
    </xdr:from>
    <xdr:to xmlns:xdr="http://schemas.openxmlformats.org/drawingml/2006/spreadsheetDrawing">
      <xdr:col>11</xdr:col>
      <xdr:colOff>82550</xdr:colOff>
      <xdr:row>82</xdr:row>
      <xdr:rowOff>47625</xdr:rowOff>
    </xdr:to>
    <xdr:sp macro="" textlink="">
      <xdr:nvSpPr>
        <xdr:cNvPr id="221" name="楕円 220"/>
        <xdr:cNvSpPr/>
      </xdr:nvSpPr>
      <xdr:spPr>
        <a:xfrm>
          <a:off x="2286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32385</xdr:rowOff>
    </xdr:from>
    <xdr:ext cx="762000" cy="257810"/>
    <xdr:sp macro="" textlink="">
      <xdr:nvSpPr>
        <xdr:cNvPr id="222" name="テキスト ボックス 221"/>
        <xdr:cNvSpPr txBox="1"/>
      </xdr:nvSpPr>
      <xdr:spPr>
        <a:xfrm>
          <a:off x="1955800" y="14091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114935</xdr:rowOff>
    </xdr:from>
    <xdr:to xmlns:xdr="http://schemas.openxmlformats.org/drawingml/2006/spreadsheetDrawing">
      <xdr:col>7</xdr:col>
      <xdr:colOff>31750</xdr:colOff>
      <xdr:row>82</xdr:row>
      <xdr:rowOff>45085</xdr:rowOff>
    </xdr:to>
    <xdr:sp macro="" textlink="">
      <xdr:nvSpPr>
        <xdr:cNvPr id="223" name="楕円 222"/>
        <xdr:cNvSpPr/>
      </xdr:nvSpPr>
      <xdr:spPr>
        <a:xfrm>
          <a:off x="13970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29845</xdr:rowOff>
    </xdr:from>
    <xdr:ext cx="762000" cy="257810"/>
    <xdr:sp macro="" textlink="">
      <xdr:nvSpPr>
        <xdr:cNvPr id="224" name="テキスト ボックス 223"/>
        <xdr:cNvSpPr txBox="1"/>
      </xdr:nvSpPr>
      <xdr:spPr>
        <a:xfrm>
          <a:off x="1066800" y="14088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7" name="テキスト ボックス 226"/>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全国市平均及び類似団体平均と比較しても数値は低くなっている。今後も給与体系の適正運用に努める。</a:t>
          </a:r>
          <a:endParaRPr lang="ja-JP" altLang="ja-JP" sz="9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41" name="テキスト ボックス 240"/>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3" name="テキスト ボックス 242"/>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1" name="テキスト ボックス 250"/>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53" name="直線コネクタ 252"/>
        <xdr:cNvCxnSpPr/>
      </xdr:nvCxnSpPr>
      <xdr:spPr>
        <a:xfrm flipV="1">
          <a:off x="17018000" y="137204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810"/>
    <xdr:sp macro="" textlink="">
      <xdr:nvSpPr>
        <xdr:cNvPr id="254" name="給与水準   （国との比較）最小値テキスト"/>
        <xdr:cNvSpPr txBox="1"/>
      </xdr:nvSpPr>
      <xdr:spPr>
        <a:xfrm>
          <a:off x="17106900" y="15381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5" name="直線コネクタ 254"/>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8445"/>
    <xdr:sp macro="" textlink="">
      <xdr:nvSpPr>
        <xdr:cNvPr id="256" name="給与水準   （国との比較）最大値テキスト"/>
        <xdr:cNvSpPr txBox="1"/>
      </xdr:nvSpPr>
      <xdr:spPr>
        <a:xfrm>
          <a:off x="17106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57" name="直線コネクタ 256"/>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112395</xdr:rowOff>
    </xdr:from>
    <xdr:to xmlns:xdr="http://schemas.openxmlformats.org/drawingml/2006/spreadsheetDrawing">
      <xdr:col>81</xdr:col>
      <xdr:colOff>44450</xdr:colOff>
      <xdr:row>86</xdr:row>
      <xdr:rowOff>7620</xdr:rowOff>
    </xdr:to>
    <xdr:cxnSp macro="">
      <xdr:nvCxnSpPr>
        <xdr:cNvPr id="258" name="直線コネクタ 257"/>
        <xdr:cNvCxnSpPr/>
      </xdr:nvCxnSpPr>
      <xdr:spPr>
        <a:xfrm>
          <a:off x="16179800" y="1468564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140970</xdr:rowOff>
    </xdr:from>
    <xdr:ext cx="762000" cy="259080"/>
    <xdr:sp macro="" textlink="">
      <xdr:nvSpPr>
        <xdr:cNvPr id="259" name="給与水準   （国との比較）平均値テキスト"/>
        <xdr:cNvSpPr txBox="1"/>
      </xdr:nvSpPr>
      <xdr:spPr>
        <a:xfrm>
          <a:off x="17106900" y="14714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168910</xdr:rowOff>
    </xdr:from>
    <xdr:to xmlns:xdr="http://schemas.openxmlformats.org/drawingml/2006/spreadsheetDrawing">
      <xdr:col>81</xdr:col>
      <xdr:colOff>95250</xdr:colOff>
      <xdr:row>86</xdr:row>
      <xdr:rowOff>99060</xdr:rowOff>
    </xdr:to>
    <xdr:sp macro="" textlink="">
      <xdr:nvSpPr>
        <xdr:cNvPr id="260" name="フローチャート: 判断 259"/>
        <xdr:cNvSpPr/>
      </xdr:nvSpPr>
      <xdr:spPr>
        <a:xfrm>
          <a:off x="169672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112395</xdr:rowOff>
    </xdr:from>
    <xdr:to xmlns:xdr="http://schemas.openxmlformats.org/drawingml/2006/spreadsheetDrawing">
      <xdr:col>77</xdr:col>
      <xdr:colOff>44450</xdr:colOff>
      <xdr:row>86</xdr:row>
      <xdr:rowOff>7620</xdr:rowOff>
    </xdr:to>
    <xdr:cxnSp macro="">
      <xdr:nvCxnSpPr>
        <xdr:cNvPr id="261" name="直線コネクタ 260"/>
        <xdr:cNvCxnSpPr/>
      </xdr:nvCxnSpPr>
      <xdr:spPr>
        <a:xfrm flipV="1">
          <a:off x="15290800" y="146856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2" name="フローチャート: 判断 261"/>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97790</xdr:rowOff>
    </xdr:from>
    <xdr:ext cx="736600" cy="257810"/>
    <xdr:sp macro="" textlink="">
      <xdr:nvSpPr>
        <xdr:cNvPr id="263" name="テキスト ボックス 262"/>
        <xdr:cNvSpPr txBox="1"/>
      </xdr:nvSpPr>
      <xdr:spPr>
        <a:xfrm>
          <a:off x="15798800" y="148424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7620</xdr:rowOff>
    </xdr:from>
    <xdr:to xmlns:xdr="http://schemas.openxmlformats.org/drawingml/2006/spreadsheetDrawing">
      <xdr:col>72</xdr:col>
      <xdr:colOff>203200</xdr:colOff>
      <xdr:row>86</xdr:row>
      <xdr:rowOff>20955</xdr:rowOff>
    </xdr:to>
    <xdr:cxnSp macro="">
      <xdr:nvCxnSpPr>
        <xdr:cNvPr id="264" name="直線コネクタ 263"/>
        <xdr:cNvCxnSpPr/>
      </xdr:nvCxnSpPr>
      <xdr:spPr>
        <a:xfrm flipV="1">
          <a:off x="14401800" y="147523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5" name="フローチャート: 判断 264"/>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7810"/>
    <xdr:sp macro="" textlink="">
      <xdr:nvSpPr>
        <xdr:cNvPr id="266" name="テキスト ボックス 265"/>
        <xdr:cNvSpPr txBox="1"/>
      </xdr:nvSpPr>
      <xdr:spPr>
        <a:xfrm>
          <a:off x="14909800" y="14868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61595</xdr:rowOff>
    </xdr:to>
    <xdr:cxnSp macro="">
      <xdr:nvCxnSpPr>
        <xdr:cNvPr id="267" name="直線コネクタ 266"/>
        <xdr:cNvCxnSpPr/>
      </xdr:nvCxnSpPr>
      <xdr:spPr>
        <a:xfrm flipV="1">
          <a:off x="13512800" y="147656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8" name="フローチャート: 判断 267"/>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2000" cy="257810"/>
    <xdr:sp macro="" textlink="">
      <xdr:nvSpPr>
        <xdr:cNvPr id="269" name="テキスト ボックス 268"/>
        <xdr:cNvSpPr txBox="1"/>
      </xdr:nvSpPr>
      <xdr:spPr>
        <a:xfrm>
          <a:off x="14020800" y="14855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0" name="フローチャート: 判断 269"/>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2000" cy="257810"/>
    <xdr:sp macro="" textlink="">
      <xdr:nvSpPr>
        <xdr:cNvPr id="271" name="テキスト ボックス 270"/>
        <xdr:cNvSpPr txBox="1"/>
      </xdr:nvSpPr>
      <xdr:spPr>
        <a:xfrm>
          <a:off x="13131800" y="14868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128270</xdr:rowOff>
    </xdr:from>
    <xdr:to xmlns:xdr="http://schemas.openxmlformats.org/drawingml/2006/spreadsheetDrawing">
      <xdr:col>81</xdr:col>
      <xdr:colOff>95250</xdr:colOff>
      <xdr:row>86</xdr:row>
      <xdr:rowOff>58420</xdr:rowOff>
    </xdr:to>
    <xdr:sp macro="" textlink="">
      <xdr:nvSpPr>
        <xdr:cNvPr id="277" name="楕円 276"/>
        <xdr:cNvSpPr/>
      </xdr:nvSpPr>
      <xdr:spPr>
        <a:xfrm>
          <a:off x="169672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144780</xdr:rowOff>
    </xdr:from>
    <xdr:ext cx="762000" cy="257810"/>
    <xdr:sp macro="" textlink="">
      <xdr:nvSpPr>
        <xdr:cNvPr id="278" name="給与水準   （国との比較）該当値テキスト"/>
        <xdr:cNvSpPr txBox="1"/>
      </xdr:nvSpPr>
      <xdr:spPr>
        <a:xfrm>
          <a:off x="17106900" y="14546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79" name="楕円 278"/>
        <xdr:cNvSpPr/>
      </xdr:nvSpPr>
      <xdr:spPr>
        <a:xfrm>
          <a:off x="16129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80" name="テキスト ボックス 279"/>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81" name="楕円 280"/>
        <xdr:cNvSpPr/>
      </xdr:nvSpPr>
      <xdr:spPr>
        <a:xfrm>
          <a:off x="15240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68580</xdr:rowOff>
    </xdr:from>
    <xdr:ext cx="762000" cy="259080"/>
    <xdr:sp macro="" textlink="">
      <xdr:nvSpPr>
        <xdr:cNvPr id="282" name="テキスト ボックス 281"/>
        <xdr:cNvSpPr txBox="1"/>
      </xdr:nvSpPr>
      <xdr:spPr>
        <a:xfrm>
          <a:off x="14909800" y="1447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83" name="楕円 282"/>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84" name="テキスト ボックス 283"/>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10795</xdr:rowOff>
    </xdr:from>
    <xdr:to xmlns:xdr="http://schemas.openxmlformats.org/drawingml/2006/spreadsheetDrawing">
      <xdr:col>64</xdr:col>
      <xdr:colOff>152400</xdr:colOff>
      <xdr:row>86</xdr:row>
      <xdr:rowOff>112395</xdr:rowOff>
    </xdr:to>
    <xdr:sp macro="" textlink="">
      <xdr:nvSpPr>
        <xdr:cNvPr id="285" name="楕円 284"/>
        <xdr:cNvSpPr/>
      </xdr:nvSpPr>
      <xdr:spPr>
        <a:xfrm>
          <a:off x="13462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122555</xdr:rowOff>
    </xdr:from>
    <xdr:ext cx="762000" cy="257810"/>
    <xdr:sp macro="" textlink="">
      <xdr:nvSpPr>
        <xdr:cNvPr id="286" name="テキスト ボックス 285"/>
        <xdr:cNvSpPr txBox="1"/>
      </xdr:nvSpPr>
      <xdr:spPr>
        <a:xfrm>
          <a:off x="13131800" y="14524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8" name="テキスト ボックス 287"/>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9" name="テキスト ボックス 288"/>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行政改革大綱による目標設定を上回る職員数の削減となっており、今後においても、行政改革大綱の計画数値を基本に行政需要に即して効果的な職員配置が可能となるよう弾力的な運用管理に努める。</a:t>
          </a:r>
          <a:endParaRPr lang="ja-JP" altLang="ja-JP" sz="9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2" name="テキスト ボックス 301"/>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2" name="テキスト ボックス 311"/>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4" name="テキスト ボックス 313"/>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27940</xdr:rowOff>
    </xdr:from>
    <xdr:to xmlns:xdr="http://schemas.openxmlformats.org/drawingml/2006/spreadsheetDrawing">
      <xdr:col>81</xdr:col>
      <xdr:colOff>44450</xdr:colOff>
      <xdr:row>67</xdr:row>
      <xdr:rowOff>61595</xdr:rowOff>
    </xdr:to>
    <xdr:cxnSp macro="">
      <xdr:nvCxnSpPr>
        <xdr:cNvPr id="318" name="直線コネクタ 317"/>
        <xdr:cNvCxnSpPr/>
      </xdr:nvCxnSpPr>
      <xdr:spPr>
        <a:xfrm flipV="1">
          <a:off x="17018000" y="9972040"/>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macro="" textlink="">
      <xdr:nvSpPr>
        <xdr:cNvPr id="319" name="定員管理の状況最小値テキスト"/>
        <xdr:cNvSpPr txBox="1"/>
      </xdr:nvSpPr>
      <xdr:spPr>
        <a:xfrm>
          <a:off x="1710690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20" name="直線コネクタ 319"/>
        <xdr:cNvCxnSpPr/>
      </xdr:nvCxnSpPr>
      <xdr:spPr>
        <a:xfrm>
          <a:off x="16929100" y="1154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macro="" textlink="">
      <xdr:nvSpPr>
        <xdr:cNvPr id="321" name="定員管理の状況最大値テキスト"/>
        <xdr:cNvSpPr txBox="1"/>
      </xdr:nvSpPr>
      <xdr:spPr>
        <a:xfrm>
          <a:off x="17106900" y="971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27940</xdr:rowOff>
    </xdr:from>
    <xdr:to xmlns:xdr="http://schemas.openxmlformats.org/drawingml/2006/spreadsheetDrawing">
      <xdr:col>81</xdr:col>
      <xdr:colOff>133350</xdr:colOff>
      <xdr:row>58</xdr:row>
      <xdr:rowOff>27940</xdr:rowOff>
    </xdr:to>
    <xdr:cxnSp macro="">
      <xdr:nvCxnSpPr>
        <xdr:cNvPr id="322" name="直線コネクタ 321"/>
        <xdr:cNvCxnSpPr/>
      </xdr:nvCxnSpPr>
      <xdr:spPr>
        <a:xfrm>
          <a:off x="169291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45720</xdr:rowOff>
    </xdr:from>
    <xdr:to xmlns:xdr="http://schemas.openxmlformats.org/drawingml/2006/spreadsheetDrawing">
      <xdr:col>81</xdr:col>
      <xdr:colOff>44450</xdr:colOff>
      <xdr:row>61</xdr:row>
      <xdr:rowOff>89535</xdr:rowOff>
    </xdr:to>
    <xdr:cxnSp macro="">
      <xdr:nvCxnSpPr>
        <xdr:cNvPr id="323" name="直線コネクタ 322"/>
        <xdr:cNvCxnSpPr/>
      </xdr:nvCxnSpPr>
      <xdr:spPr>
        <a:xfrm>
          <a:off x="16179800" y="105041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151130</xdr:rowOff>
    </xdr:from>
    <xdr:ext cx="762000" cy="259080"/>
    <xdr:sp macro="" textlink="">
      <xdr:nvSpPr>
        <xdr:cNvPr id="324" name="定員管理の状況平均値テキスト"/>
        <xdr:cNvSpPr txBox="1"/>
      </xdr:nvSpPr>
      <xdr:spPr>
        <a:xfrm>
          <a:off x="17106900" y="10266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134620</xdr:rowOff>
    </xdr:from>
    <xdr:to xmlns:xdr="http://schemas.openxmlformats.org/drawingml/2006/spreadsheetDrawing">
      <xdr:col>81</xdr:col>
      <xdr:colOff>95250</xdr:colOff>
      <xdr:row>61</xdr:row>
      <xdr:rowOff>64770</xdr:rowOff>
    </xdr:to>
    <xdr:sp macro="" textlink="">
      <xdr:nvSpPr>
        <xdr:cNvPr id="325" name="フローチャート: 判断 324"/>
        <xdr:cNvSpPr/>
      </xdr:nvSpPr>
      <xdr:spPr>
        <a:xfrm>
          <a:off x="169672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17780</xdr:rowOff>
    </xdr:from>
    <xdr:to xmlns:xdr="http://schemas.openxmlformats.org/drawingml/2006/spreadsheetDrawing">
      <xdr:col>77</xdr:col>
      <xdr:colOff>44450</xdr:colOff>
      <xdr:row>61</xdr:row>
      <xdr:rowOff>45720</xdr:rowOff>
    </xdr:to>
    <xdr:cxnSp macro="">
      <xdr:nvCxnSpPr>
        <xdr:cNvPr id="326" name="直線コネクタ 325"/>
        <xdr:cNvCxnSpPr/>
      </xdr:nvCxnSpPr>
      <xdr:spPr>
        <a:xfrm>
          <a:off x="15290800" y="104762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123825</xdr:rowOff>
    </xdr:from>
    <xdr:to xmlns:xdr="http://schemas.openxmlformats.org/drawingml/2006/spreadsheetDrawing">
      <xdr:col>77</xdr:col>
      <xdr:colOff>95250</xdr:colOff>
      <xdr:row>61</xdr:row>
      <xdr:rowOff>53975</xdr:rowOff>
    </xdr:to>
    <xdr:sp macro="" textlink="">
      <xdr:nvSpPr>
        <xdr:cNvPr id="327" name="フローチャート: 判断 326"/>
        <xdr:cNvSpPr/>
      </xdr:nvSpPr>
      <xdr:spPr>
        <a:xfrm>
          <a:off x="161290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64135</xdr:rowOff>
    </xdr:from>
    <xdr:ext cx="736600" cy="257810"/>
    <xdr:sp macro="" textlink="">
      <xdr:nvSpPr>
        <xdr:cNvPr id="328" name="テキスト ボックス 327"/>
        <xdr:cNvSpPr txBox="1"/>
      </xdr:nvSpPr>
      <xdr:spPr>
        <a:xfrm>
          <a:off x="15798800" y="101796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143510</xdr:rowOff>
    </xdr:from>
    <xdr:to xmlns:xdr="http://schemas.openxmlformats.org/drawingml/2006/spreadsheetDrawing">
      <xdr:col>72</xdr:col>
      <xdr:colOff>203200</xdr:colOff>
      <xdr:row>61</xdr:row>
      <xdr:rowOff>17780</xdr:rowOff>
    </xdr:to>
    <xdr:cxnSp macro="">
      <xdr:nvCxnSpPr>
        <xdr:cNvPr id="329" name="直線コネクタ 328"/>
        <xdr:cNvCxnSpPr/>
      </xdr:nvCxnSpPr>
      <xdr:spPr>
        <a:xfrm>
          <a:off x="14401800" y="104305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30" name="フローチャート: 判断 329"/>
        <xdr:cNvSpPr/>
      </xdr:nvSpPr>
      <xdr:spPr>
        <a:xfrm>
          <a:off x="15240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62000" cy="259080"/>
    <xdr:sp macro="" textlink="">
      <xdr:nvSpPr>
        <xdr:cNvPr id="331" name="テキスト ボックス 330"/>
        <xdr:cNvSpPr txBox="1"/>
      </xdr:nvSpPr>
      <xdr:spPr>
        <a:xfrm>
          <a:off x="149098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119380</xdr:rowOff>
    </xdr:from>
    <xdr:to xmlns:xdr="http://schemas.openxmlformats.org/drawingml/2006/spreadsheetDrawing">
      <xdr:col>68</xdr:col>
      <xdr:colOff>152400</xdr:colOff>
      <xdr:row>60</xdr:row>
      <xdr:rowOff>143510</xdr:rowOff>
    </xdr:to>
    <xdr:cxnSp macro="">
      <xdr:nvCxnSpPr>
        <xdr:cNvPr id="332" name="直線コネクタ 331"/>
        <xdr:cNvCxnSpPr/>
      </xdr:nvCxnSpPr>
      <xdr:spPr>
        <a:xfrm>
          <a:off x="13512800" y="104063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33" name="フローチャート: 判断 332"/>
        <xdr:cNvSpPr/>
      </xdr:nvSpPr>
      <xdr:spPr>
        <a:xfrm>
          <a:off x="14351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2000" cy="259080"/>
    <xdr:sp macro="" textlink="">
      <xdr:nvSpPr>
        <xdr:cNvPr id="334" name="テキスト ボックス 333"/>
        <xdr:cNvSpPr txBox="1"/>
      </xdr:nvSpPr>
      <xdr:spPr>
        <a:xfrm>
          <a:off x="14020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164465</xdr:rowOff>
    </xdr:to>
    <xdr:sp macro="" textlink="">
      <xdr:nvSpPr>
        <xdr:cNvPr id="335" name="フローチャート: 判断 334"/>
        <xdr:cNvSpPr/>
      </xdr:nvSpPr>
      <xdr:spPr>
        <a:xfrm>
          <a:off x="13462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3175</xdr:rowOff>
    </xdr:from>
    <xdr:ext cx="762000" cy="259080"/>
    <xdr:sp macro="" textlink="">
      <xdr:nvSpPr>
        <xdr:cNvPr id="336" name="テキスト ボックス 335"/>
        <xdr:cNvSpPr txBox="1"/>
      </xdr:nvSpPr>
      <xdr:spPr>
        <a:xfrm>
          <a:off x="13131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7" name="テキスト ボックス 336"/>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8" name="テキスト ボックス 337"/>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9" name="テキスト ボックス 338"/>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0" name="テキスト ボックス 339"/>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1" name="テキスト ボックス 340"/>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38735</xdr:rowOff>
    </xdr:from>
    <xdr:to xmlns:xdr="http://schemas.openxmlformats.org/drawingml/2006/spreadsheetDrawing">
      <xdr:col>81</xdr:col>
      <xdr:colOff>95250</xdr:colOff>
      <xdr:row>61</xdr:row>
      <xdr:rowOff>140335</xdr:rowOff>
    </xdr:to>
    <xdr:sp macro="" textlink="">
      <xdr:nvSpPr>
        <xdr:cNvPr id="342" name="楕円 341"/>
        <xdr:cNvSpPr/>
      </xdr:nvSpPr>
      <xdr:spPr>
        <a:xfrm>
          <a:off x="169672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10795</xdr:rowOff>
    </xdr:from>
    <xdr:ext cx="762000" cy="258445"/>
    <xdr:sp macro="" textlink="">
      <xdr:nvSpPr>
        <xdr:cNvPr id="343" name="定員管理の状況該当値テキスト"/>
        <xdr:cNvSpPr txBox="1"/>
      </xdr:nvSpPr>
      <xdr:spPr>
        <a:xfrm>
          <a:off x="17106900" y="10469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166370</xdr:rowOff>
    </xdr:from>
    <xdr:to xmlns:xdr="http://schemas.openxmlformats.org/drawingml/2006/spreadsheetDrawing">
      <xdr:col>77</xdr:col>
      <xdr:colOff>95250</xdr:colOff>
      <xdr:row>61</xdr:row>
      <xdr:rowOff>96520</xdr:rowOff>
    </xdr:to>
    <xdr:sp macro="" textlink="">
      <xdr:nvSpPr>
        <xdr:cNvPr id="344" name="楕円 343"/>
        <xdr:cNvSpPr/>
      </xdr:nvSpPr>
      <xdr:spPr>
        <a:xfrm>
          <a:off x="161290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81280</xdr:rowOff>
    </xdr:from>
    <xdr:ext cx="736600" cy="259080"/>
    <xdr:sp macro="" textlink="">
      <xdr:nvSpPr>
        <xdr:cNvPr id="345" name="テキスト ボックス 344"/>
        <xdr:cNvSpPr txBox="1"/>
      </xdr:nvSpPr>
      <xdr:spPr>
        <a:xfrm>
          <a:off x="15798800" y="1053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137795</xdr:rowOff>
    </xdr:from>
    <xdr:to xmlns:xdr="http://schemas.openxmlformats.org/drawingml/2006/spreadsheetDrawing">
      <xdr:col>73</xdr:col>
      <xdr:colOff>44450</xdr:colOff>
      <xdr:row>61</xdr:row>
      <xdr:rowOff>67945</xdr:rowOff>
    </xdr:to>
    <xdr:sp macro="" textlink="">
      <xdr:nvSpPr>
        <xdr:cNvPr id="346" name="楕円 345"/>
        <xdr:cNvSpPr/>
      </xdr:nvSpPr>
      <xdr:spPr>
        <a:xfrm>
          <a:off x="152400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52705</xdr:rowOff>
    </xdr:from>
    <xdr:ext cx="762000" cy="257810"/>
    <xdr:sp macro="" textlink="">
      <xdr:nvSpPr>
        <xdr:cNvPr id="347" name="テキスト ボックス 346"/>
        <xdr:cNvSpPr txBox="1"/>
      </xdr:nvSpPr>
      <xdr:spPr>
        <a:xfrm>
          <a:off x="14909800" y="10511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92075</xdr:rowOff>
    </xdr:from>
    <xdr:to xmlns:xdr="http://schemas.openxmlformats.org/drawingml/2006/spreadsheetDrawing">
      <xdr:col>68</xdr:col>
      <xdr:colOff>203200</xdr:colOff>
      <xdr:row>61</xdr:row>
      <xdr:rowOff>22225</xdr:rowOff>
    </xdr:to>
    <xdr:sp macro="" textlink="">
      <xdr:nvSpPr>
        <xdr:cNvPr id="348" name="楕円 347"/>
        <xdr:cNvSpPr/>
      </xdr:nvSpPr>
      <xdr:spPr>
        <a:xfrm>
          <a:off x="143510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6985</xdr:rowOff>
    </xdr:from>
    <xdr:ext cx="762000" cy="257810"/>
    <xdr:sp macro="" textlink="">
      <xdr:nvSpPr>
        <xdr:cNvPr id="349" name="テキスト ボックス 348"/>
        <xdr:cNvSpPr txBox="1"/>
      </xdr:nvSpPr>
      <xdr:spPr>
        <a:xfrm>
          <a:off x="14020800" y="10465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68580</xdr:rowOff>
    </xdr:from>
    <xdr:to xmlns:xdr="http://schemas.openxmlformats.org/drawingml/2006/spreadsheetDrawing">
      <xdr:col>64</xdr:col>
      <xdr:colOff>152400</xdr:colOff>
      <xdr:row>60</xdr:row>
      <xdr:rowOff>170180</xdr:rowOff>
    </xdr:to>
    <xdr:sp macro="" textlink="">
      <xdr:nvSpPr>
        <xdr:cNvPr id="350" name="楕円 349"/>
        <xdr:cNvSpPr/>
      </xdr:nvSpPr>
      <xdr:spPr>
        <a:xfrm>
          <a:off x="13462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154940</xdr:rowOff>
    </xdr:from>
    <xdr:ext cx="762000" cy="257810"/>
    <xdr:sp macro="" textlink="">
      <xdr:nvSpPr>
        <xdr:cNvPr id="351" name="テキスト ボックス 350"/>
        <xdr:cNvSpPr txBox="1"/>
      </xdr:nvSpPr>
      <xdr:spPr>
        <a:xfrm>
          <a:off x="13131800" y="10441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4" name="テキスト ボックス 353"/>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長期にわたる地方債発行抑制の取組みにより、数値は順調に改善しており、</a:t>
          </a:r>
          <a:r>
            <a:rPr kumimoji="1" lang="en-US" altLang="ja-JP" sz="900">
              <a:solidFill>
                <a:schemeClr val="dk1"/>
              </a:solidFill>
              <a:effectLst/>
              <a:latin typeface="+mn-lt"/>
              <a:ea typeface="+mn-ea"/>
              <a:cs typeface="+mn-cs"/>
            </a:rPr>
            <a:t>H27</a:t>
          </a:r>
          <a:r>
            <a:rPr kumimoji="1" lang="ja-JP" altLang="ja-JP" sz="900">
              <a:solidFill>
                <a:schemeClr val="dk1"/>
              </a:solidFill>
              <a:effectLst/>
              <a:latin typeface="+mn-lt"/>
              <a:ea typeface="+mn-ea"/>
              <a:cs typeface="+mn-cs"/>
            </a:rPr>
            <a:t>年度に健全化比率導入後初めて</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％未満を達成した。</a:t>
          </a:r>
          <a:r>
            <a:rPr kumimoji="1" lang="en-US" altLang="ja-JP" sz="900">
              <a:solidFill>
                <a:schemeClr val="dk1"/>
              </a:solidFill>
              <a:effectLst/>
              <a:latin typeface="+mn-lt"/>
              <a:ea typeface="+mn-ea"/>
              <a:cs typeface="+mn-cs"/>
            </a:rPr>
            <a:t>H28</a:t>
          </a:r>
          <a:r>
            <a:rPr kumimoji="1" lang="ja-JP" altLang="ja-JP" sz="900">
              <a:solidFill>
                <a:schemeClr val="dk1"/>
              </a:solidFill>
              <a:effectLst/>
              <a:latin typeface="+mn-lt"/>
              <a:ea typeface="+mn-ea"/>
              <a:cs typeface="+mn-cs"/>
            </a:rPr>
            <a:t>年度以降普通交付税の減額を要因とした標準財政規模の縮小により、</a:t>
          </a:r>
          <a:r>
            <a:rPr kumimoji="1" lang="en-US" altLang="ja-JP" sz="900">
              <a:solidFill>
                <a:schemeClr val="dk1"/>
              </a:solidFill>
              <a:effectLst/>
              <a:latin typeface="+mn-lt"/>
              <a:ea typeface="+mn-ea"/>
              <a:cs typeface="+mn-cs"/>
            </a:rPr>
            <a:t>H28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年度の単年度実質公債費比率が</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％を超えたが、公債費の減額等により</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年度単年では</a:t>
          </a:r>
          <a:r>
            <a:rPr kumimoji="1" lang="en-US" altLang="ja-JP" sz="900">
              <a:solidFill>
                <a:schemeClr val="dk1"/>
              </a:solidFill>
              <a:effectLst/>
              <a:latin typeface="+mn-lt"/>
              <a:ea typeface="+mn-ea"/>
              <a:cs typeface="+mn-cs"/>
            </a:rPr>
            <a:t>11.8%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R4</a:t>
          </a:r>
          <a:r>
            <a:rPr kumimoji="1" lang="ja-JP" altLang="ja-JP" sz="900">
              <a:solidFill>
                <a:schemeClr val="dk1"/>
              </a:solidFill>
              <a:effectLst/>
              <a:latin typeface="+mn-lt"/>
              <a:ea typeface="+mn-ea"/>
              <a:cs typeface="+mn-cs"/>
            </a:rPr>
            <a:t>年度単年では</a:t>
          </a:r>
          <a:r>
            <a:rPr kumimoji="1" lang="en-US" altLang="ja-JP" sz="900">
              <a:solidFill>
                <a:schemeClr val="dk1"/>
              </a:solidFill>
              <a:effectLst/>
              <a:latin typeface="+mn-lt"/>
              <a:ea typeface="+mn-ea"/>
              <a:cs typeface="+mn-cs"/>
            </a:rPr>
            <a:t>10.9%</a:t>
          </a:r>
          <a:r>
            <a:rPr kumimoji="1" lang="ja-JP" altLang="ja-JP" sz="900">
              <a:solidFill>
                <a:schemeClr val="dk1"/>
              </a:solidFill>
              <a:effectLst/>
              <a:latin typeface="+mn-lt"/>
              <a:ea typeface="+mn-ea"/>
              <a:cs typeface="+mn-cs"/>
            </a:rPr>
            <a:t>と数値が改善し、</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カ年平均数値においては</a:t>
          </a:r>
          <a:r>
            <a:rPr kumimoji="1" lang="en-US" altLang="ja-JP" sz="900">
              <a:solidFill>
                <a:schemeClr val="dk1"/>
              </a:solidFill>
              <a:effectLst/>
              <a:latin typeface="+mn-lt"/>
              <a:ea typeface="+mn-ea"/>
              <a:cs typeface="+mn-cs"/>
            </a:rPr>
            <a:t>12.4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ポイントとなった。確実に類似団体平均近づいているが、依然として高い水準であるため、引き続き行政改革大綱で地方債の発行額に基準を設定し、適正かつ健全な数値に近づくための取組みを図る。</a:t>
          </a:r>
          <a:endParaRPr lang="ja-JP" altLang="ja-JP" sz="9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1" name="テキスト ボックス 370"/>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3" name="テキスト ボックス 372"/>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5" name="テキスト ボックス 374"/>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163830</xdr:rowOff>
    </xdr:to>
    <xdr:cxnSp macro="">
      <xdr:nvCxnSpPr>
        <xdr:cNvPr id="380" name="直線コネクタ 379"/>
        <xdr:cNvCxnSpPr/>
      </xdr:nvCxnSpPr>
      <xdr:spPr>
        <a:xfrm flipV="1">
          <a:off x="17018000" y="6082030"/>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macro="" textlink="">
      <xdr:nvSpPr>
        <xdr:cNvPr id="381" name="公債費負担の状況最小値テキスト"/>
        <xdr:cNvSpPr txBox="1"/>
      </xdr:nvSpPr>
      <xdr:spPr>
        <a:xfrm>
          <a:off x="17106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163830</xdr:rowOff>
    </xdr:from>
    <xdr:to xmlns:xdr="http://schemas.openxmlformats.org/drawingml/2006/spreadsheetDrawing">
      <xdr:col>81</xdr:col>
      <xdr:colOff>133350</xdr:colOff>
      <xdr:row>43</xdr:row>
      <xdr:rowOff>163830</xdr:rowOff>
    </xdr:to>
    <xdr:cxnSp macro="">
      <xdr:nvCxnSpPr>
        <xdr:cNvPr id="382" name="直線コネクタ 381"/>
        <xdr:cNvCxnSpPr/>
      </xdr:nvCxnSpPr>
      <xdr:spPr>
        <a:xfrm>
          <a:off x="16929100" y="753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167640</xdr:rowOff>
    </xdr:from>
    <xdr:ext cx="762000" cy="257810"/>
    <xdr:sp macro="" textlink="">
      <xdr:nvSpPr>
        <xdr:cNvPr id="383" name="公債費負担の状況最大値テキスト"/>
        <xdr:cNvSpPr txBox="1"/>
      </xdr:nvSpPr>
      <xdr:spPr>
        <a:xfrm>
          <a:off x="17106900" y="5825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69291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86360</xdr:rowOff>
    </xdr:from>
    <xdr:to xmlns:xdr="http://schemas.openxmlformats.org/drawingml/2006/spreadsheetDrawing">
      <xdr:col>81</xdr:col>
      <xdr:colOff>44450</xdr:colOff>
      <xdr:row>37</xdr:row>
      <xdr:rowOff>110490</xdr:rowOff>
    </xdr:to>
    <xdr:cxnSp macro="">
      <xdr:nvCxnSpPr>
        <xdr:cNvPr id="385" name="直線コネクタ 384"/>
        <xdr:cNvCxnSpPr/>
      </xdr:nvCxnSpPr>
      <xdr:spPr>
        <a:xfrm flipV="1">
          <a:off x="16179800" y="64300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2000" cy="259080"/>
    <xdr:sp macro="" textlink="">
      <xdr:nvSpPr>
        <xdr:cNvPr id="386" name="公債費負担の状況平均値テキスト"/>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7" name="フローチャート: 判断 386"/>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110490</xdr:rowOff>
    </xdr:from>
    <xdr:to xmlns:xdr="http://schemas.openxmlformats.org/drawingml/2006/spreadsheetDrawing">
      <xdr:col>77</xdr:col>
      <xdr:colOff>44450</xdr:colOff>
      <xdr:row>37</xdr:row>
      <xdr:rowOff>136525</xdr:rowOff>
    </xdr:to>
    <xdr:cxnSp macro="">
      <xdr:nvCxnSpPr>
        <xdr:cNvPr id="388" name="直線コネクタ 387"/>
        <xdr:cNvCxnSpPr/>
      </xdr:nvCxnSpPr>
      <xdr:spPr>
        <a:xfrm flipV="1">
          <a:off x="15290800" y="64541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9" name="フローチャート: 判断 388"/>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57810"/>
    <xdr:sp macro="" textlink="">
      <xdr:nvSpPr>
        <xdr:cNvPr id="390" name="テキスト ボックス 389"/>
        <xdr:cNvSpPr txBox="1"/>
      </xdr:nvSpPr>
      <xdr:spPr>
        <a:xfrm>
          <a:off x="15798800" y="60775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136525</xdr:rowOff>
    </xdr:from>
    <xdr:to xmlns:xdr="http://schemas.openxmlformats.org/drawingml/2006/spreadsheetDrawing">
      <xdr:col>72</xdr:col>
      <xdr:colOff>203200</xdr:colOff>
      <xdr:row>37</xdr:row>
      <xdr:rowOff>158750</xdr:rowOff>
    </xdr:to>
    <xdr:cxnSp macro="">
      <xdr:nvCxnSpPr>
        <xdr:cNvPr id="391" name="直線コネクタ 390"/>
        <xdr:cNvCxnSpPr/>
      </xdr:nvCxnSpPr>
      <xdr:spPr>
        <a:xfrm flipV="1">
          <a:off x="14401800" y="64801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macro="" textlink="">
      <xdr:nvSpPr>
        <xdr:cNvPr id="392" name="フローチャート: 判断 391"/>
        <xdr:cNvSpPr/>
      </xdr:nvSpPr>
      <xdr:spPr>
        <a:xfrm>
          <a:off x="15240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83185</xdr:rowOff>
    </xdr:from>
    <xdr:ext cx="762000" cy="259080"/>
    <xdr:sp macro="" textlink="">
      <xdr:nvSpPr>
        <xdr:cNvPr id="393" name="テキスト ボックス 392"/>
        <xdr:cNvSpPr txBox="1"/>
      </xdr:nvSpPr>
      <xdr:spPr>
        <a:xfrm>
          <a:off x="14909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158750</xdr:rowOff>
    </xdr:from>
    <xdr:to xmlns:xdr="http://schemas.openxmlformats.org/drawingml/2006/spreadsheetDrawing">
      <xdr:col>68</xdr:col>
      <xdr:colOff>152400</xdr:colOff>
      <xdr:row>38</xdr:row>
      <xdr:rowOff>13335</xdr:rowOff>
    </xdr:to>
    <xdr:cxnSp macro="">
      <xdr:nvCxnSpPr>
        <xdr:cNvPr id="394" name="直線コネクタ 393"/>
        <xdr:cNvCxnSpPr/>
      </xdr:nvCxnSpPr>
      <xdr:spPr>
        <a:xfrm flipV="1">
          <a:off x="13512800" y="65024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203200</xdr:colOff>
      <xdr:row>37</xdr:row>
      <xdr:rowOff>78740</xdr:rowOff>
    </xdr:to>
    <xdr:sp macro="" textlink="">
      <xdr:nvSpPr>
        <xdr:cNvPr id="395" name="フローチャート: 判断 394"/>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88900</xdr:rowOff>
    </xdr:from>
    <xdr:ext cx="762000" cy="257810"/>
    <xdr:sp macro="" textlink="">
      <xdr:nvSpPr>
        <xdr:cNvPr id="396" name="テキスト ボックス 395"/>
        <xdr:cNvSpPr txBox="1"/>
      </xdr:nvSpPr>
      <xdr:spPr>
        <a:xfrm>
          <a:off x="14020800" y="608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macro="" textlink="">
      <xdr:nvSpPr>
        <xdr:cNvPr id="397" name="フローチャート: 判断 396"/>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62000" cy="258445"/>
    <xdr:sp macro="" textlink="">
      <xdr:nvSpPr>
        <xdr:cNvPr id="398" name="テキスト ボックス 397"/>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35560</xdr:rowOff>
    </xdr:from>
    <xdr:to xmlns:xdr="http://schemas.openxmlformats.org/drawingml/2006/spreadsheetDrawing">
      <xdr:col>81</xdr:col>
      <xdr:colOff>95250</xdr:colOff>
      <xdr:row>37</xdr:row>
      <xdr:rowOff>137160</xdr:rowOff>
    </xdr:to>
    <xdr:sp macro="" textlink="">
      <xdr:nvSpPr>
        <xdr:cNvPr id="404" name="楕円 403"/>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7620</xdr:rowOff>
    </xdr:from>
    <xdr:ext cx="762000" cy="257810"/>
    <xdr:sp macro="" textlink="">
      <xdr:nvSpPr>
        <xdr:cNvPr id="405" name="公債費負担の状況該当値テキスト"/>
        <xdr:cNvSpPr txBox="1"/>
      </xdr:nvSpPr>
      <xdr:spPr>
        <a:xfrm>
          <a:off x="17106900" y="6351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59690</xdr:rowOff>
    </xdr:from>
    <xdr:to xmlns:xdr="http://schemas.openxmlformats.org/drawingml/2006/spreadsheetDrawing">
      <xdr:col>77</xdr:col>
      <xdr:colOff>95250</xdr:colOff>
      <xdr:row>37</xdr:row>
      <xdr:rowOff>161290</xdr:rowOff>
    </xdr:to>
    <xdr:sp macro="" textlink="">
      <xdr:nvSpPr>
        <xdr:cNvPr id="406" name="楕円 405"/>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146050</xdr:rowOff>
    </xdr:from>
    <xdr:ext cx="736600" cy="257810"/>
    <xdr:sp macro="" textlink="">
      <xdr:nvSpPr>
        <xdr:cNvPr id="407" name="テキスト ボックス 406"/>
        <xdr:cNvSpPr txBox="1"/>
      </xdr:nvSpPr>
      <xdr:spPr>
        <a:xfrm>
          <a:off x="15798800" y="64897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86360</xdr:rowOff>
    </xdr:from>
    <xdr:to xmlns:xdr="http://schemas.openxmlformats.org/drawingml/2006/spreadsheetDrawing">
      <xdr:col>73</xdr:col>
      <xdr:colOff>44450</xdr:colOff>
      <xdr:row>38</xdr:row>
      <xdr:rowOff>15875</xdr:rowOff>
    </xdr:to>
    <xdr:sp macro="" textlink="">
      <xdr:nvSpPr>
        <xdr:cNvPr id="408" name="楕円 407"/>
        <xdr:cNvSpPr/>
      </xdr:nvSpPr>
      <xdr:spPr>
        <a:xfrm>
          <a:off x="152400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635</xdr:rowOff>
    </xdr:from>
    <xdr:ext cx="762000" cy="259080"/>
    <xdr:sp macro="" textlink="">
      <xdr:nvSpPr>
        <xdr:cNvPr id="409" name="テキスト ボックス 408"/>
        <xdr:cNvSpPr txBox="1"/>
      </xdr:nvSpPr>
      <xdr:spPr>
        <a:xfrm>
          <a:off x="14909800" y="651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107950</xdr:rowOff>
    </xdr:from>
    <xdr:to xmlns:xdr="http://schemas.openxmlformats.org/drawingml/2006/spreadsheetDrawing">
      <xdr:col>68</xdr:col>
      <xdr:colOff>203200</xdr:colOff>
      <xdr:row>38</xdr:row>
      <xdr:rowOff>38100</xdr:rowOff>
    </xdr:to>
    <xdr:sp macro="" textlink="">
      <xdr:nvSpPr>
        <xdr:cNvPr id="410" name="楕円 409"/>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22860</xdr:rowOff>
    </xdr:from>
    <xdr:ext cx="762000" cy="259080"/>
    <xdr:sp macro="" textlink="">
      <xdr:nvSpPr>
        <xdr:cNvPr id="411" name="テキスト ボックス 410"/>
        <xdr:cNvSpPr txBox="1"/>
      </xdr:nvSpPr>
      <xdr:spPr>
        <a:xfrm>
          <a:off x="140208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133985</xdr:rowOff>
    </xdr:from>
    <xdr:to xmlns:xdr="http://schemas.openxmlformats.org/drawingml/2006/spreadsheetDrawing">
      <xdr:col>64</xdr:col>
      <xdr:colOff>152400</xdr:colOff>
      <xdr:row>38</xdr:row>
      <xdr:rowOff>64135</xdr:rowOff>
    </xdr:to>
    <xdr:sp macro="" textlink="">
      <xdr:nvSpPr>
        <xdr:cNvPr id="412" name="楕円 411"/>
        <xdr:cNvSpPr/>
      </xdr:nvSpPr>
      <xdr:spPr>
        <a:xfrm>
          <a:off x="134620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48895</xdr:rowOff>
    </xdr:from>
    <xdr:ext cx="762000" cy="259080"/>
    <xdr:sp macro="" textlink="">
      <xdr:nvSpPr>
        <xdr:cNvPr id="413" name="テキスト ボックス 412"/>
        <xdr:cNvSpPr txBox="1"/>
      </xdr:nvSpPr>
      <xdr:spPr>
        <a:xfrm>
          <a:off x="13131800" y="6563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地方債現在高の減少や、ふるさと納税制度による寄付金を原資とするすさきがすきさ応援基金など充当可能基金の増加などに伴い数値が大幅に改善した。今後も限られた財源を活用し、公債費等の義務的経費の削減を行い、財政の健全化に努める。</a:t>
          </a:r>
          <a:endParaRPr lang="ja-JP" altLang="ja-JP" sz="9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31" name="テキスト ボックス 430"/>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7810"/>
    <xdr:sp macro="" textlink="">
      <xdr:nvSpPr>
        <xdr:cNvPr id="435" name="テキスト ボックス 434"/>
        <xdr:cNvSpPr txBox="1"/>
      </xdr:nvSpPr>
      <xdr:spPr>
        <a:xfrm>
          <a:off x="1206500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7018000" y="25717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macro="" textlink="">
      <xdr:nvSpPr>
        <xdr:cNvPr id="439" name="将来負担の状況最小値テキスト"/>
        <xdr:cNvSpPr txBox="1"/>
      </xdr:nvSpPr>
      <xdr:spPr>
        <a:xfrm>
          <a:off x="17106900" y="387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6929100" y="390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810"/>
    <xdr:sp macro="" textlink="">
      <xdr:nvSpPr>
        <xdr:cNvPr id="441" name="将来負担の状況最大値テキスト"/>
        <xdr:cNvSpPr txBox="1"/>
      </xdr:nvSpPr>
      <xdr:spPr>
        <a:xfrm>
          <a:off x="17106900" y="2315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78740</xdr:rowOff>
    </xdr:from>
    <xdr:to xmlns:xdr="http://schemas.openxmlformats.org/drawingml/2006/spreadsheetDrawing">
      <xdr:col>81</xdr:col>
      <xdr:colOff>44450</xdr:colOff>
      <xdr:row>16</xdr:row>
      <xdr:rowOff>98425</xdr:rowOff>
    </xdr:to>
    <xdr:cxnSp macro="">
      <xdr:nvCxnSpPr>
        <xdr:cNvPr id="443" name="直線コネクタ 442"/>
        <xdr:cNvCxnSpPr/>
      </xdr:nvCxnSpPr>
      <xdr:spPr>
        <a:xfrm flipV="1">
          <a:off x="16179800" y="2650490"/>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63500</xdr:rowOff>
    </xdr:from>
    <xdr:ext cx="762000" cy="257810"/>
    <xdr:sp macro="" textlink="">
      <xdr:nvSpPr>
        <xdr:cNvPr id="444" name="将来負担の状況平均値テキスト"/>
        <xdr:cNvSpPr txBox="1"/>
      </xdr:nvSpPr>
      <xdr:spPr>
        <a:xfrm>
          <a:off x="17106900" y="2635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43815</xdr:rowOff>
    </xdr:from>
    <xdr:to xmlns:xdr="http://schemas.openxmlformats.org/drawingml/2006/spreadsheetDrawing">
      <xdr:col>81</xdr:col>
      <xdr:colOff>95250</xdr:colOff>
      <xdr:row>15</xdr:row>
      <xdr:rowOff>145415</xdr:rowOff>
    </xdr:to>
    <xdr:sp macro="" textlink="">
      <xdr:nvSpPr>
        <xdr:cNvPr id="445" name="フローチャート: 判断 444"/>
        <xdr:cNvSpPr/>
      </xdr:nvSpPr>
      <xdr:spPr>
        <a:xfrm>
          <a:off x="16967200" y="26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98425</xdr:rowOff>
    </xdr:from>
    <xdr:to xmlns:xdr="http://schemas.openxmlformats.org/drawingml/2006/spreadsheetDrawing">
      <xdr:col>77</xdr:col>
      <xdr:colOff>44450</xdr:colOff>
      <xdr:row>17</xdr:row>
      <xdr:rowOff>20320</xdr:rowOff>
    </xdr:to>
    <xdr:cxnSp macro="">
      <xdr:nvCxnSpPr>
        <xdr:cNvPr id="446" name="直線コネクタ 445"/>
        <xdr:cNvCxnSpPr/>
      </xdr:nvCxnSpPr>
      <xdr:spPr>
        <a:xfrm flipV="1">
          <a:off x="15290800" y="284162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100965</xdr:rowOff>
    </xdr:from>
    <xdr:to xmlns:xdr="http://schemas.openxmlformats.org/drawingml/2006/spreadsheetDrawing">
      <xdr:col>77</xdr:col>
      <xdr:colOff>95250</xdr:colOff>
      <xdr:row>16</xdr:row>
      <xdr:rowOff>31115</xdr:rowOff>
    </xdr:to>
    <xdr:sp macro="" textlink="">
      <xdr:nvSpPr>
        <xdr:cNvPr id="447" name="フローチャート: 判断 446"/>
        <xdr:cNvSpPr/>
      </xdr:nvSpPr>
      <xdr:spPr>
        <a:xfrm>
          <a:off x="16129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41275</xdr:rowOff>
    </xdr:from>
    <xdr:ext cx="736600" cy="257810"/>
    <xdr:sp macro="" textlink="">
      <xdr:nvSpPr>
        <xdr:cNvPr id="448" name="テキスト ボックス 447"/>
        <xdr:cNvSpPr txBox="1"/>
      </xdr:nvSpPr>
      <xdr:spPr>
        <a:xfrm>
          <a:off x="15798800" y="24415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20320</xdr:rowOff>
    </xdr:from>
    <xdr:to xmlns:xdr="http://schemas.openxmlformats.org/drawingml/2006/spreadsheetDrawing">
      <xdr:col>72</xdr:col>
      <xdr:colOff>203200</xdr:colOff>
      <xdr:row>18</xdr:row>
      <xdr:rowOff>71755</xdr:rowOff>
    </xdr:to>
    <xdr:cxnSp macro="">
      <xdr:nvCxnSpPr>
        <xdr:cNvPr id="449" name="直線コネクタ 448"/>
        <xdr:cNvCxnSpPr/>
      </xdr:nvCxnSpPr>
      <xdr:spPr>
        <a:xfrm flipV="1">
          <a:off x="14401800" y="293497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27940</xdr:rowOff>
    </xdr:from>
    <xdr:to xmlns:xdr="http://schemas.openxmlformats.org/drawingml/2006/spreadsheetDrawing">
      <xdr:col>73</xdr:col>
      <xdr:colOff>44450</xdr:colOff>
      <xdr:row>16</xdr:row>
      <xdr:rowOff>129540</xdr:rowOff>
    </xdr:to>
    <xdr:sp macro="" textlink="">
      <xdr:nvSpPr>
        <xdr:cNvPr id="450" name="フローチャート: 判断 449"/>
        <xdr:cNvSpPr/>
      </xdr:nvSpPr>
      <xdr:spPr>
        <a:xfrm>
          <a:off x="1524000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139700</xdr:rowOff>
    </xdr:from>
    <xdr:ext cx="762000" cy="259080"/>
    <xdr:sp macro="" textlink="">
      <xdr:nvSpPr>
        <xdr:cNvPr id="451" name="テキスト ボックス 450"/>
        <xdr:cNvSpPr txBox="1"/>
      </xdr:nvSpPr>
      <xdr:spPr>
        <a:xfrm>
          <a:off x="14909800" y="254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71755</xdr:rowOff>
    </xdr:from>
    <xdr:to xmlns:xdr="http://schemas.openxmlformats.org/drawingml/2006/spreadsheetDrawing">
      <xdr:col>68</xdr:col>
      <xdr:colOff>152400</xdr:colOff>
      <xdr:row>18</xdr:row>
      <xdr:rowOff>132080</xdr:rowOff>
    </xdr:to>
    <xdr:cxnSp macro="">
      <xdr:nvCxnSpPr>
        <xdr:cNvPr id="452" name="直線コネクタ 451"/>
        <xdr:cNvCxnSpPr/>
      </xdr:nvCxnSpPr>
      <xdr:spPr>
        <a:xfrm flipV="1">
          <a:off x="13512800" y="315785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73660</xdr:rowOff>
    </xdr:from>
    <xdr:to xmlns:xdr="http://schemas.openxmlformats.org/drawingml/2006/spreadsheetDrawing">
      <xdr:col>68</xdr:col>
      <xdr:colOff>203200</xdr:colOff>
      <xdr:row>17</xdr:row>
      <xdr:rowOff>3810</xdr:rowOff>
    </xdr:to>
    <xdr:sp macro="" textlink="">
      <xdr:nvSpPr>
        <xdr:cNvPr id="453" name="フローチャート: 判断 452"/>
        <xdr:cNvSpPr/>
      </xdr:nvSpPr>
      <xdr:spPr>
        <a:xfrm>
          <a:off x="14351000" y="281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13970</xdr:rowOff>
    </xdr:from>
    <xdr:ext cx="762000" cy="259080"/>
    <xdr:sp macro="" textlink="">
      <xdr:nvSpPr>
        <xdr:cNvPr id="454" name="テキスト ボックス 453"/>
        <xdr:cNvSpPr txBox="1"/>
      </xdr:nvSpPr>
      <xdr:spPr>
        <a:xfrm>
          <a:off x="14020800" y="25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7620</xdr:rowOff>
    </xdr:from>
    <xdr:ext cx="762000" cy="257810"/>
    <xdr:sp macro="" textlink="">
      <xdr:nvSpPr>
        <xdr:cNvPr id="456" name="テキスト ボックス 455"/>
        <xdr:cNvSpPr txBox="1"/>
      </xdr:nvSpPr>
      <xdr:spPr>
        <a:xfrm>
          <a:off x="13131800" y="2579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27940</xdr:rowOff>
    </xdr:from>
    <xdr:to xmlns:xdr="http://schemas.openxmlformats.org/drawingml/2006/spreadsheetDrawing">
      <xdr:col>81</xdr:col>
      <xdr:colOff>95250</xdr:colOff>
      <xdr:row>15</xdr:row>
      <xdr:rowOff>129540</xdr:rowOff>
    </xdr:to>
    <xdr:sp macro="" textlink="">
      <xdr:nvSpPr>
        <xdr:cNvPr id="462" name="楕円 461"/>
        <xdr:cNvSpPr/>
      </xdr:nvSpPr>
      <xdr:spPr>
        <a:xfrm>
          <a:off x="169672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120650</xdr:rowOff>
    </xdr:from>
    <xdr:ext cx="762000" cy="257810"/>
    <xdr:sp macro="" textlink="">
      <xdr:nvSpPr>
        <xdr:cNvPr id="463" name="将来負担の状況該当値テキスト"/>
        <xdr:cNvSpPr txBox="1"/>
      </xdr:nvSpPr>
      <xdr:spPr>
        <a:xfrm>
          <a:off x="17106900" y="2520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47625</xdr:rowOff>
    </xdr:from>
    <xdr:to xmlns:xdr="http://schemas.openxmlformats.org/drawingml/2006/spreadsheetDrawing">
      <xdr:col>77</xdr:col>
      <xdr:colOff>95250</xdr:colOff>
      <xdr:row>16</xdr:row>
      <xdr:rowOff>149225</xdr:rowOff>
    </xdr:to>
    <xdr:sp macro="" textlink="">
      <xdr:nvSpPr>
        <xdr:cNvPr id="464" name="楕円 463"/>
        <xdr:cNvSpPr/>
      </xdr:nvSpPr>
      <xdr:spPr>
        <a:xfrm>
          <a:off x="16129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133985</xdr:rowOff>
    </xdr:from>
    <xdr:ext cx="736600" cy="257810"/>
    <xdr:sp macro="" textlink="">
      <xdr:nvSpPr>
        <xdr:cNvPr id="465" name="テキスト ボックス 464"/>
        <xdr:cNvSpPr txBox="1"/>
      </xdr:nvSpPr>
      <xdr:spPr>
        <a:xfrm>
          <a:off x="15798800" y="28771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140970</xdr:rowOff>
    </xdr:from>
    <xdr:to xmlns:xdr="http://schemas.openxmlformats.org/drawingml/2006/spreadsheetDrawing">
      <xdr:col>73</xdr:col>
      <xdr:colOff>44450</xdr:colOff>
      <xdr:row>17</xdr:row>
      <xdr:rowOff>71120</xdr:rowOff>
    </xdr:to>
    <xdr:sp macro="" textlink="">
      <xdr:nvSpPr>
        <xdr:cNvPr id="466" name="楕円 465"/>
        <xdr:cNvSpPr/>
      </xdr:nvSpPr>
      <xdr:spPr>
        <a:xfrm>
          <a:off x="15240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55880</xdr:rowOff>
    </xdr:from>
    <xdr:ext cx="762000" cy="259080"/>
    <xdr:sp macro="" textlink="">
      <xdr:nvSpPr>
        <xdr:cNvPr id="467" name="テキスト ボックス 466"/>
        <xdr:cNvSpPr txBox="1"/>
      </xdr:nvSpPr>
      <xdr:spPr>
        <a:xfrm>
          <a:off x="14909800" y="297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20955</xdr:rowOff>
    </xdr:from>
    <xdr:to xmlns:xdr="http://schemas.openxmlformats.org/drawingml/2006/spreadsheetDrawing">
      <xdr:col>68</xdr:col>
      <xdr:colOff>203200</xdr:colOff>
      <xdr:row>18</xdr:row>
      <xdr:rowOff>122555</xdr:rowOff>
    </xdr:to>
    <xdr:sp macro="" textlink="">
      <xdr:nvSpPr>
        <xdr:cNvPr id="468" name="楕円 467"/>
        <xdr:cNvSpPr/>
      </xdr:nvSpPr>
      <xdr:spPr>
        <a:xfrm>
          <a:off x="14351000" y="31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107315</xdr:rowOff>
    </xdr:from>
    <xdr:ext cx="762000" cy="259080"/>
    <xdr:sp macro="" textlink="">
      <xdr:nvSpPr>
        <xdr:cNvPr id="469" name="テキスト ボックス 468"/>
        <xdr:cNvSpPr txBox="1"/>
      </xdr:nvSpPr>
      <xdr:spPr>
        <a:xfrm>
          <a:off x="14020800" y="319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80645</xdr:rowOff>
    </xdr:from>
    <xdr:to xmlns:xdr="http://schemas.openxmlformats.org/drawingml/2006/spreadsheetDrawing">
      <xdr:col>64</xdr:col>
      <xdr:colOff>152400</xdr:colOff>
      <xdr:row>19</xdr:row>
      <xdr:rowOff>10795</xdr:rowOff>
    </xdr:to>
    <xdr:sp macro="" textlink="">
      <xdr:nvSpPr>
        <xdr:cNvPr id="470" name="楕円 469"/>
        <xdr:cNvSpPr/>
      </xdr:nvSpPr>
      <xdr:spPr>
        <a:xfrm>
          <a:off x="13462000" y="31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167005</xdr:rowOff>
    </xdr:from>
    <xdr:ext cx="762000" cy="257810"/>
    <xdr:sp macro="" textlink="">
      <xdr:nvSpPr>
        <xdr:cNvPr id="471" name="テキスト ボックス 470"/>
        <xdr:cNvSpPr txBox="1"/>
      </xdr:nvSpPr>
      <xdr:spPr>
        <a:xfrm>
          <a:off x="13131800" y="3253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20,268
19,797
135.20
17,603,694
17,190,733
388,988
7,205,360
17,002,694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感染症対策事業費が</a:t>
          </a:r>
          <a:r>
            <a:rPr kumimoji="1" lang="en-US" altLang="ja-JP" sz="1100" b="0" i="0" baseline="0">
              <a:solidFill>
                <a:schemeClr val="dk1"/>
              </a:solidFill>
              <a:effectLst/>
              <a:latin typeface="+mn-lt"/>
              <a:ea typeface="+mn-ea"/>
              <a:cs typeface="+mn-cs"/>
            </a:rPr>
            <a:t>17,854</a:t>
          </a:r>
          <a:r>
            <a:rPr kumimoji="1" lang="ja-JP" altLang="en-US" sz="1100" b="0" i="0" baseline="0">
              <a:solidFill>
                <a:schemeClr val="dk1"/>
              </a:solidFill>
              <a:effectLst/>
              <a:latin typeface="+mn-lt"/>
              <a:ea typeface="+mn-ea"/>
              <a:cs typeface="+mn-cs"/>
            </a:rPr>
            <a:t>千円の減額</a:t>
          </a:r>
          <a:r>
            <a:rPr kumimoji="1" lang="ja-JP" altLang="ja-JP" sz="1100" b="0" i="0" baseline="0">
              <a:solidFill>
                <a:schemeClr val="dk1"/>
              </a:solidFill>
              <a:effectLst/>
              <a:latin typeface="+mn-lt"/>
              <a:ea typeface="+mn-ea"/>
              <a:cs typeface="+mn-cs"/>
            </a:rPr>
            <a:t>となったものの、退職手当が</a:t>
          </a:r>
          <a:r>
            <a:rPr kumimoji="1" lang="en-US" altLang="ja-JP" sz="1100" b="0" i="0" baseline="0">
              <a:solidFill>
                <a:schemeClr val="dk1"/>
              </a:solidFill>
              <a:effectLst/>
              <a:latin typeface="+mn-lt"/>
              <a:ea typeface="+mn-ea"/>
              <a:cs typeface="+mn-cs"/>
            </a:rPr>
            <a:t>123,184</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額となったこと等により、人件費全体では</a:t>
          </a:r>
          <a:r>
            <a:rPr kumimoji="1" lang="en-US" altLang="ja-JP" sz="1100" b="0" i="0" baseline="0">
              <a:solidFill>
                <a:schemeClr val="dk1"/>
              </a:solidFill>
              <a:effectLst/>
              <a:latin typeface="+mn-lt"/>
              <a:ea typeface="+mn-ea"/>
              <a:cs typeface="+mn-cs"/>
            </a:rPr>
            <a:t>143,420</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増額となったものの</a:t>
          </a:r>
          <a:r>
            <a:rPr kumimoji="1" lang="ja-JP" altLang="ja-JP" sz="1100" b="0" i="0" baseline="0">
              <a:solidFill>
                <a:schemeClr val="dk1"/>
              </a:solidFill>
              <a:effectLst/>
              <a:latin typeface="+mn-lt"/>
              <a:ea typeface="+mn-ea"/>
              <a:cs typeface="+mn-cs"/>
            </a:rPr>
            <a:t>、類似団体平均および全国平均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下回っている。今後は、手当等も増加傾向にあることから、行政改革大綱を中心に、事務量に見合った適正な人員管理に努める必要がある。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43180</xdr:rowOff>
    </xdr:from>
    <xdr:to xmlns:xdr="http://schemas.openxmlformats.org/drawingml/2006/spreadsheetDrawing">
      <xdr:col>24</xdr:col>
      <xdr:colOff>25400</xdr:colOff>
      <xdr:row>37</xdr:row>
      <xdr:rowOff>31750</xdr:rowOff>
    </xdr:to>
    <xdr:cxnSp macro="">
      <xdr:nvCxnSpPr>
        <xdr:cNvPr id="66" name="直線コネクタ 65"/>
        <xdr:cNvCxnSpPr/>
      </xdr:nvCxnSpPr>
      <xdr:spPr>
        <a:xfrm>
          <a:off x="3987800" y="621538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162560</xdr:rowOff>
    </xdr:from>
    <xdr:ext cx="762000" cy="259080"/>
    <xdr:sp macro="" textlink="">
      <xdr:nvSpPr>
        <xdr:cNvPr id="67" name="人件費平均値テキスト"/>
        <xdr:cNvSpPr txBox="1"/>
      </xdr:nvSpPr>
      <xdr:spPr>
        <a:xfrm>
          <a:off x="4914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43180</xdr:rowOff>
    </xdr:from>
    <xdr:to xmlns:xdr="http://schemas.openxmlformats.org/drawingml/2006/spreadsheetDrawing">
      <xdr:col>19</xdr:col>
      <xdr:colOff>187325</xdr:colOff>
      <xdr:row>36</xdr:row>
      <xdr:rowOff>149860</xdr:rowOff>
    </xdr:to>
    <xdr:cxnSp macro="">
      <xdr:nvCxnSpPr>
        <xdr:cNvPr id="69" name="直線コネクタ 68"/>
        <xdr:cNvCxnSpPr/>
      </xdr:nvCxnSpPr>
      <xdr:spPr>
        <a:xfrm flipV="1">
          <a:off x="3098800" y="62153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5330" cy="259080"/>
    <xdr:sp macro="" textlink="">
      <xdr:nvSpPr>
        <xdr:cNvPr id="71" name="テキスト ボックス 70"/>
        <xdr:cNvSpPr txBox="1"/>
      </xdr:nvSpPr>
      <xdr:spPr>
        <a:xfrm>
          <a:off x="3606800" y="6403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58420</xdr:rowOff>
    </xdr:from>
    <xdr:to xmlns:xdr="http://schemas.openxmlformats.org/drawingml/2006/spreadsheetDrawing">
      <xdr:col>15</xdr:col>
      <xdr:colOff>98425</xdr:colOff>
      <xdr:row>36</xdr:row>
      <xdr:rowOff>149860</xdr:rowOff>
    </xdr:to>
    <xdr:cxnSp macro="">
      <xdr:nvCxnSpPr>
        <xdr:cNvPr id="72" name="直線コネクタ 71"/>
        <xdr:cNvCxnSpPr/>
      </xdr:nvCxnSpPr>
      <xdr:spPr>
        <a:xfrm>
          <a:off x="2209800" y="62306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74" name="テキスト ボックス 73"/>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58420</xdr:rowOff>
    </xdr:from>
    <xdr:to xmlns:xdr="http://schemas.openxmlformats.org/drawingml/2006/spreadsheetDrawing">
      <xdr:col>11</xdr:col>
      <xdr:colOff>9525</xdr:colOff>
      <xdr:row>36</xdr:row>
      <xdr:rowOff>104140</xdr:rowOff>
    </xdr:to>
    <xdr:cxnSp macro="">
      <xdr:nvCxnSpPr>
        <xdr:cNvPr id="75" name="直線コネクタ 74"/>
        <xdr:cNvCxnSpPr/>
      </xdr:nvCxnSpPr>
      <xdr:spPr>
        <a:xfrm flipV="1">
          <a:off x="1320800" y="6230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60730" cy="257810"/>
    <xdr:sp macro="" textlink="">
      <xdr:nvSpPr>
        <xdr:cNvPr id="77" name="テキスト ボックス 76"/>
        <xdr:cNvSpPr txBox="1"/>
      </xdr:nvSpPr>
      <xdr:spPr>
        <a:xfrm>
          <a:off x="1828800" y="63957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59690</xdr:rowOff>
    </xdr:from>
    <xdr:ext cx="760730" cy="259080"/>
    <xdr:sp macro="" textlink="">
      <xdr:nvSpPr>
        <xdr:cNvPr id="79" name="テキスト ボックス 78"/>
        <xdr:cNvSpPr txBox="1"/>
      </xdr:nvSpPr>
      <xdr:spPr>
        <a:xfrm>
          <a:off x="939800" y="6403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152400</xdr:rowOff>
    </xdr:from>
    <xdr:to xmlns:xdr="http://schemas.openxmlformats.org/drawingml/2006/spreadsheetDrawing">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168910</xdr:rowOff>
    </xdr:from>
    <xdr:ext cx="762000" cy="257810"/>
    <xdr:sp macro="" textlink="">
      <xdr:nvSpPr>
        <xdr:cNvPr id="86" name="人件費該当値テキスト"/>
        <xdr:cNvSpPr txBox="1"/>
      </xdr:nvSpPr>
      <xdr:spPr>
        <a:xfrm>
          <a:off x="4914900" y="6169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163830</xdr:rowOff>
    </xdr:from>
    <xdr:to xmlns:xdr="http://schemas.openxmlformats.org/drawingml/2006/spreadsheetDrawing">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104140</xdr:rowOff>
    </xdr:from>
    <xdr:ext cx="735330" cy="259080"/>
    <xdr:sp macro="" textlink="">
      <xdr:nvSpPr>
        <xdr:cNvPr id="88" name="テキスト ボックス 87"/>
        <xdr:cNvSpPr txBox="1"/>
      </xdr:nvSpPr>
      <xdr:spPr>
        <a:xfrm>
          <a:off x="3606800" y="59334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39370</xdr:rowOff>
    </xdr:from>
    <xdr:ext cx="762000" cy="259080"/>
    <xdr:sp macro="" textlink="">
      <xdr:nvSpPr>
        <xdr:cNvPr id="90" name="テキスト ボックス 89"/>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0730" cy="259080"/>
    <xdr:sp macro="" textlink="">
      <xdr:nvSpPr>
        <xdr:cNvPr id="92" name="テキスト ボックス 91"/>
        <xdr:cNvSpPr txBox="1"/>
      </xdr:nvSpPr>
      <xdr:spPr>
        <a:xfrm>
          <a:off x="1828800"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0730" cy="259080"/>
    <xdr:sp macro="" textlink="">
      <xdr:nvSpPr>
        <xdr:cNvPr id="94" name="テキスト ボックス 93"/>
        <xdr:cNvSpPr txBox="1"/>
      </xdr:nvSpPr>
      <xdr:spPr>
        <a:xfrm>
          <a:off x="939800" y="5994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業務のアウトソーシングや近隣市町との住民情報システムの共同利用化による業務の効率化など事務的経費等の削減に取り組んでいる。ふるさと納税寄付額の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により、返礼品にかかるすさきがすきさ応援事業費が</a:t>
          </a:r>
          <a:r>
            <a:rPr kumimoji="1" lang="en-US" altLang="ja-JP" sz="1100" b="0" i="0" baseline="0">
              <a:solidFill>
                <a:schemeClr val="dk1"/>
              </a:solidFill>
              <a:effectLst/>
              <a:latin typeface="+mn-lt"/>
              <a:ea typeface="+mn-ea"/>
              <a:cs typeface="+mn-cs"/>
            </a:rPr>
            <a:t>464,034</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となるなど、物件費全体では</a:t>
          </a:r>
          <a:r>
            <a:rPr kumimoji="1" lang="en-US" altLang="ja-JP" sz="1100" b="0" i="0" baseline="0">
              <a:solidFill>
                <a:schemeClr val="dk1"/>
              </a:solidFill>
              <a:effectLst/>
              <a:latin typeface="+mn-lt"/>
              <a:ea typeface="+mn-ea"/>
              <a:cs typeface="+mn-cs"/>
            </a:rPr>
            <a:t>705,686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、類似団体平均と比較すると低く推移している。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57810"/>
    <xdr:sp macro="" textlink="">
      <xdr:nvSpPr>
        <xdr:cNvPr id="125" name="物件費最小値テキスト"/>
        <xdr:cNvSpPr txBox="1"/>
      </xdr:nvSpPr>
      <xdr:spPr>
        <a:xfrm>
          <a:off x="16598900" y="3631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167005</xdr:rowOff>
    </xdr:from>
    <xdr:ext cx="762000" cy="257810"/>
    <xdr:sp macro="" textlink="">
      <xdr:nvSpPr>
        <xdr:cNvPr id="127" name="物件費最大値テキスト"/>
        <xdr:cNvSpPr txBox="1"/>
      </xdr:nvSpPr>
      <xdr:spPr>
        <a:xfrm>
          <a:off x="16598900" y="205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102235</xdr:rowOff>
    </xdr:from>
    <xdr:to xmlns:xdr="http://schemas.openxmlformats.org/drawingml/2006/spreadsheetDrawing">
      <xdr:col>82</xdr:col>
      <xdr:colOff>107950</xdr:colOff>
      <xdr:row>14</xdr:row>
      <xdr:rowOff>116205</xdr:rowOff>
    </xdr:to>
    <xdr:cxnSp macro="">
      <xdr:nvCxnSpPr>
        <xdr:cNvPr id="129" name="直線コネクタ 128"/>
        <xdr:cNvCxnSpPr/>
      </xdr:nvCxnSpPr>
      <xdr:spPr>
        <a:xfrm>
          <a:off x="15671800" y="2331085"/>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140970</xdr:rowOff>
    </xdr:from>
    <xdr:ext cx="762000" cy="259080"/>
    <xdr:sp macro="" textlink="">
      <xdr:nvSpPr>
        <xdr:cNvPr id="130" name="物件費平均値テキスト"/>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102235</xdr:rowOff>
    </xdr:from>
    <xdr:to xmlns:xdr="http://schemas.openxmlformats.org/drawingml/2006/spreadsheetDrawing">
      <xdr:col>78</xdr:col>
      <xdr:colOff>69850</xdr:colOff>
      <xdr:row>13</xdr:row>
      <xdr:rowOff>167640</xdr:rowOff>
    </xdr:to>
    <xdr:cxnSp macro="">
      <xdr:nvCxnSpPr>
        <xdr:cNvPr id="132" name="直線コネクタ 131"/>
        <xdr:cNvCxnSpPr/>
      </xdr:nvCxnSpPr>
      <xdr:spPr>
        <a:xfrm flipV="1">
          <a:off x="14782800" y="2331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6600" cy="257810"/>
    <xdr:sp macro="" textlink="">
      <xdr:nvSpPr>
        <xdr:cNvPr id="134" name="テキスト ボックス 133"/>
        <xdr:cNvSpPr txBox="1"/>
      </xdr:nvSpPr>
      <xdr:spPr>
        <a:xfrm>
          <a:off x="15290800" y="2878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59055</xdr:rowOff>
    </xdr:from>
    <xdr:to xmlns:xdr="http://schemas.openxmlformats.org/drawingml/2006/spreadsheetDrawing">
      <xdr:col>73</xdr:col>
      <xdr:colOff>180975</xdr:colOff>
      <xdr:row>13</xdr:row>
      <xdr:rowOff>167640</xdr:rowOff>
    </xdr:to>
    <xdr:cxnSp macro="">
      <xdr:nvCxnSpPr>
        <xdr:cNvPr id="135" name="直線コネクタ 134"/>
        <xdr:cNvCxnSpPr/>
      </xdr:nvCxnSpPr>
      <xdr:spPr>
        <a:xfrm>
          <a:off x="13893800" y="22879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7810"/>
    <xdr:sp macro="" textlink="">
      <xdr:nvSpPr>
        <xdr:cNvPr id="137" name="テキスト ボックス 136"/>
        <xdr:cNvSpPr txBox="1"/>
      </xdr:nvSpPr>
      <xdr:spPr>
        <a:xfrm>
          <a:off x="14401800" y="2943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12</xdr:row>
      <xdr:rowOff>143510</xdr:rowOff>
    </xdr:from>
    <xdr:to xmlns:xdr="http://schemas.openxmlformats.org/drawingml/2006/spreadsheetDrawing">
      <xdr:col>69</xdr:col>
      <xdr:colOff>92075</xdr:colOff>
      <xdr:row>13</xdr:row>
      <xdr:rowOff>59055</xdr:rowOff>
    </xdr:to>
    <xdr:cxnSp macro="">
      <xdr:nvCxnSpPr>
        <xdr:cNvPr id="138" name="直線コネクタ 137"/>
        <xdr:cNvCxnSpPr/>
      </xdr:nvCxnSpPr>
      <xdr:spPr>
        <a:xfrm>
          <a:off x="13004800" y="22009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60730" cy="259080"/>
    <xdr:sp macro="" textlink="">
      <xdr:nvSpPr>
        <xdr:cNvPr id="140" name="テキスト ボックス 139"/>
        <xdr:cNvSpPr txBox="1"/>
      </xdr:nvSpPr>
      <xdr:spPr>
        <a:xfrm>
          <a:off x="13512800" y="30638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9080"/>
    <xdr:sp macro="" textlink="">
      <xdr:nvSpPr>
        <xdr:cNvPr id="142" name="テキスト ボックス 141"/>
        <xdr:cNvSpPr txBox="1"/>
      </xdr:nvSpPr>
      <xdr:spPr>
        <a:xfrm>
          <a:off x="12623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65405</xdr:rowOff>
    </xdr:from>
    <xdr:to xmlns:xdr="http://schemas.openxmlformats.org/drawingml/2006/spreadsheetDrawing">
      <xdr:col>82</xdr:col>
      <xdr:colOff>158750</xdr:colOff>
      <xdr:row>14</xdr:row>
      <xdr:rowOff>167005</xdr:rowOff>
    </xdr:to>
    <xdr:sp macro="" textlink="">
      <xdr:nvSpPr>
        <xdr:cNvPr id="148" name="楕円 147"/>
        <xdr:cNvSpPr/>
      </xdr:nvSpPr>
      <xdr:spPr>
        <a:xfrm>
          <a:off x="164592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81915</xdr:rowOff>
    </xdr:from>
    <xdr:ext cx="762000" cy="259080"/>
    <xdr:sp macro="" textlink="">
      <xdr:nvSpPr>
        <xdr:cNvPr id="149" name="物件費該当値テキスト"/>
        <xdr:cNvSpPr txBox="1"/>
      </xdr:nvSpPr>
      <xdr:spPr>
        <a:xfrm>
          <a:off x="165989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52070</xdr:rowOff>
    </xdr:from>
    <xdr:to xmlns:xdr="http://schemas.openxmlformats.org/drawingml/2006/spreadsheetDrawing">
      <xdr:col>78</xdr:col>
      <xdr:colOff>120650</xdr:colOff>
      <xdr:row>13</xdr:row>
      <xdr:rowOff>153035</xdr:rowOff>
    </xdr:to>
    <xdr:sp macro="" textlink="">
      <xdr:nvSpPr>
        <xdr:cNvPr id="150" name="楕円 149"/>
        <xdr:cNvSpPr/>
      </xdr:nvSpPr>
      <xdr:spPr>
        <a:xfrm>
          <a:off x="15621000" y="228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163195</xdr:rowOff>
    </xdr:from>
    <xdr:ext cx="736600" cy="259080"/>
    <xdr:sp macro="" textlink="">
      <xdr:nvSpPr>
        <xdr:cNvPr id="151" name="テキスト ボックス 150"/>
        <xdr:cNvSpPr txBox="1"/>
      </xdr:nvSpPr>
      <xdr:spPr>
        <a:xfrm>
          <a:off x="15290800" y="2049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116840</xdr:rowOff>
    </xdr:from>
    <xdr:to xmlns:xdr="http://schemas.openxmlformats.org/drawingml/2006/spreadsheetDrawing">
      <xdr:col>74</xdr:col>
      <xdr:colOff>31750</xdr:colOff>
      <xdr:row>14</xdr:row>
      <xdr:rowOff>46990</xdr:rowOff>
    </xdr:to>
    <xdr:sp macro="" textlink="">
      <xdr:nvSpPr>
        <xdr:cNvPr id="152" name="楕円 151"/>
        <xdr:cNvSpPr/>
      </xdr:nvSpPr>
      <xdr:spPr>
        <a:xfrm>
          <a:off x="14732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57150</xdr:rowOff>
    </xdr:from>
    <xdr:ext cx="762000" cy="259080"/>
    <xdr:sp macro="" textlink="">
      <xdr:nvSpPr>
        <xdr:cNvPr id="153" name="テキスト ボックス 152"/>
        <xdr:cNvSpPr txBox="1"/>
      </xdr:nvSpPr>
      <xdr:spPr>
        <a:xfrm>
          <a:off x="144018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8255</xdr:rowOff>
    </xdr:from>
    <xdr:to xmlns:xdr="http://schemas.openxmlformats.org/drawingml/2006/spreadsheetDrawing">
      <xdr:col>69</xdr:col>
      <xdr:colOff>142875</xdr:colOff>
      <xdr:row>13</xdr:row>
      <xdr:rowOff>109855</xdr:rowOff>
    </xdr:to>
    <xdr:sp macro="" textlink="">
      <xdr:nvSpPr>
        <xdr:cNvPr id="154" name="楕円 153"/>
        <xdr:cNvSpPr/>
      </xdr:nvSpPr>
      <xdr:spPr>
        <a:xfrm>
          <a:off x="13843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120650</xdr:rowOff>
    </xdr:from>
    <xdr:ext cx="760730" cy="257810"/>
    <xdr:sp macro="" textlink="">
      <xdr:nvSpPr>
        <xdr:cNvPr id="155" name="テキスト ボックス 154"/>
        <xdr:cNvSpPr txBox="1"/>
      </xdr:nvSpPr>
      <xdr:spPr>
        <a:xfrm>
          <a:off x="13512800" y="20066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12</xdr:row>
      <xdr:rowOff>92710</xdr:rowOff>
    </xdr:from>
    <xdr:to xmlns:xdr="http://schemas.openxmlformats.org/drawingml/2006/spreadsheetDrawing">
      <xdr:col>65</xdr:col>
      <xdr:colOff>53975</xdr:colOff>
      <xdr:row>13</xdr:row>
      <xdr:rowOff>22860</xdr:rowOff>
    </xdr:to>
    <xdr:sp macro="" textlink="">
      <xdr:nvSpPr>
        <xdr:cNvPr id="156" name="楕円 155"/>
        <xdr:cNvSpPr/>
      </xdr:nvSpPr>
      <xdr:spPr>
        <a:xfrm>
          <a:off x="12954000" y="21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33020</xdr:rowOff>
    </xdr:from>
    <xdr:ext cx="762000" cy="259080"/>
    <xdr:sp macro="" textlink="">
      <xdr:nvSpPr>
        <xdr:cNvPr id="157" name="テキスト ボックス 156"/>
        <xdr:cNvSpPr txBox="1"/>
      </xdr:nvSpPr>
      <xdr:spPr>
        <a:xfrm>
          <a:off x="12623800" y="19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i="0">
              <a:solidFill>
                <a:schemeClr val="dk1"/>
              </a:solidFill>
              <a:effectLst/>
              <a:latin typeface="+mn-lt"/>
              <a:ea typeface="+mn-ea"/>
              <a:cs typeface="+mn-cs"/>
            </a:rPr>
            <a:t>子育て世帯等臨時特別支援事業費が</a:t>
          </a:r>
          <a:r>
            <a:rPr kumimoji="1" lang="en-US" altLang="ja-JP" sz="1100" i="0">
              <a:solidFill>
                <a:schemeClr val="dk1"/>
              </a:solidFill>
              <a:effectLst/>
              <a:latin typeface="+mn-lt"/>
              <a:ea typeface="+mn-ea"/>
              <a:cs typeface="+mn-cs"/>
            </a:rPr>
            <a:t>191,400</a:t>
          </a:r>
          <a:r>
            <a:rPr kumimoji="1" lang="ja-JP" altLang="ja-JP" sz="1100" i="0">
              <a:solidFill>
                <a:schemeClr val="dk1"/>
              </a:solidFill>
              <a:effectLst/>
              <a:latin typeface="+mn-lt"/>
              <a:ea typeface="+mn-ea"/>
              <a:cs typeface="+mn-cs"/>
            </a:rPr>
            <a:t>千円減、子育て世帯への臨時特別給付事業費も</a:t>
          </a:r>
          <a:r>
            <a:rPr kumimoji="1" lang="en-US" altLang="ja-JP" sz="1100" i="0">
              <a:solidFill>
                <a:schemeClr val="dk1"/>
              </a:solidFill>
              <a:effectLst/>
              <a:latin typeface="+mn-lt"/>
              <a:ea typeface="+mn-ea"/>
              <a:cs typeface="+mn-cs"/>
            </a:rPr>
            <a:t>230,500</a:t>
          </a:r>
          <a:r>
            <a:rPr kumimoji="1" lang="ja-JP" altLang="ja-JP" sz="1100" i="0">
              <a:solidFill>
                <a:schemeClr val="dk1"/>
              </a:solidFill>
              <a:effectLst/>
              <a:latin typeface="+mn-lt"/>
              <a:ea typeface="+mn-ea"/>
              <a:cs typeface="+mn-cs"/>
            </a:rPr>
            <a:t>千円減となるなど、扶助費全体としては</a:t>
          </a:r>
          <a:r>
            <a:rPr kumimoji="1" lang="en-US" altLang="ja-JP" sz="1100" i="0">
              <a:solidFill>
                <a:schemeClr val="dk1"/>
              </a:solidFill>
              <a:effectLst/>
              <a:latin typeface="+mn-lt"/>
              <a:ea typeface="+mn-ea"/>
              <a:cs typeface="+mn-cs"/>
            </a:rPr>
            <a:t>304,679</a:t>
          </a:r>
          <a:r>
            <a:rPr kumimoji="1" lang="ja-JP" altLang="ja-JP" sz="1100" i="0">
              <a:solidFill>
                <a:schemeClr val="dk1"/>
              </a:solidFill>
              <a:effectLst/>
              <a:latin typeface="+mn-lt"/>
              <a:ea typeface="+mn-ea"/>
              <a:cs typeface="+mn-cs"/>
            </a:rPr>
            <a:t>千円の減額となった。</a:t>
          </a:r>
          <a:r>
            <a:rPr kumimoji="1" lang="ja-JP" altLang="ja-JP" sz="1100" b="0" i="0" baseline="0">
              <a:solidFill>
                <a:schemeClr val="dk1"/>
              </a:solidFill>
              <a:effectLst/>
              <a:latin typeface="+mn-lt"/>
              <a:ea typeface="+mn-ea"/>
              <a:cs typeface="+mn-cs"/>
            </a:rPr>
            <a:t>扶助費の占める割合としては減少傾向にあるものの、今後も生活保護費については、資格審査の適正化やレセプト点検実施などにより、適正給付に努め扶助費の抑制を図る必要がある。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3" name="テキスト ボックス 172"/>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5" name="テキスト ボックス 174"/>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7" name="テキスト ボックス 176"/>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9" name="テキスト ボックス 178"/>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81" name="テキスト ボックス 180"/>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63500</xdr:rowOff>
    </xdr:from>
    <xdr:to xmlns:xdr="http://schemas.openxmlformats.org/drawingml/2006/spreadsheetDrawing">
      <xdr:col>24</xdr:col>
      <xdr:colOff>25400</xdr:colOff>
      <xdr:row>56</xdr:row>
      <xdr:rowOff>88900</xdr:rowOff>
    </xdr:to>
    <xdr:cxnSp macro="">
      <xdr:nvCxnSpPr>
        <xdr:cNvPr id="190" name="直線コネクタ 189"/>
        <xdr:cNvCxnSpPr/>
      </xdr:nvCxnSpPr>
      <xdr:spPr>
        <a:xfrm>
          <a:off x="3987800" y="9664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60960</xdr:rowOff>
    </xdr:from>
    <xdr:ext cx="762000" cy="259080"/>
    <xdr:sp macro="" textlink="">
      <xdr:nvSpPr>
        <xdr:cNvPr id="191" name="扶助費平均値テキスト"/>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63500</xdr:rowOff>
    </xdr:from>
    <xdr:to xmlns:xdr="http://schemas.openxmlformats.org/drawingml/2006/spreadsheetDrawing">
      <xdr:col>19</xdr:col>
      <xdr:colOff>187325</xdr:colOff>
      <xdr:row>57</xdr:row>
      <xdr:rowOff>44450</xdr:rowOff>
    </xdr:to>
    <xdr:cxnSp macro="">
      <xdr:nvCxnSpPr>
        <xdr:cNvPr id="193" name="直線コネクタ 192"/>
        <xdr:cNvCxnSpPr/>
      </xdr:nvCxnSpPr>
      <xdr:spPr>
        <a:xfrm flipV="1">
          <a:off x="3098800" y="96647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137160</xdr:rowOff>
    </xdr:from>
    <xdr:ext cx="735330" cy="259080"/>
    <xdr:sp macro="" textlink="">
      <xdr:nvSpPr>
        <xdr:cNvPr id="195" name="テキスト ボックス 194"/>
        <xdr:cNvSpPr txBox="1"/>
      </xdr:nvSpPr>
      <xdr:spPr>
        <a:xfrm>
          <a:off x="3606800" y="9738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44450</xdr:rowOff>
    </xdr:from>
    <xdr:to xmlns:xdr="http://schemas.openxmlformats.org/drawingml/2006/spreadsheetDrawing">
      <xdr:col>15</xdr:col>
      <xdr:colOff>98425</xdr:colOff>
      <xdr:row>57</xdr:row>
      <xdr:rowOff>133350</xdr:rowOff>
    </xdr:to>
    <xdr:cxnSp macro="">
      <xdr:nvCxnSpPr>
        <xdr:cNvPr id="196" name="直線コネクタ 195"/>
        <xdr:cNvCxnSpPr/>
      </xdr:nvCxnSpPr>
      <xdr:spPr>
        <a:xfrm flipV="1">
          <a:off x="2209800" y="9817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7810"/>
    <xdr:sp macro="" textlink="">
      <xdr:nvSpPr>
        <xdr:cNvPr id="198" name="テキスト ボックス 197"/>
        <xdr:cNvSpPr txBox="1"/>
      </xdr:nvSpPr>
      <xdr:spPr>
        <a:xfrm>
          <a:off x="2717800" y="948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133350</xdr:rowOff>
    </xdr:from>
    <xdr:to xmlns:xdr="http://schemas.openxmlformats.org/drawingml/2006/spreadsheetDrawing">
      <xdr:col>11</xdr:col>
      <xdr:colOff>9525</xdr:colOff>
      <xdr:row>58</xdr:row>
      <xdr:rowOff>12700</xdr:rowOff>
    </xdr:to>
    <xdr:cxnSp macro="">
      <xdr:nvCxnSpPr>
        <xdr:cNvPr id="199" name="直線コネクタ 198"/>
        <xdr:cNvCxnSpPr/>
      </xdr:nvCxnSpPr>
      <xdr:spPr>
        <a:xfrm flipV="1">
          <a:off x="1320800" y="9906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22860</xdr:rowOff>
    </xdr:from>
    <xdr:ext cx="760730" cy="259080"/>
    <xdr:sp macro="" textlink="">
      <xdr:nvSpPr>
        <xdr:cNvPr id="201" name="テキスト ボックス 200"/>
        <xdr:cNvSpPr txBox="1"/>
      </xdr:nvSpPr>
      <xdr:spPr>
        <a:xfrm>
          <a:off x="1828800" y="962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60730" cy="257810"/>
    <xdr:sp macro="" textlink="">
      <xdr:nvSpPr>
        <xdr:cNvPr id="203" name="テキスト ボックス 202"/>
        <xdr:cNvSpPr txBox="1"/>
      </xdr:nvSpPr>
      <xdr:spPr>
        <a:xfrm>
          <a:off x="939800" y="9573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762000" cy="257810"/>
    <xdr:sp macro="" textlink="">
      <xdr:nvSpPr>
        <xdr:cNvPr id="210" name="扶助費該当値テキスト"/>
        <xdr:cNvSpPr txBox="1"/>
      </xdr:nvSpPr>
      <xdr:spPr>
        <a:xfrm>
          <a:off x="4914900" y="948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12700</xdr:rowOff>
    </xdr:from>
    <xdr:to xmlns:xdr="http://schemas.openxmlformats.org/drawingml/2006/spreadsheetDrawing">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124460</xdr:rowOff>
    </xdr:from>
    <xdr:ext cx="735330" cy="259080"/>
    <xdr:sp macro="" textlink="">
      <xdr:nvSpPr>
        <xdr:cNvPr id="212" name="テキスト ボックス 211"/>
        <xdr:cNvSpPr txBox="1"/>
      </xdr:nvSpPr>
      <xdr:spPr>
        <a:xfrm>
          <a:off x="3606800" y="9382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165100</xdr:rowOff>
    </xdr:from>
    <xdr:to xmlns:xdr="http://schemas.openxmlformats.org/drawingml/2006/spreadsheetDrawing">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80010</xdr:rowOff>
    </xdr:from>
    <xdr:ext cx="762000" cy="259080"/>
    <xdr:sp macro="" textlink="">
      <xdr:nvSpPr>
        <xdr:cNvPr id="214" name="テキスト ボックス 213"/>
        <xdr:cNvSpPr txBox="1"/>
      </xdr:nvSpPr>
      <xdr:spPr>
        <a:xfrm>
          <a:off x="27178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15" name="楕円 214"/>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60730" cy="257810"/>
    <xdr:sp macro="" textlink="">
      <xdr:nvSpPr>
        <xdr:cNvPr id="216" name="テキスト ボックス 215"/>
        <xdr:cNvSpPr txBox="1"/>
      </xdr:nvSpPr>
      <xdr:spPr>
        <a:xfrm>
          <a:off x="1828800" y="9941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133350</xdr:rowOff>
    </xdr:from>
    <xdr:to xmlns:xdr="http://schemas.openxmlformats.org/drawingml/2006/spreadsheetDrawing">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48260</xdr:rowOff>
    </xdr:from>
    <xdr:ext cx="760730" cy="259080"/>
    <xdr:sp macro="" textlink="">
      <xdr:nvSpPr>
        <xdr:cNvPr id="218" name="テキスト ボックス 217"/>
        <xdr:cNvSpPr txBox="1"/>
      </xdr:nvSpPr>
      <xdr:spPr>
        <a:xfrm>
          <a:off x="939800" y="9992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年度以降、ふるさと納税により積み立てた基金を諸事業に充当してきた結果、数値は改善傾向にあるが、依然として類似団体平均及び全国平均を上回っているため今後の推移を注視する必要がある。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4" name="テキスト ボックス 233"/>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6" name="テキスト ボックス 235"/>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8" name="テキスト ボックス 237"/>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0" name="テキスト ボックス 239"/>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2" name="テキスト ボックス 241"/>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7620</xdr:rowOff>
    </xdr:from>
    <xdr:ext cx="762000" cy="257810"/>
    <xdr:sp macro="" textlink="">
      <xdr:nvSpPr>
        <xdr:cNvPr id="247" name="その他最小値テキスト"/>
        <xdr:cNvSpPr txBox="1"/>
      </xdr:nvSpPr>
      <xdr:spPr>
        <a:xfrm>
          <a:off x="16598900" y="10637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76200</xdr:rowOff>
    </xdr:from>
    <xdr:ext cx="762000" cy="257810"/>
    <xdr:sp macro="" textlink="">
      <xdr:nvSpPr>
        <xdr:cNvPr id="249" name="その他最大値テキスト"/>
        <xdr:cNvSpPr txBox="1"/>
      </xdr:nvSpPr>
      <xdr:spPr>
        <a:xfrm>
          <a:off x="16598900" y="8991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66040</xdr:rowOff>
    </xdr:from>
    <xdr:to xmlns:xdr="http://schemas.openxmlformats.org/drawingml/2006/spreadsheetDrawing">
      <xdr:col>82</xdr:col>
      <xdr:colOff>107950</xdr:colOff>
      <xdr:row>58</xdr:row>
      <xdr:rowOff>111760</xdr:rowOff>
    </xdr:to>
    <xdr:cxnSp macro="">
      <xdr:nvCxnSpPr>
        <xdr:cNvPr id="251" name="直線コネクタ 250"/>
        <xdr:cNvCxnSpPr/>
      </xdr:nvCxnSpPr>
      <xdr:spPr>
        <a:xfrm>
          <a:off x="15671800" y="100101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2"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66040</xdr:rowOff>
    </xdr:from>
    <xdr:to xmlns:xdr="http://schemas.openxmlformats.org/drawingml/2006/spreadsheetDrawing">
      <xdr:col>78</xdr:col>
      <xdr:colOff>69850</xdr:colOff>
      <xdr:row>59</xdr:row>
      <xdr:rowOff>16510</xdr:rowOff>
    </xdr:to>
    <xdr:cxnSp macro="">
      <xdr:nvCxnSpPr>
        <xdr:cNvPr id="254" name="直線コネクタ 253"/>
        <xdr:cNvCxnSpPr/>
      </xdr:nvCxnSpPr>
      <xdr:spPr>
        <a:xfrm flipV="1">
          <a:off x="14782800" y="100101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6" name="テキスト ボックス 255"/>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16510</xdr:rowOff>
    </xdr:from>
    <xdr:to xmlns:xdr="http://schemas.openxmlformats.org/drawingml/2006/spreadsheetDrawing">
      <xdr:col>73</xdr:col>
      <xdr:colOff>180975</xdr:colOff>
      <xdr:row>59</xdr:row>
      <xdr:rowOff>16510</xdr:rowOff>
    </xdr:to>
    <xdr:cxnSp macro="">
      <xdr:nvCxnSpPr>
        <xdr:cNvPr id="257" name="直線コネクタ 256"/>
        <xdr:cNvCxnSpPr/>
      </xdr:nvCxnSpPr>
      <xdr:spPr>
        <a:xfrm>
          <a:off x="13893800" y="10132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59" name="テキスト ボックス 258"/>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149860</xdr:rowOff>
    </xdr:from>
    <xdr:to xmlns:xdr="http://schemas.openxmlformats.org/drawingml/2006/spreadsheetDrawing">
      <xdr:col>69</xdr:col>
      <xdr:colOff>92075</xdr:colOff>
      <xdr:row>59</xdr:row>
      <xdr:rowOff>16510</xdr:rowOff>
    </xdr:to>
    <xdr:cxnSp macro="">
      <xdr:nvCxnSpPr>
        <xdr:cNvPr id="260" name="直線コネクタ 259"/>
        <xdr:cNvCxnSpPr/>
      </xdr:nvCxnSpPr>
      <xdr:spPr>
        <a:xfrm>
          <a:off x="13004800" y="10093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60730" cy="257810"/>
    <xdr:sp macro="" textlink="">
      <xdr:nvSpPr>
        <xdr:cNvPr id="262" name="テキスト ボックス 261"/>
        <xdr:cNvSpPr txBox="1"/>
      </xdr:nvSpPr>
      <xdr:spPr>
        <a:xfrm>
          <a:off x="13512800" y="95529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4" name="テキスト ボックス 263"/>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60960</xdr:rowOff>
    </xdr:from>
    <xdr:to xmlns:xdr="http://schemas.openxmlformats.org/drawingml/2006/spreadsheetDrawing">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33020</xdr:rowOff>
    </xdr:from>
    <xdr:ext cx="762000" cy="259080"/>
    <xdr:sp macro="" textlink="">
      <xdr:nvSpPr>
        <xdr:cNvPr id="271" name="その他該当値テキスト"/>
        <xdr:cNvSpPr txBox="1"/>
      </xdr:nvSpPr>
      <xdr:spPr>
        <a:xfrm>
          <a:off x="165989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15240</xdr:rowOff>
    </xdr:from>
    <xdr:to xmlns:xdr="http://schemas.openxmlformats.org/drawingml/2006/spreadsheetDrawing">
      <xdr:col>78</xdr:col>
      <xdr:colOff>120650</xdr:colOff>
      <xdr:row>58</xdr:row>
      <xdr:rowOff>116840</xdr:rowOff>
    </xdr:to>
    <xdr:sp macro="" textlink="">
      <xdr:nvSpPr>
        <xdr:cNvPr id="272" name="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101600</xdr:rowOff>
    </xdr:from>
    <xdr:ext cx="736600" cy="259080"/>
    <xdr:sp macro="" textlink="">
      <xdr:nvSpPr>
        <xdr:cNvPr id="273" name="テキスト ボックス 272"/>
        <xdr:cNvSpPr txBox="1"/>
      </xdr:nvSpPr>
      <xdr:spPr>
        <a:xfrm>
          <a:off x="15290800" y="1004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137160</xdr:rowOff>
    </xdr:from>
    <xdr:to xmlns:xdr="http://schemas.openxmlformats.org/drawingml/2006/spreadsheetDrawing">
      <xdr:col>74</xdr:col>
      <xdr:colOff>31750</xdr:colOff>
      <xdr:row>59</xdr:row>
      <xdr:rowOff>67310</xdr:rowOff>
    </xdr:to>
    <xdr:sp macro="" textlink="">
      <xdr:nvSpPr>
        <xdr:cNvPr id="274" name="楕円 273"/>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52070</xdr:rowOff>
    </xdr:from>
    <xdr:ext cx="762000" cy="257810"/>
    <xdr:sp macro="" textlink="">
      <xdr:nvSpPr>
        <xdr:cNvPr id="275" name="テキスト ボックス 274"/>
        <xdr:cNvSpPr txBox="1"/>
      </xdr:nvSpPr>
      <xdr:spPr>
        <a:xfrm>
          <a:off x="14401800" y="10167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137160</xdr:rowOff>
    </xdr:from>
    <xdr:to xmlns:xdr="http://schemas.openxmlformats.org/drawingml/2006/spreadsheetDrawing">
      <xdr:col>69</xdr:col>
      <xdr:colOff>142875</xdr:colOff>
      <xdr:row>59</xdr:row>
      <xdr:rowOff>67310</xdr:rowOff>
    </xdr:to>
    <xdr:sp macro="" textlink="">
      <xdr:nvSpPr>
        <xdr:cNvPr id="276" name="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52070</xdr:rowOff>
    </xdr:from>
    <xdr:ext cx="760730" cy="257810"/>
    <xdr:sp macro="" textlink="">
      <xdr:nvSpPr>
        <xdr:cNvPr id="277" name="テキスト ボックス 276"/>
        <xdr:cNvSpPr txBox="1"/>
      </xdr:nvSpPr>
      <xdr:spPr>
        <a:xfrm>
          <a:off x="13512800" y="10167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99060</xdr:rowOff>
    </xdr:from>
    <xdr:to xmlns:xdr="http://schemas.openxmlformats.org/drawingml/2006/spreadsheetDrawing">
      <xdr:col>65</xdr:col>
      <xdr:colOff>53975</xdr:colOff>
      <xdr:row>59</xdr:row>
      <xdr:rowOff>29210</xdr:rowOff>
    </xdr:to>
    <xdr:sp macro="" textlink="">
      <xdr:nvSpPr>
        <xdr:cNvPr id="278" name="楕円 277"/>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13970</xdr:rowOff>
    </xdr:from>
    <xdr:ext cx="762000" cy="259080"/>
    <xdr:sp macro="" textlink="">
      <xdr:nvSpPr>
        <xdr:cNvPr id="279" name="テキスト ボックス 278"/>
        <xdr:cNvSpPr txBox="1"/>
      </xdr:nvSpPr>
      <xdr:spPr>
        <a:xfrm>
          <a:off x="12623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産地パワーアップ事業費補助金</a:t>
          </a:r>
          <a:r>
            <a:rPr lang="en-US" altLang="ja-JP" sz="1100"/>
            <a:t>93,300</a:t>
          </a:r>
          <a:r>
            <a:rPr lang="ja-JP" altLang="en-US" sz="1100"/>
            <a:t>千円の皆減、高幡東部清掃組合負担金が対前年度比</a:t>
          </a:r>
          <a:r>
            <a:rPr lang="en-US" altLang="ja-JP" sz="1100"/>
            <a:t>120,083</a:t>
          </a:r>
          <a:r>
            <a:rPr lang="ja-JP" altLang="en-US" sz="1100"/>
            <a:t>千円の減となるなど、補助費等全体としては</a:t>
          </a:r>
          <a:r>
            <a:rPr lang="en-US" altLang="ja-JP" sz="1100"/>
            <a:t>270,500</a:t>
          </a:r>
          <a:r>
            <a:rPr lang="ja-JP" altLang="en-US" sz="1100"/>
            <a:t>千円の減となった。 </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36</xdr:row>
      <xdr:rowOff>31115</xdr:rowOff>
    </xdr:to>
    <xdr:cxnSp macro="">
      <xdr:nvCxnSpPr>
        <xdr:cNvPr id="309" name="直線コネクタ 308"/>
        <xdr:cNvCxnSpPr/>
      </xdr:nvCxnSpPr>
      <xdr:spPr>
        <a:xfrm>
          <a:off x="15671800" y="61575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71120</xdr:rowOff>
    </xdr:from>
    <xdr:ext cx="762000" cy="259080"/>
    <xdr:sp macro="" textlink="">
      <xdr:nvSpPr>
        <xdr:cNvPr id="310" name="補助費等平均値テキスト"/>
        <xdr:cNvSpPr txBox="1"/>
      </xdr:nvSpPr>
      <xdr:spPr>
        <a:xfrm>
          <a:off x="1659890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156845</xdr:rowOff>
    </xdr:from>
    <xdr:to xmlns:xdr="http://schemas.openxmlformats.org/drawingml/2006/spreadsheetDrawing">
      <xdr:col>78</xdr:col>
      <xdr:colOff>69850</xdr:colOff>
      <xdr:row>36</xdr:row>
      <xdr:rowOff>40640</xdr:rowOff>
    </xdr:to>
    <xdr:cxnSp macro="">
      <xdr:nvCxnSpPr>
        <xdr:cNvPr id="312" name="直線コネクタ 311"/>
        <xdr:cNvCxnSpPr/>
      </xdr:nvCxnSpPr>
      <xdr:spPr>
        <a:xfrm flipV="1">
          <a:off x="14782800" y="61575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6600" cy="257810"/>
    <xdr:sp macro="" textlink="">
      <xdr:nvSpPr>
        <xdr:cNvPr id="314" name="テキスト ボックス 313"/>
        <xdr:cNvSpPr txBox="1"/>
      </xdr:nvSpPr>
      <xdr:spPr>
        <a:xfrm>
          <a:off x="15290800" y="63392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26670</xdr:rowOff>
    </xdr:from>
    <xdr:to xmlns:xdr="http://schemas.openxmlformats.org/drawingml/2006/spreadsheetDrawing">
      <xdr:col>73</xdr:col>
      <xdr:colOff>180975</xdr:colOff>
      <xdr:row>36</xdr:row>
      <xdr:rowOff>40640</xdr:rowOff>
    </xdr:to>
    <xdr:cxnSp macro="">
      <xdr:nvCxnSpPr>
        <xdr:cNvPr id="315" name="直線コネクタ 314"/>
        <xdr:cNvCxnSpPr/>
      </xdr:nvCxnSpPr>
      <xdr:spPr>
        <a:xfrm>
          <a:off x="138938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17" name="テキスト ボックス 316"/>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21590</xdr:rowOff>
    </xdr:from>
    <xdr:to xmlns:xdr="http://schemas.openxmlformats.org/drawingml/2006/spreadsheetDrawing">
      <xdr:col>69</xdr:col>
      <xdr:colOff>92075</xdr:colOff>
      <xdr:row>36</xdr:row>
      <xdr:rowOff>26670</xdr:rowOff>
    </xdr:to>
    <xdr:cxnSp macro="">
      <xdr:nvCxnSpPr>
        <xdr:cNvPr id="318" name="直線コネクタ 317"/>
        <xdr:cNvCxnSpPr/>
      </xdr:nvCxnSpPr>
      <xdr:spPr>
        <a:xfrm>
          <a:off x="13004800" y="6193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0730" cy="257810"/>
    <xdr:sp macro="" textlink="">
      <xdr:nvSpPr>
        <xdr:cNvPr id="320" name="テキスト ボックス 319"/>
        <xdr:cNvSpPr txBox="1"/>
      </xdr:nvSpPr>
      <xdr:spPr>
        <a:xfrm>
          <a:off x="13512800" y="6307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22" name="テキスト ボックス 321"/>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151765</xdr:rowOff>
    </xdr:from>
    <xdr:to xmlns:xdr="http://schemas.openxmlformats.org/drawingml/2006/spreadsheetDrawing">
      <xdr:col>82</xdr:col>
      <xdr:colOff>158750</xdr:colOff>
      <xdr:row>36</xdr:row>
      <xdr:rowOff>81915</xdr:rowOff>
    </xdr:to>
    <xdr:sp macro="" textlink="">
      <xdr:nvSpPr>
        <xdr:cNvPr id="328" name="楕円 327"/>
        <xdr:cNvSpPr/>
      </xdr:nvSpPr>
      <xdr:spPr>
        <a:xfrm>
          <a:off x="164592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168275</xdr:rowOff>
    </xdr:from>
    <xdr:ext cx="762000" cy="257810"/>
    <xdr:sp macro="" textlink="">
      <xdr:nvSpPr>
        <xdr:cNvPr id="329" name="補助費等該当値テキスト"/>
        <xdr:cNvSpPr txBox="1"/>
      </xdr:nvSpPr>
      <xdr:spPr>
        <a:xfrm>
          <a:off x="16598900" y="5997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0" name="楕円 329"/>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6600" cy="259080"/>
    <xdr:sp macro="" textlink="">
      <xdr:nvSpPr>
        <xdr:cNvPr id="331" name="テキスト ボックス 330"/>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32" name="楕円 331"/>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7810"/>
    <xdr:sp macro="" textlink="">
      <xdr:nvSpPr>
        <xdr:cNvPr id="333" name="テキスト ボックス 332"/>
        <xdr:cNvSpPr txBox="1"/>
      </xdr:nvSpPr>
      <xdr:spPr>
        <a:xfrm>
          <a:off x="14401800" y="5930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147320</xdr:rowOff>
    </xdr:from>
    <xdr:to xmlns:xdr="http://schemas.openxmlformats.org/drawingml/2006/spreadsheetDrawing">
      <xdr:col>69</xdr:col>
      <xdr:colOff>142875</xdr:colOff>
      <xdr:row>36</xdr:row>
      <xdr:rowOff>77470</xdr:rowOff>
    </xdr:to>
    <xdr:sp macro="" textlink="">
      <xdr:nvSpPr>
        <xdr:cNvPr id="334" name="楕円 333"/>
        <xdr:cNvSpPr/>
      </xdr:nvSpPr>
      <xdr:spPr>
        <a:xfrm>
          <a:off x="13843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87630</xdr:rowOff>
    </xdr:from>
    <xdr:ext cx="760730" cy="257810"/>
    <xdr:sp macro="" textlink="">
      <xdr:nvSpPr>
        <xdr:cNvPr id="335" name="テキスト ボックス 334"/>
        <xdr:cNvSpPr txBox="1"/>
      </xdr:nvSpPr>
      <xdr:spPr>
        <a:xfrm>
          <a:off x="13512800" y="5916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142240</xdr:rowOff>
    </xdr:from>
    <xdr:to xmlns:xdr="http://schemas.openxmlformats.org/drawingml/2006/spreadsheetDrawing">
      <xdr:col>65</xdr:col>
      <xdr:colOff>53975</xdr:colOff>
      <xdr:row>36</xdr:row>
      <xdr:rowOff>72390</xdr:rowOff>
    </xdr:to>
    <xdr:sp macro="" textlink="">
      <xdr:nvSpPr>
        <xdr:cNvPr id="336" name="楕円 335"/>
        <xdr:cNvSpPr/>
      </xdr:nvSpPr>
      <xdr:spPr>
        <a:xfrm>
          <a:off x="12954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82550</xdr:rowOff>
    </xdr:from>
    <xdr:ext cx="762000" cy="259080"/>
    <xdr:sp macro="" textlink="">
      <xdr:nvSpPr>
        <xdr:cNvPr id="337" name="テキスト ボックス 336"/>
        <xdr:cNvSpPr txBox="1"/>
      </xdr:nvSpPr>
      <xdr:spPr>
        <a:xfrm>
          <a:off x="12623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新規地方債の発行の抑制や補償金免除繰上償還制度の活用（</a:t>
          </a:r>
          <a:r>
            <a:rPr kumimoji="1" lang="en-US" altLang="ja-JP" sz="1100" b="0" i="0" baseline="0">
              <a:solidFill>
                <a:schemeClr val="dk1"/>
              </a:solidFill>
              <a:effectLst/>
              <a:latin typeface="+mn-lt"/>
              <a:ea typeface="+mn-ea"/>
              <a:cs typeface="+mn-cs"/>
            </a:rPr>
            <a:t>H19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等により、市債残高は徐々に減少し、公債費の経常収支比率は改善傾向にあったが、補償金免除繰上償還の財源として発行した借換債の元金償還や、過疎対策事業債の元金償還の開始等により、経常収支比率に占める公債費の割合は高止まりを続けていた。しかしながら、長期にわたる地方債の新規発行額の抑制により徐々に公債費の圧縮が進んでおり、今後も経常収支比率の改善に努め改善を目指す。</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3" name="テキスト ボックス 352"/>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5" name="テキスト ボックス 354"/>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7" name="テキスト ボックス 356"/>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9" name="テキスト ボックス 358"/>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1" name="テキスト ボックス 360"/>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60325</xdr:rowOff>
    </xdr:from>
    <xdr:to xmlns:xdr="http://schemas.openxmlformats.org/drawingml/2006/spreadsheetDrawing">
      <xdr:col>24</xdr:col>
      <xdr:colOff>25400</xdr:colOff>
      <xdr:row>75</xdr:row>
      <xdr:rowOff>69850</xdr:rowOff>
    </xdr:to>
    <xdr:cxnSp macro="">
      <xdr:nvCxnSpPr>
        <xdr:cNvPr id="369" name="直線コネクタ 368"/>
        <xdr:cNvCxnSpPr/>
      </xdr:nvCxnSpPr>
      <xdr:spPr>
        <a:xfrm>
          <a:off x="3987800" y="129190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161290</xdr:rowOff>
    </xdr:from>
    <xdr:ext cx="762000" cy="259080"/>
    <xdr:sp macro="" textlink="">
      <xdr:nvSpPr>
        <xdr:cNvPr id="370" name="公債費平均値テキスト"/>
        <xdr:cNvSpPr txBox="1"/>
      </xdr:nvSpPr>
      <xdr:spPr>
        <a:xfrm>
          <a:off x="4914900" y="1267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60325</xdr:rowOff>
    </xdr:from>
    <xdr:to xmlns:xdr="http://schemas.openxmlformats.org/drawingml/2006/spreadsheetDrawing">
      <xdr:col>19</xdr:col>
      <xdr:colOff>187325</xdr:colOff>
      <xdr:row>75</xdr:row>
      <xdr:rowOff>121285</xdr:rowOff>
    </xdr:to>
    <xdr:cxnSp macro="">
      <xdr:nvCxnSpPr>
        <xdr:cNvPr id="372" name="直線コネクタ 371"/>
        <xdr:cNvCxnSpPr/>
      </xdr:nvCxnSpPr>
      <xdr:spPr>
        <a:xfrm flipV="1">
          <a:off x="3098800" y="129190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5330" cy="257810"/>
    <xdr:sp macro="" textlink="">
      <xdr:nvSpPr>
        <xdr:cNvPr id="374" name="テキスト ボックス 373"/>
        <xdr:cNvSpPr txBox="1"/>
      </xdr:nvSpPr>
      <xdr:spPr>
        <a:xfrm>
          <a:off x="3606800" y="125799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121285</xdr:rowOff>
    </xdr:from>
    <xdr:to xmlns:xdr="http://schemas.openxmlformats.org/drawingml/2006/spreadsheetDrawing">
      <xdr:col>15</xdr:col>
      <xdr:colOff>98425</xdr:colOff>
      <xdr:row>75</xdr:row>
      <xdr:rowOff>123190</xdr:rowOff>
    </xdr:to>
    <xdr:cxnSp macro="">
      <xdr:nvCxnSpPr>
        <xdr:cNvPr id="375" name="直線コネクタ 374"/>
        <xdr:cNvCxnSpPr/>
      </xdr:nvCxnSpPr>
      <xdr:spPr>
        <a:xfrm flipV="1">
          <a:off x="2209800" y="129800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75565</xdr:rowOff>
    </xdr:from>
    <xdr:ext cx="762000" cy="257810"/>
    <xdr:sp macro="" textlink="">
      <xdr:nvSpPr>
        <xdr:cNvPr id="377" name="テキスト ボックス 376"/>
        <xdr:cNvSpPr txBox="1"/>
      </xdr:nvSpPr>
      <xdr:spPr>
        <a:xfrm>
          <a:off x="2717800" y="12591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123190</xdr:rowOff>
    </xdr:from>
    <xdr:to xmlns:xdr="http://schemas.openxmlformats.org/drawingml/2006/spreadsheetDrawing">
      <xdr:col>11</xdr:col>
      <xdr:colOff>9525</xdr:colOff>
      <xdr:row>75</xdr:row>
      <xdr:rowOff>134620</xdr:rowOff>
    </xdr:to>
    <xdr:cxnSp macro="">
      <xdr:nvCxnSpPr>
        <xdr:cNvPr id="378" name="直線コネクタ 377"/>
        <xdr:cNvCxnSpPr/>
      </xdr:nvCxnSpPr>
      <xdr:spPr>
        <a:xfrm flipV="1">
          <a:off x="1320800" y="129819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77470</xdr:rowOff>
    </xdr:from>
    <xdr:ext cx="760730" cy="257810"/>
    <xdr:sp macro="" textlink="">
      <xdr:nvSpPr>
        <xdr:cNvPr id="380" name="テキスト ボックス 379"/>
        <xdr:cNvSpPr txBox="1"/>
      </xdr:nvSpPr>
      <xdr:spPr>
        <a:xfrm>
          <a:off x="1828800" y="12593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60730" cy="257810"/>
    <xdr:sp macro="" textlink="">
      <xdr:nvSpPr>
        <xdr:cNvPr id="382" name="テキスト ボックス 381"/>
        <xdr:cNvSpPr txBox="1"/>
      </xdr:nvSpPr>
      <xdr:spPr>
        <a:xfrm>
          <a:off x="939800" y="12593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5" name="テキスト ボックス 384"/>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19050</xdr:rowOff>
    </xdr:from>
    <xdr:to xmlns:xdr="http://schemas.openxmlformats.org/drawingml/2006/spreadsheetDrawing">
      <xdr:col>24</xdr:col>
      <xdr:colOff>76200</xdr:colOff>
      <xdr:row>75</xdr:row>
      <xdr:rowOff>120650</xdr:rowOff>
    </xdr:to>
    <xdr:sp macro="" textlink="">
      <xdr:nvSpPr>
        <xdr:cNvPr id="388" name="楕円 387"/>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162560</xdr:rowOff>
    </xdr:from>
    <xdr:ext cx="762000" cy="259080"/>
    <xdr:sp macro="" textlink="">
      <xdr:nvSpPr>
        <xdr:cNvPr id="389" name="公債費該当値テキスト"/>
        <xdr:cNvSpPr txBox="1"/>
      </xdr:nvSpPr>
      <xdr:spPr>
        <a:xfrm>
          <a:off x="4914900" y="1284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9525</xdr:rowOff>
    </xdr:from>
    <xdr:to xmlns:xdr="http://schemas.openxmlformats.org/drawingml/2006/spreadsheetDrawing">
      <xdr:col>20</xdr:col>
      <xdr:colOff>38100</xdr:colOff>
      <xdr:row>75</xdr:row>
      <xdr:rowOff>111125</xdr:rowOff>
    </xdr:to>
    <xdr:sp macro="" textlink="">
      <xdr:nvSpPr>
        <xdr:cNvPr id="390" name="楕円 389"/>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95885</xdr:rowOff>
    </xdr:from>
    <xdr:ext cx="735330" cy="259080"/>
    <xdr:sp macro="" textlink="">
      <xdr:nvSpPr>
        <xdr:cNvPr id="391" name="テキスト ボックス 390"/>
        <xdr:cNvSpPr txBox="1"/>
      </xdr:nvSpPr>
      <xdr:spPr>
        <a:xfrm>
          <a:off x="3606800" y="129546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70485</xdr:rowOff>
    </xdr:from>
    <xdr:to xmlns:xdr="http://schemas.openxmlformats.org/drawingml/2006/spreadsheetDrawing">
      <xdr:col>15</xdr:col>
      <xdr:colOff>149225</xdr:colOff>
      <xdr:row>76</xdr:row>
      <xdr:rowOff>635</xdr:rowOff>
    </xdr:to>
    <xdr:sp macro="" textlink="">
      <xdr:nvSpPr>
        <xdr:cNvPr id="392" name="楕円 391"/>
        <xdr:cNvSpPr/>
      </xdr:nvSpPr>
      <xdr:spPr>
        <a:xfrm>
          <a:off x="30480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156845</xdr:rowOff>
    </xdr:from>
    <xdr:ext cx="762000" cy="257810"/>
    <xdr:sp macro="" textlink="">
      <xdr:nvSpPr>
        <xdr:cNvPr id="393" name="テキスト ボックス 392"/>
        <xdr:cNvSpPr txBox="1"/>
      </xdr:nvSpPr>
      <xdr:spPr>
        <a:xfrm>
          <a:off x="2717800" y="13015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72390</xdr:rowOff>
    </xdr:from>
    <xdr:to xmlns:xdr="http://schemas.openxmlformats.org/drawingml/2006/spreadsheetDrawing">
      <xdr:col>11</xdr:col>
      <xdr:colOff>60325</xdr:colOff>
      <xdr:row>76</xdr:row>
      <xdr:rowOff>2540</xdr:rowOff>
    </xdr:to>
    <xdr:sp macro="" textlink="">
      <xdr:nvSpPr>
        <xdr:cNvPr id="394" name="楕円 393"/>
        <xdr:cNvSpPr/>
      </xdr:nvSpPr>
      <xdr:spPr>
        <a:xfrm>
          <a:off x="2159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158750</xdr:rowOff>
    </xdr:from>
    <xdr:ext cx="760730" cy="259080"/>
    <xdr:sp macro="" textlink="">
      <xdr:nvSpPr>
        <xdr:cNvPr id="395" name="テキスト ボックス 394"/>
        <xdr:cNvSpPr txBox="1"/>
      </xdr:nvSpPr>
      <xdr:spPr>
        <a:xfrm>
          <a:off x="1828800" y="13017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83820</xdr:rowOff>
    </xdr:from>
    <xdr:to xmlns:xdr="http://schemas.openxmlformats.org/drawingml/2006/spreadsheetDrawing">
      <xdr:col>6</xdr:col>
      <xdr:colOff>171450</xdr:colOff>
      <xdr:row>76</xdr:row>
      <xdr:rowOff>13970</xdr:rowOff>
    </xdr:to>
    <xdr:sp macro="" textlink="">
      <xdr:nvSpPr>
        <xdr:cNvPr id="396" name="楕円 395"/>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170180</xdr:rowOff>
    </xdr:from>
    <xdr:ext cx="760730" cy="259080"/>
    <xdr:sp macro="" textlink="">
      <xdr:nvSpPr>
        <xdr:cNvPr id="397" name="テキスト ボックス 396"/>
        <xdr:cNvSpPr txBox="1"/>
      </xdr:nvSpPr>
      <xdr:spPr>
        <a:xfrm>
          <a:off x="939800" y="130289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公債費以外に係る経常収支比率については、ふるさと納税を原資として積み立てた、すさきがすきさ基金繰入金を充当したこと等により改善傾向であるが、類似団体平均値と比較すると低い比率でるため、今後も中期的な視点により判断し改善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9" name="テキスト ボックス 408"/>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1" name="テキスト ボックス 410"/>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3" name="テキスト ボックス 412"/>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5" name="テキスト ボックス 414"/>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7" name="テキスト ボックス 416"/>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9" name="テキスト ボックス 418"/>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1" name="テキスト ボックス 420"/>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86360</xdr:rowOff>
    </xdr:from>
    <xdr:to xmlns:xdr="http://schemas.openxmlformats.org/drawingml/2006/spreadsheetDrawing">
      <xdr:col>82</xdr:col>
      <xdr:colOff>107950</xdr:colOff>
      <xdr:row>75</xdr:row>
      <xdr:rowOff>170180</xdr:rowOff>
    </xdr:to>
    <xdr:cxnSp macro="">
      <xdr:nvCxnSpPr>
        <xdr:cNvPr id="428" name="直線コネクタ 427"/>
        <xdr:cNvCxnSpPr/>
      </xdr:nvCxnSpPr>
      <xdr:spPr>
        <a:xfrm>
          <a:off x="15671800" y="12773660"/>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57150</xdr:rowOff>
    </xdr:from>
    <xdr:ext cx="762000" cy="259080"/>
    <xdr:sp macro="" textlink="">
      <xdr:nvSpPr>
        <xdr:cNvPr id="429" name="公債費以外平均値テキスト"/>
        <xdr:cNvSpPr txBox="1"/>
      </xdr:nvSpPr>
      <xdr:spPr>
        <a:xfrm>
          <a:off x="16598900" y="13087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86360</xdr:rowOff>
    </xdr:from>
    <xdr:to xmlns:xdr="http://schemas.openxmlformats.org/drawingml/2006/spreadsheetDrawing">
      <xdr:col>78</xdr:col>
      <xdr:colOff>69850</xdr:colOff>
      <xdr:row>76</xdr:row>
      <xdr:rowOff>17780</xdr:rowOff>
    </xdr:to>
    <xdr:cxnSp macro="">
      <xdr:nvCxnSpPr>
        <xdr:cNvPr id="431" name="直線コネクタ 430"/>
        <xdr:cNvCxnSpPr/>
      </xdr:nvCxnSpPr>
      <xdr:spPr>
        <a:xfrm flipV="1">
          <a:off x="14782800" y="127736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48260</xdr:rowOff>
    </xdr:from>
    <xdr:ext cx="736600" cy="259080"/>
    <xdr:sp macro="" textlink="">
      <xdr:nvSpPr>
        <xdr:cNvPr id="433" name="テキスト ボックス 432"/>
        <xdr:cNvSpPr txBox="1"/>
      </xdr:nvSpPr>
      <xdr:spPr>
        <a:xfrm>
          <a:off x="15290800" y="1307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106680</xdr:rowOff>
    </xdr:from>
    <xdr:to xmlns:xdr="http://schemas.openxmlformats.org/drawingml/2006/spreadsheetDrawing">
      <xdr:col>73</xdr:col>
      <xdr:colOff>180975</xdr:colOff>
      <xdr:row>76</xdr:row>
      <xdr:rowOff>17780</xdr:rowOff>
    </xdr:to>
    <xdr:cxnSp macro="">
      <xdr:nvCxnSpPr>
        <xdr:cNvPr id="434" name="直線コネクタ 433"/>
        <xdr:cNvCxnSpPr/>
      </xdr:nvCxnSpPr>
      <xdr:spPr>
        <a:xfrm>
          <a:off x="13893800" y="129654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32385</xdr:rowOff>
    </xdr:from>
    <xdr:ext cx="762000" cy="257810"/>
    <xdr:sp macro="" textlink="">
      <xdr:nvSpPr>
        <xdr:cNvPr id="436" name="テキスト ボックス 435"/>
        <xdr:cNvSpPr txBox="1"/>
      </xdr:nvSpPr>
      <xdr:spPr>
        <a:xfrm>
          <a:off x="14401800" y="1323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88265</xdr:rowOff>
    </xdr:from>
    <xdr:to xmlns:xdr="http://schemas.openxmlformats.org/drawingml/2006/spreadsheetDrawing">
      <xdr:col>69</xdr:col>
      <xdr:colOff>92075</xdr:colOff>
      <xdr:row>75</xdr:row>
      <xdr:rowOff>106680</xdr:rowOff>
    </xdr:to>
    <xdr:cxnSp macro="">
      <xdr:nvCxnSpPr>
        <xdr:cNvPr id="437" name="直線コネクタ 436"/>
        <xdr:cNvCxnSpPr/>
      </xdr:nvCxnSpPr>
      <xdr:spPr>
        <a:xfrm>
          <a:off x="13004800" y="129470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60730" cy="259080"/>
    <xdr:sp macro="" textlink="">
      <xdr:nvSpPr>
        <xdr:cNvPr id="439" name="テキスト ボックス 438"/>
        <xdr:cNvSpPr txBox="1"/>
      </xdr:nvSpPr>
      <xdr:spPr>
        <a:xfrm>
          <a:off x="13512800" y="1328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50800</xdr:rowOff>
    </xdr:from>
    <xdr:ext cx="762000" cy="259080"/>
    <xdr:sp macro="" textlink="">
      <xdr:nvSpPr>
        <xdr:cNvPr id="441" name="テキスト ボックス 440"/>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3" name="テキスト ボックス 442"/>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4" name="テキスト ボックス 443"/>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6" name="テキスト ボックス 445"/>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119380</xdr:rowOff>
    </xdr:from>
    <xdr:to xmlns:xdr="http://schemas.openxmlformats.org/drawingml/2006/spreadsheetDrawing">
      <xdr:col>82</xdr:col>
      <xdr:colOff>158750</xdr:colOff>
      <xdr:row>76</xdr:row>
      <xdr:rowOff>49530</xdr:rowOff>
    </xdr:to>
    <xdr:sp macro="" textlink="">
      <xdr:nvSpPr>
        <xdr:cNvPr id="447" name="楕円 446"/>
        <xdr:cNvSpPr/>
      </xdr:nvSpPr>
      <xdr:spPr>
        <a:xfrm>
          <a:off x="164592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135890</xdr:rowOff>
    </xdr:from>
    <xdr:ext cx="762000" cy="259080"/>
    <xdr:sp macro="" textlink="">
      <xdr:nvSpPr>
        <xdr:cNvPr id="448" name="公債費以外該当値テキスト"/>
        <xdr:cNvSpPr txBox="1"/>
      </xdr:nvSpPr>
      <xdr:spPr>
        <a:xfrm>
          <a:off x="16598900" y="1282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34925</xdr:rowOff>
    </xdr:from>
    <xdr:to xmlns:xdr="http://schemas.openxmlformats.org/drawingml/2006/spreadsheetDrawing">
      <xdr:col>78</xdr:col>
      <xdr:colOff>120650</xdr:colOff>
      <xdr:row>74</xdr:row>
      <xdr:rowOff>136525</xdr:rowOff>
    </xdr:to>
    <xdr:sp macro="" textlink="">
      <xdr:nvSpPr>
        <xdr:cNvPr id="449" name="楕円 448"/>
        <xdr:cNvSpPr/>
      </xdr:nvSpPr>
      <xdr:spPr>
        <a:xfrm>
          <a:off x="156210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146685</xdr:rowOff>
    </xdr:from>
    <xdr:ext cx="736600" cy="257810"/>
    <xdr:sp macro="" textlink="">
      <xdr:nvSpPr>
        <xdr:cNvPr id="450" name="テキスト ボックス 449"/>
        <xdr:cNvSpPr txBox="1"/>
      </xdr:nvSpPr>
      <xdr:spPr>
        <a:xfrm>
          <a:off x="15290800" y="124910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137795</xdr:rowOff>
    </xdr:from>
    <xdr:to xmlns:xdr="http://schemas.openxmlformats.org/drawingml/2006/spreadsheetDrawing">
      <xdr:col>74</xdr:col>
      <xdr:colOff>31750</xdr:colOff>
      <xdr:row>76</xdr:row>
      <xdr:rowOff>67945</xdr:rowOff>
    </xdr:to>
    <xdr:sp macro="" textlink="">
      <xdr:nvSpPr>
        <xdr:cNvPr id="451" name="楕円 450"/>
        <xdr:cNvSpPr/>
      </xdr:nvSpPr>
      <xdr:spPr>
        <a:xfrm>
          <a:off x="14732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78105</xdr:rowOff>
    </xdr:from>
    <xdr:ext cx="762000" cy="257810"/>
    <xdr:sp macro="" textlink="">
      <xdr:nvSpPr>
        <xdr:cNvPr id="452" name="テキスト ボックス 451"/>
        <xdr:cNvSpPr txBox="1"/>
      </xdr:nvSpPr>
      <xdr:spPr>
        <a:xfrm>
          <a:off x="14401800" y="12765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55880</xdr:rowOff>
    </xdr:from>
    <xdr:to xmlns:xdr="http://schemas.openxmlformats.org/drawingml/2006/spreadsheetDrawing">
      <xdr:col>69</xdr:col>
      <xdr:colOff>142875</xdr:colOff>
      <xdr:row>75</xdr:row>
      <xdr:rowOff>157480</xdr:rowOff>
    </xdr:to>
    <xdr:sp macro="" textlink="">
      <xdr:nvSpPr>
        <xdr:cNvPr id="453" name="楕円 452"/>
        <xdr:cNvSpPr/>
      </xdr:nvSpPr>
      <xdr:spPr>
        <a:xfrm>
          <a:off x="138430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167640</xdr:rowOff>
    </xdr:from>
    <xdr:ext cx="760730" cy="257810"/>
    <xdr:sp macro="" textlink="">
      <xdr:nvSpPr>
        <xdr:cNvPr id="454" name="テキスト ボックス 453"/>
        <xdr:cNvSpPr txBox="1"/>
      </xdr:nvSpPr>
      <xdr:spPr>
        <a:xfrm>
          <a:off x="13512800" y="126834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37465</xdr:rowOff>
    </xdr:from>
    <xdr:to xmlns:xdr="http://schemas.openxmlformats.org/drawingml/2006/spreadsheetDrawing">
      <xdr:col>65</xdr:col>
      <xdr:colOff>53975</xdr:colOff>
      <xdr:row>75</xdr:row>
      <xdr:rowOff>139065</xdr:rowOff>
    </xdr:to>
    <xdr:sp macro="" textlink="">
      <xdr:nvSpPr>
        <xdr:cNvPr id="455" name="楕円 454"/>
        <xdr:cNvSpPr/>
      </xdr:nvSpPr>
      <xdr:spPr>
        <a:xfrm>
          <a:off x="129540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149225</xdr:rowOff>
    </xdr:from>
    <xdr:ext cx="762000" cy="259080"/>
    <xdr:sp macro="" textlink="">
      <xdr:nvSpPr>
        <xdr:cNvPr id="456" name="テキスト ボックス 455"/>
        <xdr:cNvSpPr txBox="1"/>
      </xdr:nvSpPr>
      <xdr:spPr>
        <a:xfrm>
          <a:off x="12623800" y="12665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49530</xdr:rowOff>
    </xdr:to>
    <xdr:cxnSp macro="">
      <xdr:nvCxnSpPr>
        <xdr:cNvPr id="47" name="直線コネクタ 46"/>
        <xdr:cNvCxnSpPr/>
      </xdr:nvCxnSpPr>
      <xdr:spPr>
        <a:xfrm flipV="1">
          <a:off x="5651500" y="218567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21590</xdr:rowOff>
    </xdr:from>
    <xdr:ext cx="760730" cy="259080"/>
    <xdr:sp macro="" textlink="">
      <xdr:nvSpPr>
        <xdr:cNvPr id="48" name="人口1人当たり決算額の推移最小値テキスト130"/>
        <xdr:cNvSpPr txBox="1"/>
      </xdr:nvSpPr>
      <xdr:spPr>
        <a:xfrm>
          <a:off x="5740400" y="3498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49530</xdr:rowOff>
    </xdr:from>
    <xdr:to xmlns:xdr="http://schemas.openxmlformats.org/drawingml/2006/spreadsheetDrawing">
      <xdr:col>30</xdr:col>
      <xdr:colOff>25400</xdr:colOff>
      <xdr:row>20</xdr:row>
      <xdr:rowOff>49530</xdr:rowOff>
    </xdr:to>
    <xdr:cxnSp macro="">
      <xdr:nvCxnSpPr>
        <xdr:cNvPr id="49" name="直線コネクタ 48"/>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60730" cy="257810"/>
    <xdr:sp macro="" textlink="">
      <xdr:nvSpPr>
        <xdr:cNvPr id="50" name="人口1人当たり決算額の推移最大値テキスト130"/>
        <xdr:cNvSpPr txBox="1"/>
      </xdr:nvSpPr>
      <xdr:spPr>
        <a:xfrm>
          <a:off x="5740400" y="19291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562600" y="2185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169545</xdr:rowOff>
    </xdr:from>
    <xdr:to xmlns:xdr="http://schemas.openxmlformats.org/drawingml/2006/spreadsheetDrawing">
      <xdr:col>29</xdr:col>
      <xdr:colOff>127000</xdr:colOff>
      <xdr:row>17</xdr:row>
      <xdr:rowOff>11430</xdr:rowOff>
    </xdr:to>
    <xdr:cxnSp macro="">
      <xdr:nvCxnSpPr>
        <xdr:cNvPr id="52" name="直線コネクタ 51"/>
        <xdr:cNvCxnSpPr/>
      </xdr:nvCxnSpPr>
      <xdr:spPr>
        <a:xfrm>
          <a:off x="5003800" y="296037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167640</xdr:rowOff>
    </xdr:from>
    <xdr:ext cx="760730" cy="257810"/>
    <xdr:sp macro="" textlink="">
      <xdr:nvSpPr>
        <xdr:cNvPr id="53" name="人口1人当たり決算額の推移平均値テキスト130"/>
        <xdr:cNvSpPr txBox="1"/>
      </xdr:nvSpPr>
      <xdr:spPr>
        <a:xfrm>
          <a:off x="5740400" y="29584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54" name="フローチャート: 判断 53"/>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169545</xdr:rowOff>
    </xdr:from>
    <xdr:to xmlns:xdr="http://schemas.openxmlformats.org/drawingml/2006/spreadsheetDrawing">
      <xdr:col>26</xdr:col>
      <xdr:colOff>50800</xdr:colOff>
      <xdr:row>17</xdr:row>
      <xdr:rowOff>48895</xdr:rowOff>
    </xdr:to>
    <xdr:cxnSp macro="">
      <xdr:nvCxnSpPr>
        <xdr:cNvPr id="55" name="直線コネクタ 54"/>
        <xdr:cNvCxnSpPr/>
      </xdr:nvCxnSpPr>
      <xdr:spPr>
        <a:xfrm flipV="1">
          <a:off x="4305300" y="296037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6" name="フローチャート: 判断 55"/>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90805</xdr:rowOff>
    </xdr:from>
    <xdr:ext cx="736600" cy="258445"/>
    <xdr:sp macro="" textlink="">
      <xdr:nvSpPr>
        <xdr:cNvPr id="57" name="テキスト ボックス 56"/>
        <xdr:cNvSpPr txBox="1"/>
      </xdr:nvSpPr>
      <xdr:spPr>
        <a:xfrm>
          <a:off x="4622800" y="3053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48895</xdr:rowOff>
    </xdr:from>
    <xdr:to xmlns:xdr="http://schemas.openxmlformats.org/drawingml/2006/spreadsheetDrawing">
      <xdr:col>22</xdr:col>
      <xdr:colOff>114300</xdr:colOff>
      <xdr:row>17</xdr:row>
      <xdr:rowOff>64770</xdr:rowOff>
    </xdr:to>
    <xdr:cxnSp macro="">
      <xdr:nvCxnSpPr>
        <xdr:cNvPr id="58" name="直線コネクタ 57"/>
        <xdr:cNvCxnSpPr/>
      </xdr:nvCxnSpPr>
      <xdr:spPr>
        <a:xfrm flipV="1">
          <a:off x="3606800" y="301117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50165</xdr:rowOff>
    </xdr:from>
    <xdr:to xmlns:xdr="http://schemas.openxmlformats.org/drawingml/2006/spreadsheetDrawing">
      <xdr:col>22</xdr:col>
      <xdr:colOff>165100</xdr:colOff>
      <xdr:row>17</xdr:row>
      <xdr:rowOff>151765</xdr:rowOff>
    </xdr:to>
    <xdr:sp macro="" textlink="">
      <xdr:nvSpPr>
        <xdr:cNvPr id="59" name="フローチャート: 判断 58"/>
        <xdr:cNvSpPr/>
      </xdr:nvSpPr>
      <xdr:spPr>
        <a:xfrm>
          <a:off x="42545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136525</xdr:rowOff>
    </xdr:from>
    <xdr:ext cx="762000" cy="258445"/>
    <xdr:sp macro="" textlink="">
      <xdr:nvSpPr>
        <xdr:cNvPr id="60" name="テキスト ボックス 59"/>
        <xdr:cNvSpPr txBox="1"/>
      </xdr:nvSpPr>
      <xdr:spPr>
        <a:xfrm>
          <a:off x="39243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64770</xdr:rowOff>
    </xdr:from>
    <xdr:to xmlns:xdr="http://schemas.openxmlformats.org/drawingml/2006/spreadsheetDrawing">
      <xdr:col>18</xdr:col>
      <xdr:colOff>177800</xdr:colOff>
      <xdr:row>17</xdr:row>
      <xdr:rowOff>99695</xdr:rowOff>
    </xdr:to>
    <xdr:cxnSp macro="">
      <xdr:nvCxnSpPr>
        <xdr:cNvPr id="61" name="直線コネクタ 60"/>
        <xdr:cNvCxnSpPr/>
      </xdr:nvCxnSpPr>
      <xdr:spPr>
        <a:xfrm flipV="1">
          <a:off x="2908300" y="302704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168910</xdr:rowOff>
    </xdr:from>
    <xdr:ext cx="762000" cy="257810"/>
    <xdr:sp macro="" textlink="">
      <xdr:nvSpPr>
        <xdr:cNvPr id="63" name="テキスト ボックス 62"/>
        <xdr:cNvSpPr txBox="1"/>
      </xdr:nvSpPr>
      <xdr:spPr>
        <a:xfrm>
          <a:off x="3225800" y="3131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macro="" textlink="">
      <xdr:nvSpPr>
        <xdr:cNvPr id="64" name="フローチャート: 判断 63"/>
        <xdr:cNvSpPr/>
      </xdr:nvSpPr>
      <xdr:spPr>
        <a:xfrm>
          <a:off x="2857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xdr:rowOff>
    </xdr:from>
    <xdr:ext cx="762000" cy="259080"/>
    <xdr:sp macro="" textlink="">
      <xdr:nvSpPr>
        <xdr:cNvPr id="65" name="テキスト ボックス 64"/>
        <xdr:cNvSpPr txBox="1"/>
      </xdr:nvSpPr>
      <xdr:spPr>
        <a:xfrm>
          <a:off x="2527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132080</xdr:rowOff>
    </xdr:from>
    <xdr:to xmlns:xdr="http://schemas.openxmlformats.org/drawingml/2006/spreadsheetDrawing">
      <xdr:col>29</xdr:col>
      <xdr:colOff>177800</xdr:colOff>
      <xdr:row>17</xdr:row>
      <xdr:rowOff>62230</xdr:rowOff>
    </xdr:to>
    <xdr:sp macro="" textlink="">
      <xdr:nvSpPr>
        <xdr:cNvPr id="71" name="楕円 70"/>
        <xdr:cNvSpPr/>
      </xdr:nvSpPr>
      <xdr:spPr>
        <a:xfrm>
          <a:off x="5600700" y="292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148590</xdr:rowOff>
    </xdr:from>
    <xdr:ext cx="760730" cy="259080"/>
    <xdr:sp macro="" textlink="">
      <xdr:nvSpPr>
        <xdr:cNvPr id="72" name="人口1人当たり決算額の推移該当値テキスト130"/>
        <xdr:cNvSpPr txBox="1"/>
      </xdr:nvSpPr>
      <xdr:spPr>
        <a:xfrm>
          <a:off x="5740400" y="27679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118745</xdr:rowOff>
    </xdr:from>
    <xdr:to xmlns:xdr="http://schemas.openxmlformats.org/drawingml/2006/spreadsheetDrawing">
      <xdr:col>26</xdr:col>
      <xdr:colOff>101600</xdr:colOff>
      <xdr:row>17</xdr:row>
      <xdr:rowOff>48895</xdr:rowOff>
    </xdr:to>
    <xdr:sp macro="" textlink="">
      <xdr:nvSpPr>
        <xdr:cNvPr id="73" name="楕円 72"/>
        <xdr:cNvSpPr/>
      </xdr:nvSpPr>
      <xdr:spPr>
        <a:xfrm>
          <a:off x="4953000" y="290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59055</xdr:rowOff>
    </xdr:from>
    <xdr:ext cx="736600" cy="259080"/>
    <xdr:sp macro="" textlink="">
      <xdr:nvSpPr>
        <xdr:cNvPr id="74" name="テキスト ボックス 73"/>
        <xdr:cNvSpPr txBox="1"/>
      </xdr:nvSpPr>
      <xdr:spPr>
        <a:xfrm>
          <a:off x="4622800" y="267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169545</xdr:rowOff>
    </xdr:from>
    <xdr:to xmlns:xdr="http://schemas.openxmlformats.org/drawingml/2006/spreadsheetDrawing">
      <xdr:col>22</xdr:col>
      <xdr:colOff>165100</xdr:colOff>
      <xdr:row>17</xdr:row>
      <xdr:rowOff>99695</xdr:rowOff>
    </xdr:to>
    <xdr:sp macro="" textlink="">
      <xdr:nvSpPr>
        <xdr:cNvPr id="75" name="楕円 74"/>
        <xdr:cNvSpPr/>
      </xdr:nvSpPr>
      <xdr:spPr>
        <a:xfrm>
          <a:off x="4254500" y="296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109855</xdr:rowOff>
    </xdr:from>
    <xdr:ext cx="762000" cy="257810"/>
    <xdr:sp macro="" textlink="">
      <xdr:nvSpPr>
        <xdr:cNvPr id="76" name="テキスト ボックス 75"/>
        <xdr:cNvSpPr txBox="1"/>
      </xdr:nvSpPr>
      <xdr:spPr>
        <a:xfrm>
          <a:off x="3924300" y="2729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13970</xdr:rowOff>
    </xdr:from>
    <xdr:to xmlns:xdr="http://schemas.openxmlformats.org/drawingml/2006/spreadsheetDrawing">
      <xdr:col>19</xdr:col>
      <xdr:colOff>38100</xdr:colOff>
      <xdr:row>17</xdr:row>
      <xdr:rowOff>115570</xdr:rowOff>
    </xdr:to>
    <xdr:sp macro="" textlink="">
      <xdr:nvSpPr>
        <xdr:cNvPr id="77" name="楕円 76"/>
        <xdr:cNvSpPr/>
      </xdr:nvSpPr>
      <xdr:spPr>
        <a:xfrm>
          <a:off x="3556000" y="29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125730</xdr:rowOff>
    </xdr:from>
    <xdr:ext cx="762000" cy="259080"/>
    <xdr:sp macro="" textlink="">
      <xdr:nvSpPr>
        <xdr:cNvPr id="78" name="テキスト ボックス 77"/>
        <xdr:cNvSpPr txBox="1"/>
      </xdr:nvSpPr>
      <xdr:spPr>
        <a:xfrm>
          <a:off x="3225800" y="274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48895</xdr:rowOff>
    </xdr:from>
    <xdr:to xmlns:xdr="http://schemas.openxmlformats.org/drawingml/2006/spreadsheetDrawing">
      <xdr:col>15</xdr:col>
      <xdr:colOff>101600</xdr:colOff>
      <xdr:row>17</xdr:row>
      <xdr:rowOff>150495</xdr:rowOff>
    </xdr:to>
    <xdr:sp macro="" textlink="">
      <xdr:nvSpPr>
        <xdr:cNvPr id="79" name="楕円 78"/>
        <xdr:cNvSpPr/>
      </xdr:nvSpPr>
      <xdr:spPr>
        <a:xfrm>
          <a:off x="2857500" y="30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161290</xdr:rowOff>
    </xdr:from>
    <xdr:ext cx="762000" cy="259080"/>
    <xdr:sp macro="" textlink="">
      <xdr:nvSpPr>
        <xdr:cNvPr id="80" name="テキスト ボックス 79"/>
        <xdr:cNvSpPr txBox="1"/>
      </xdr:nvSpPr>
      <xdr:spPr>
        <a:xfrm>
          <a:off x="2527300" y="2780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1" name="テキスト ボックス 100"/>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7" name="テキスト ボックス 106"/>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565150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118110</xdr:rowOff>
    </xdr:from>
    <xdr:ext cx="760730" cy="259080"/>
    <xdr:sp macro="" textlink="">
      <xdr:nvSpPr>
        <xdr:cNvPr id="110" name="人口1人当たり決算額の推移最小値テキスト445"/>
        <xdr:cNvSpPr txBox="1"/>
      </xdr:nvSpPr>
      <xdr:spPr>
        <a:xfrm>
          <a:off x="5740400" y="7585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5562600" y="7613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60730" cy="257175"/>
    <xdr:sp macro="" textlink="">
      <xdr:nvSpPr>
        <xdr:cNvPr id="112" name="人口1人当たり決算額の推移最大値テキスト445"/>
        <xdr:cNvSpPr txBox="1"/>
      </xdr:nvSpPr>
      <xdr:spPr>
        <a:xfrm>
          <a:off x="5740400" y="569404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562600" y="5949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297180</xdr:rowOff>
    </xdr:from>
    <xdr:to xmlns:xdr="http://schemas.openxmlformats.org/drawingml/2006/spreadsheetDrawing">
      <xdr:col>29</xdr:col>
      <xdr:colOff>127000</xdr:colOff>
      <xdr:row>37</xdr:row>
      <xdr:rowOff>309245</xdr:rowOff>
    </xdr:to>
    <xdr:cxnSp macro="">
      <xdr:nvCxnSpPr>
        <xdr:cNvPr id="114" name="直線コネクタ 113"/>
        <xdr:cNvCxnSpPr/>
      </xdr:nvCxnSpPr>
      <xdr:spPr>
        <a:xfrm>
          <a:off x="5003800" y="742188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294640</xdr:rowOff>
    </xdr:from>
    <xdr:ext cx="760730" cy="257175"/>
    <xdr:sp macro="" textlink="">
      <xdr:nvSpPr>
        <xdr:cNvPr id="115" name="人口1人当たり決算額の推移平均値テキスト445"/>
        <xdr:cNvSpPr txBox="1"/>
      </xdr:nvSpPr>
      <xdr:spPr>
        <a:xfrm>
          <a:off x="5740400" y="741934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177800</xdr:colOff>
      <xdr:row>38</xdr:row>
      <xdr:rowOff>33655</xdr:rowOff>
    </xdr:to>
    <xdr:sp macro="" textlink="">
      <xdr:nvSpPr>
        <xdr:cNvPr id="116" name="フローチャート: 判断 115"/>
        <xdr:cNvSpPr/>
      </xdr:nvSpPr>
      <xdr:spPr>
        <a:xfrm>
          <a:off x="5600700" y="73990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274320</xdr:rowOff>
    </xdr:from>
    <xdr:to xmlns:xdr="http://schemas.openxmlformats.org/drawingml/2006/spreadsheetDrawing">
      <xdr:col>26</xdr:col>
      <xdr:colOff>50800</xdr:colOff>
      <xdr:row>37</xdr:row>
      <xdr:rowOff>297180</xdr:rowOff>
    </xdr:to>
    <xdr:cxnSp macro="">
      <xdr:nvCxnSpPr>
        <xdr:cNvPr id="117" name="直線コネクタ 116"/>
        <xdr:cNvCxnSpPr/>
      </xdr:nvCxnSpPr>
      <xdr:spPr>
        <a:xfrm>
          <a:off x="4305300" y="739902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macro="" textlink="">
      <xdr:nvSpPr>
        <xdr:cNvPr id="118" name="フローチャート: 判断 117"/>
        <xdr:cNvSpPr/>
      </xdr:nvSpPr>
      <xdr:spPr>
        <a:xfrm>
          <a:off x="4953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22225</xdr:rowOff>
    </xdr:from>
    <xdr:ext cx="736600" cy="258445"/>
    <xdr:sp macro="" textlink="">
      <xdr:nvSpPr>
        <xdr:cNvPr id="119" name="テキスト ボックス 118"/>
        <xdr:cNvSpPr txBox="1"/>
      </xdr:nvSpPr>
      <xdr:spPr>
        <a:xfrm>
          <a:off x="4622800" y="7489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274320</xdr:rowOff>
    </xdr:from>
    <xdr:to xmlns:xdr="http://schemas.openxmlformats.org/drawingml/2006/spreadsheetDrawing">
      <xdr:col>22</xdr:col>
      <xdr:colOff>114300</xdr:colOff>
      <xdr:row>37</xdr:row>
      <xdr:rowOff>285115</xdr:rowOff>
    </xdr:to>
    <xdr:cxnSp macro="">
      <xdr:nvCxnSpPr>
        <xdr:cNvPr id="120" name="直線コネクタ 119"/>
        <xdr:cNvCxnSpPr/>
      </xdr:nvCxnSpPr>
      <xdr:spPr>
        <a:xfrm flipV="1">
          <a:off x="3606800" y="73990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21" name="フローチャート: 判断 120"/>
        <xdr:cNvSpPr/>
      </xdr:nvSpPr>
      <xdr:spPr>
        <a:xfrm>
          <a:off x="42545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29210</xdr:rowOff>
    </xdr:from>
    <xdr:ext cx="762000" cy="256540"/>
    <xdr:sp macro="" textlink="">
      <xdr:nvSpPr>
        <xdr:cNvPr id="122" name="テキスト ボックス 121"/>
        <xdr:cNvSpPr txBox="1"/>
      </xdr:nvSpPr>
      <xdr:spPr>
        <a:xfrm>
          <a:off x="3924300" y="7496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276860</xdr:rowOff>
    </xdr:from>
    <xdr:to xmlns:xdr="http://schemas.openxmlformats.org/drawingml/2006/spreadsheetDrawing">
      <xdr:col>18</xdr:col>
      <xdr:colOff>177800</xdr:colOff>
      <xdr:row>37</xdr:row>
      <xdr:rowOff>285115</xdr:rowOff>
    </xdr:to>
    <xdr:cxnSp macro="">
      <xdr:nvCxnSpPr>
        <xdr:cNvPr id="123" name="直線コネクタ 122"/>
        <xdr:cNvCxnSpPr/>
      </xdr:nvCxnSpPr>
      <xdr:spPr>
        <a:xfrm>
          <a:off x="2908300" y="740156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macro="" textlink="">
      <xdr:nvSpPr>
        <xdr:cNvPr id="124" name="フローチャート: 判断 123"/>
        <xdr:cNvSpPr/>
      </xdr:nvSpPr>
      <xdr:spPr>
        <a:xfrm>
          <a:off x="3556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26670</xdr:rowOff>
    </xdr:from>
    <xdr:ext cx="762000" cy="259080"/>
    <xdr:sp macro="" textlink="">
      <xdr:nvSpPr>
        <xdr:cNvPr id="125" name="テキスト ボックス 124"/>
        <xdr:cNvSpPr txBox="1"/>
      </xdr:nvSpPr>
      <xdr:spPr>
        <a:xfrm>
          <a:off x="32258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macro="" textlink="">
      <xdr:nvSpPr>
        <xdr:cNvPr id="126" name="フローチャート: 判断 125"/>
        <xdr:cNvSpPr/>
      </xdr:nvSpPr>
      <xdr:spPr>
        <a:xfrm>
          <a:off x="2857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26035</xdr:rowOff>
    </xdr:from>
    <xdr:ext cx="762000" cy="259715"/>
    <xdr:sp macro="" textlink="">
      <xdr:nvSpPr>
        <xdr:cNvPr id="127" name="テキスト ボックス 126"/>
        <xdr:cNvSpPr txBox="1"/>
      </xdr:nvSpPr>
      <xdr:spPr>
        <a:xfrm>
          <a:off x="2527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259715</xdr:rowOff>
    </xdr:from>
    <xdr:to xmlns:xdr="http://schemas.openxmlformats.org/drawingml/2006/spreadsheetDrawing">
      <xdr:col>29</xdr:col>
      <xdr:colOff>177800</xdr:colOff>
      <xdr:row>38</xdr:row>
      <xdr:rowOff>17780</xdr:rowOff>
    </xdr:to>
    <xdr:sp macro="" textlink="">
      <xdr:nvSpPr>
        <xdr:cNvPr id="133" name="楕円 132"/>
        <xdr:cNvSpPr/>
      </xdr:nvSpPr>
      <xdr:spPr>
        <a:xfrm>
          <a:off x="5600700" y="73844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103505</xdr:rowOff>
    </xdr:from>
    <xdr:ext cx="760730" cy="259080"/>
    <xdr:sp macro="" textlink="">
      <xdr:nvSpPr>
        <xdr:cNvPr id="134" name="人口1人当たり決算額の推移該当値テキスト445"/>
        <xdr:cNvSpPr txBox="1"/>
      </xdr:nvSpPr>
      <xdr:spPr>
        <a:xfrm>
          <a:off x="5740400" y="72282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246380</xdr:rowOff>
    </xdr:from>
    <xdr:to xmlns:xdr="http://schemas.openxmlformats.org/drawingml/2006/spreadsheetDrawing">
      <xdr:col>26</xdr:col>
      <xdr:colOff>101600</xdr:colOff>
      <xdr:row>38</xdr:row>
      <xdr:rowOff>4445</xdr:rowOff>
    </xdr:to>
    <xdr:sp macro="" textlink="">
      <xdr:nvSpPr>
        <xdr:cNvPr id="135" name="楕円 134"/>
        <xdr:cNvSpPr/>
      </xdr:nvSpPr>
      <xdr:spPr>
        <a:xfrm>
          <a:off x="4953000" y="7371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14605</xdr:rowOff>
    </xdr:from>
    <xdr:ext cx="736600" cy="259715"/>
    <xdr:sp macro="" textlink="">
      <xdr:nvSpPr>
        <xdr:cNvPr id="136" name="テキスト ボックス 135"/>
        <xdr:cNvSpPr txBox="1"/>
      </xdr:nvSpPr>
      <xdr:spPr>
        <a:xfrm>
          <a:off x="4622800" y="713930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223520</xdr:rowOff>
    </xdr:from>
    <xdr:to xmlns:xdr="http://schemas.openxmlformats.org/drawingml/2006/spreadsheetDrawing">
      <xdr:col>22</xdr:col>
      <xdr:colOff>165100</xdr:colOff>
      <xdr:row>37</xdr:row>
      <xdr:rowOff>325120</xdr:rowOff>
    </xdr:to>
    <xdr:sp macro="" textlink="">
      <xdr:nvSpPr>
        <xdr:cNvPr id="137" name="楕円 136"/>
        <xdr:cNvSpPr/>
      </xdr:nvSpPr>
      <xdr:spPr>
        <a:xfrm>
          <a:off x="4254500" y="734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163830</xdr:rowOff>
    </xdr:from>
    <xdr:ext cx="762000" cy="259080"/>
    <xdr:sp macro="" textlink="">
      <xdr:nvSpPr>
        <xdr:cNvPr id="138" name="テキスト ボックス 137"/>
        <xdr:cNvSpPr txBox="1"/>
      </xdr:nvSpPr>
      <xdr:spPr>
        <a:xfrm>
          <a:off x="3924300" y="711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233680</xdr:rowOff>
    </xdr:from>
    <xdr:to xmlns:xdr="http://schemas.openxmlformats.org/drawingml/2006/spreadsheetDrawing">
      <xdr:col>19</xdr:col>
      <xdr:colOff>38100</xdr:colOff>
      <xdr:row>37</xdr:row>
      <xdr:rowOff>334645</xdr:rowOff>
    </xdr:to>
    <xdr:sp macro="" textlink="">
      <xdr:nvSpPr>
        <xdr:cNvPr id="139" name="楕円 138"/>
        <xdr:cNvSpPr/>
      </xdr:nvSpPr>
      <xdr:spPr>
        <a:xfrm>
          <a:off x="3556000" y="7358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2540</xdr:rowOff>
    </xdr:from>
    <xdr:ext cx="762000" cy="259715"/>
    <xdr:sp macro="" textlink="">
      <xdr:nvSpPr>
        <xdr:cNvPr id="140" name="テキスト ボックス 139"/>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227330</xdr:rowOff>
    </xdr:from>
    <xdr:to xmlns:xdr="http://schemas.openxmlformats.org/drawingml/2006/spreadsheetDrawing">
      <xdr:col>15</xdr:col>
      <xdr:colOff>101600</xdr:colOff>
      <xdr:row>37</xdr:row>
      <xdr:rowOff>328295</xdr:rowOff>
    </xdr:to>
    <xdr:sp macro="" textlink="">
      <xdr:nvSpPr>
        <xdr:cNvPr id="141" name="楕円 140"/>
        <xdr:cNvSpPr/>
      </xdr:nvSpPr>
      <xdr:spPr>
        <a:xfrm>
          <a:off x="2857500" y="7352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167005</xdr:rowOff>
    </xdr:from>
    <xdr:ext cx="762000" cy="257175"/>
    <xdr:sp macro="" textlink="">
      <xdr:nvSpPr>
        <xdr:cNvPr id="142" name="テキスト ボックス 141"/>
        <xdr:cNvSpPr txBox="1"/>
      </xdr:nvSpPr>
      <xdr:spPr>
        <a:xfrm>
          <a:off x="2527300" y="7120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40,583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20,268
19,797
135.20
17,603,694
17,190,733
388,988
7,205,360
17,002,694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8" name="テキスト ボックス 47"/>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39</xdr:row>
      <xdr:rowOff>27305</xdr:rowOff>
    </xdr:to>
    <xdr:cxnSp macro="">
      <xdr:nvCxnSpPr>
        <xdr:cNvPr id="56" name="直線コネクタ 55"/>
        <xdr:cNvCxnSpPr/>
      </xdr:nvCxnSpPr>
      <xdr:spPr>
        <a:xfrm flipV="1">
          <a:off x="4633595" y="536448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4670" cy="257810"/>
    <xdr:sp macro="" textlink="">
      <xdr:nvSpPr>
        <xdr:cNvPr id="57" name="人件費最小値テキスト"/>
        <xdr:cNvSpPr txBox="1"/>
      </xdr:nvSpPr>
      <xdr:spPr>
        <a:xfrm>
          <a:off x="4686300" y="6717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27305</xdr:rowOff>
    </xdr:from>
    <xdr:to xmlns:xdr="http://schemas.openxmlformats.org/drawingml/2006/spreadsheetDrawing">
      <xdr:col>24</xdr:col>
      <xdr:colOff>152400</xdr:colOff>
      <xdr:row>39</xdr:row>
      <xdr:rowOff>27305</xdr:rowOff>
    </xdr:to>
    <xdr:cxnSp macro="">
      <xdr:nvCxnSpPr>
        <xdr:cNvPr id="58" name="直線コネクタ 57"/>
        <xdr:cNvCxnSpPr/>
      </xdr:nvCxnSpPr>
      <xdr:spPr>
        <a:xfrm>
          <a:off x="4546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167640</xdr:rowOff>
    </xdr:from>
    <xdr:ext cx="598805" cy="257810"/>
    <xdr:sp macro="" textlink="">
      <xdr:nvSpPr>
        <xdr:cNvPr id="59" name="人件費最大値テキスト"/>
        <xdr:cNvSpPr txBox="1"/>
      </xdr:nvSpPr>
      <xdr:spPr>
        <a:xfrm>
          <a:off x="4686300" y="5139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60" name="直線コネクタ 59"/>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139700</xdr:rowOff>
    </xdr:from>
    <xdr:to xmlns:xdr="http://schemas.openxmlformats.org/drawingml/2006/spreadsheetDrawing">
      <xdr:col>24</xdr:col>
      <xdr:colOff>63500</xdr:colOff>
      <xdr:row>36</xdr:row>
      <xdr:rowOff>78105</xdr:rowOff>
    </xdr:to>
    <xdr:cxnSp macro="">
      <xdr:nvCxnSpPr>
        <xdr:cNvPr id="61" name="直線コネクタ 60"/>
        <xdr:cNvCxnSpPr/>
      </xdr:nvCxnSpPr>
      <xdr:spPr>
        <a:xfrm flipV="1">
          <a:off x="3797300" y="614045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82550</xdr:rowOff>
    </xdr:from>
    <xdr:ext cx="598805" cy="259080"/>
    <xdr:sp macro="" textlink="">
      <xdr:nvSpPr>
        <xdr:cNvPr id="62" name="人件費平均値テキスト"/>
        <xdr:cNvSpPr txBox="1"/>
      </xdr:nvSpPr>
      <xdr:spPr>
        <a:xfrm>
          <a:off x="4686300" y="6083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78105</xdr:rowOff>
    </xdr:from>
    <xdr:to xmlns:xdr="http://schemas.openxmlformats.org/drawingml/2006/spreadsheetDrawing">
      <xdr:col>19</xdr:col>
      <xdr:colOff>177800</xdr:colOff>
      <xdr:row>36</xdr:row>
      <xdr:rowOff>83820</xdr:rowOff>
    </xdr:to>
    <xdr:cxnSp macro="">
      <xdr:nvCxnSpPr>
        <xdr:cNvPr id="64" name="直線コネクタ 63"/>
        <xdr:cNvCxnSpPr/>
      </xdr:nvCxnSpPr>
      <xdr:spPr>
        <a:xfrm flipV="1">
          <a:off x="2908300" y="6250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5" name="フローチャート: 判断 64"/>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59690</xdr:rowOff>
    </xdr:from>
    <xdr:ext cx="597535" cy="259080"/>
    <xdr:sp macro="" textlink="">
      <xdr:nvSpPr>
        <xdr:cNvPr id="66" name="テキスト ボックス 65"/>
        <xdr:cNvSpPr txBox="1"/>
      </xdr:nvSpPr>
      <xdr:spPr>
        <a:xfrm>
          <a:off x="3497580" y="5888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83820</xdr:rowOff>
    </xdr:from>
    <xdr:to xmlns:xdr="http://schemas.openxmlformats.org/drawingml/2006/spreadsheetDrawing">
      <xdr:col>15</xdr:col>
      <xdr:colOff>50800</xdr:colOff>
      <xdr:row>37</xdr:row>
      <xdr:rowOff>73660</xdr:rowOff>
    </xdr:to>
    <xdr:cxnSp macro="">
      <xdr:nvCxnSpPr>
        <xdr:cNvPr id="67" name="直線コネクタ 66"/>
        <xdr:cNvCxnSpPr/>
      </xdr:nvCxnSpPr>
      <xdr:spPr>
        <a:xfrm flipV="1">
          <a:off x="2019300" y="625602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168910</xdr:rowOff>
    </xdr:from>
    <xdr:to xmlns:xdr="http://schemas.openxmlformats.org/drawingml/2006/spreadsheetDrawing">
      <xdr:col>15</xdr:col>
      <xdr:colOff>101600</xdr:colOff>
      <xdr:row>36</xdr:row>
      <xdr:rowOff>99060</xdr:rowOff>
    </xdr:to>
    <xdr:sp macro="" textlink="">
      <xdr:nvSpPr>
        <xdr:cNvPr id="68" name="フローチャート: 判断 67"/>
        <xdr:cNvSpPr/>
      </xdr:nvSpPr>
      <xdr:spPr>
        <a:xfrm>
          <a:off x="2857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115570</xdr:rowOff>
    </xdr:from>
    <xdr:ext cx="597535" cy="259080"/>
    <xdr:sp macro="" textlink="">
      <xdr:nvSpPr>
        <xdr:cNvPr id="69" name="テキスト ボックス 68"/>
        <xdr:cNvSpPr txBox="1"/>
      </xdr:nvSpPr>
      <xdr:spPr>
        <a:xfrm>
          <a:off x="2608580" y="5944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19685</xdr:rowOff>
    </xdr:from>
    <xdr:to xmlns:xdr="http://schemas.openxmlformats.org/drawingml/2006/spreadsheetDrawing">
      <xdr:col>10</xdr:col>
      <xdr:colOff>114300</xdr:colOff>
      <xdr:row>37</xdr:row>
      <xdr:rowOff>73660</xdr:rowOff>
    </xdr:to>
    <xdr:cxnSp macro="">
      <xdr:nvCxnSpPr>
        <xdr:cNvPr id="70" name="直線コネクタ 69"/>
        <xdr:cNvCxnSpPr/>
      </xdr:nvCxnSpPr>
      <xdr:spPr>
        <a:xfrm>
          <a:off x="1130300" y="636333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49530</xdr:rowOff>
    </xdr:to>
    <xdr:sp macro="" textlink="">
      <xdr:nvSpPr>
        <xdr:cNvPr id="71" name="フローチャート: 判断 70"/>
        <xdr:cNvSpPr/>
      </xdr:nvSpPr>
      <xdr:spPr>
        <a:xfrm>
          <a:off x="1968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66040</xdr:rowOff>
    </xdr:from>
    <xdr:ext cx="533400" cy="257810"/>
    <xdr:sp macro="" textlink="">
      <xdr:nvSpPr>
        <xdr:cNvPr id="72" name="テキスト ボックス 71"/>
        <xdr:cNvSpPr txBox="1"/>
      </xdr:nvSpPr>
      <xdr:spPr>
        <a:xfrm>
          <a:off x="1751965" y="6066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3" name="フローチャート: 判断 72"/>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68580</xdr:rowOff>
    </xdr:from>
    <xdr:ext cx="533400" cy="259080"/>
    <xdr:sp macro="" textlink="">
      <xdr:nvSpPr>
        <xdr:cNvPr id="74" name="テキスト ボックス 73"/>
        <xdr:cNvSpPr txBox="1"/>
      </xdr:nvSpPr>
      <xdr:spPr>
        <a:xfrm>
          <a:off x="862965" y="6069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88900</xdr:rowOff>
    </xdr:from>
    <xdr:to xmlns:xdr="http://schemas.openxmlformats.org/drawingml/2006/spreadsheetDrawing">
      <xdr:col>24</xdr:col>
      <xdr:colOff>114300</xdr:colOff>
      <xdr:row>36</xdr:row>
      <xdr:rowOff>19050</xdr:rowOff>
    </xdr:to>
    <xdr:sp macro="" textlink="">
      <xdr:nvSpPr>
        <xdr:cNvPr id="80" name="楕円 79"/>
        <xdr:cNvSpPr/>
      </xdr:nvSpPr>
      <xdr:spPr>
        <a:xfrm>
          <a:off x="458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111760</xdr:rowOff>
    </xdr:from>
    <xdr:ext cx="598805" cy="257810"/>
    <xdr:sp macro="" textlink="">
      <xdr:nvSpPr>
        <xdr:cNvPr id="81" name="人件費該当値テキスト"/>
        <xdr:cNvSpPr txBox="1"/>
      </xdr:nvSpPr>
      <xdr:spPr>
        <a:xfrm>
          <a:off x="4686300" y="59410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27305</xdr:rowOff>
    </xdr:from>
    <xdr:to xmlns:xdr="http://schemas.openxmlformats.org/drawingml/2006/spreadsheetDrawing">
      <xdr:col>20</xdr:col>
      <xdr:colOff>38100</xdr:colOff>
      <xdr:row>36</xdr:row>
      <xdr:rowOff>128905</xdr:rowOff>
    </xdr:to>
    <xdr:sp macro="" textlink="">
      <xdr:nvSpPr>
        <xdr:cNvPr id="82" name="楕円 81"/>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120650</xdr:rowOff>
    </xdr:from>
    <xdr:ext cx="533400" cy="257810"/>
    <xdr:sp macro="" textlink="">
      <xdr:nvSpPr>
        <xdr:cNvPr id="83" name="テキスト ボックス 82"/>
        <xdr:cNvSpPr txBox="1"/>
      </xdr:nvSpPr>
      <xdr:spPr>
        <a:xfrm>
          <a:off x="3529965" y="6292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33020</xdr:rowOff>
    </xdr:from>
    <xdr:to xmlns:xdr="http://schemas.openxmlformats.org/drawingml/2006/spreadsheetDrawing">
      <xdr:col>15</xdr:col>
      <xdr:colOff>101600</xdr:colOff>
      <xdr:row>36</xdr:row>
      <xdr:rowOff>134620</xdr:rowOff>
    </xdr:to>
    <xdr:sp macro="" textlink="">
      <xdr:nvSpPr>
        <xdr:cNvPr id="84" name="楕円 83"/>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125730</xdr:rowOff>
    </xdr:from>
    <xdr:ext cx="533400" cy="259080"/>
    <xdr:sp macro="" textlink="">
      <xdr:nvSpPr>
        <xdr:cNvPr id="85" name="テキスト ボックス 84"/>
        <xdr:cNvSpPr txBox="1"/>
      </xdr:nvSpPr>
      <xdr:spPr>
        <a:xfrm>
          <a:off x="2640965" y="6297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22860</xdr:rowOff>
    </xdr:from>
    <xdr:to xmlns:xdr="http://schemas.openxmlformats.org/drawingml/2006/spreadsheetDrawing">
      <xdr:col>10</xdr:col>
      <xdr:colOff>165100</xdr:colOff>
      <xdr:row>37</xdr:row>
      <xdr:rowOff>124460</xdr:rowOff>
    </xdr:to>
    <xdr:sp macro="" textlink="">
      <xdr:nvSpPr>
        <xdr:cNvPr id="86" name="楕円 85"/>
        <xdr:cNvSpPr/>
      </xdr:nvSpPr>
      <xdr:spPr>
        <a:xfrm>
          <a:off x="1968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115570</xdr:rowOff>
    </xdr:from>
    <xdr:ext cx="533400" cy="259080"/>
    <xdr:sp macro="" textlink="">
      <xdr:nvSpPr>
        <xdr:cNvPr id="87" name="テキスト ボックス 86"/>
        <xdr:cNvSpPr txBox="1"/>
      </xdr:nvSpPr>
      <xdr:spPr>
        <a:xfrm>
          <a:off x="1751965" y="6459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140335</xdr:rowOff>
    </xdr:from>
    <xdr:to xmlns:xdr="http://schemas.openxmlformats.org/drawingml/2006/spreadsheetDrawing">
      <xdr:col>6</xdr:col>
      <xdr:colOff>38100</xdr:colOff>
      <xdr:row>37</xdr:row>
      <xdr:rowOff>70485</xdr:rowOff>
    </xdr:to>
    <xdr:sp macro="" textlink="">
      <xdr:nvSpPr>
        <xdr:cNvPr id="88" name="楕円 87"/>
        <xdr:cNvSpPr/>
      </xdr:nvSpPr>
      <xdr:spPr>
        <a:xfrm>
          <a:off x="1079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61595</xdr:rowOff>
    </xdr:from>
    <xdr:ext cx="533400" cy="259080"/>
    <xdr:sp macro="" textlink="">
      <xdr:nvSpPr>
        <xdr:cNvPr id="89" name="テキスト ボックス 88"/>
        <xdr:cNvSpPr txBox="1"/>
      </xdr:nvSpPr>
      <xdr:spPr>
        <a:xfrm>
          <a:off x="862965" y="6405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9" name="テキスト ボックス 108"/>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1" name="テキスト ボックス 110"/>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118110</xdr:rowOff>
    </xdr:to>
    <xdr:cxnSp macro="">
      <xdr:nvCxnSpPr>
        <xdr:cNvPr id="113" name="直線コネクタ 112"/>
        <xdr:cNvCxnSpPr/>
      </xdr:nvCxnSpPr>
      <xdr:spPr>
        <a:xfrm flipV="1">
          <a:off x="4633595" y="878649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4670" cy="257810"/>
    <xdr:sp macro="" textlink="">
      <xdr:nvSpPr>
        <xdr:cNvPr id="114" name="物件費最小値テキスト"/>
        <xdr:cNvSpPr txBox="1"/>
      </xdr:nvSpPr>
      <xdr:spPr>
        <a:xfrm>
          <a:off x="4686300" y="10066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118110</xdr:rowOff>
    </xdr:from>
    <xdr:to xmlns:xdr="http://schemas.openxmlformats.org/drawingml/2006/spreadsheetDrawing">
      <xdr:col>24</xdr:col>
      <xdr:colOff>152400</xdr:colOff>
      <xdr:row>58</xdr:row>
      <xdr:rowOff>118110</xdr:rowOff>
    </xdr:to>
    <xdr:cxnSp macro="">
      <xdr:nvCxnSpPr>
        <xdr:cNvPr id="115" name="直線コネクタ 114"/>
        <xdr:cNvCxnSpPr/>
      </xdr:nvCxnSpPr>
      <xdr:spPr>
        <a:xfrm>
          <a:off x="4546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6" name="物件費最大値テキスト"/>
        <xdr:cNvSpPr txBox="1"/>
      </xdr:nvSpPr>
      <xdr:spPr>
        <a:xfrm>
          <a:off x="4686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80645</xdr:rowOff>
    </xdr:from>
    <xdr:to xmlns:xdr="http://schemas.openxmlformats.org/drawingml/2006/spreadsheetDrawing">
      <xdr:col>24</xdr:col>
      <xdr:colOff>63500</xdr:colOff>
      <xdr:row>57</xdr:row>
      <xdr:rowOff>150495</xdr:rowOff>
    </xdr:to>
    <xdr:cxnSp macro="">
      <xdr:nvCxnSpPr>
        <xdr:cNvPr id="118" name="直線コネクタ 117"/>
        <xdr:cNvCxnSpPr/>
      </xdr:nvCxnSpPr>
      <xdr:spPr>
        <a:xfrm flipV="1">
          <a:off x="3797300" y="985329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119380</xdr:rowOff>
    </xdr:from>
    <xdr:ext cx="598805" cy="259080"/>
    <xdr:sp macro="" textlink="">
      <xdr:nvSpPr>
        <xdr:cNvPr id="119" name="物件費平均値テキスト"/>
        <xdr:cNvSpPr txBox="1"/>
      </xdr:nvSpPr>
      <xdr:spPr>
        <a:xfrm>
          <a:off x="4686300" y="9892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macro="" textlink="">
      <xdr:nvSpPr>
        <xdr:cNvPr id="120" name="フローチャート: 判断 119"/>
        <xdr:cNvSpPr/>
      </xdr:nvSpPr>
      <xdr:spPr>
        <a:xfrm>
          <a:off x="45847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143510</xdr:rowOff>
    </xdr:from>
    <xdr:to xmlns:xdr="http://schemas.openxmlformats.org/drawingml/2006/spreadsheetDrawing">
      <xdr:col>19</xdr:col>
      <xdr:colOff>177800</xdr:colOff>
      <xdr:row>57</xdr:row>
      <xdr:rowOff>150495</xdr:rowOff>
    </xdr:to>
    <xdr:cxnSp macro="">
      <xdr:nvCxnSpPr>
        <xdr:cNvPr id="121" name="直線コネクタ 120"/>
        <xdr:cNvCxnSpPr/>
      </xdr:nvCxnSpPr>
      <xdr:spPr>
        <a:xfrm>
          <a:off x="2908300" y="9916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151765</xdr:rowOff>
    </xdr:from>
    <xdr:to xmlns:xdr="http://schemas.openxmlformats.org/drawingml/2006/spreadsheetDrawing">
      <xdr:col>20</xdr:col>
      <xdr:colOff>38100</xdr:colOff>
      <xdr:row>58</xdr:row>
      <xdr:rowOff>81915</xdr:rowOff>
    </xdr:to>
    <xdr:sp macro="" textlink="">
      <xdr:nvSpPr>
        <xdr:cNvPr id="122" name="フローチャート: 判断 121"/>
        <xdr:cNvSpPr/>
      </xdr:nvSpPr>
      <xdr:spPr>
        <a:xfrm>
          <a:off x="3746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73025</xdr:rowOff>
    </xdr:from>
    <xdr:ext cx="533400" cy="259080"/>
    <xdr:sp macro="" textlink="">
      <xdr:nvSpPr>
        <xdr:cNvPr id="123" name="テキスト ボックス 122"/>
        <xdr:cNvSpPr txBox="1"/>
      </xdr:nvSpPr>
      <xdr:spPr>
        <a:xfrm>
          <a:off x="3529965" y="10017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143510</xdr:rowOff>
    </xdr:from>
    <xdr:to xmlns:xdr="http://schemas.openxmlformats.org/drawingml/2006/spreadsheetDrawing">
      <xdr:col>15</xdr:col>
      <xdr:colOff>50800</xdr:colOff>
      <xdr:row>58</xdr:row>
      <xdr:rowOff>33655</xdr:rowOff>
    </xdr:to>
    <xdr:cxnSp macro="">
      <xdr:nvCxnSpPr>
        <xdr:cNvPr id="124" name="直線コネクタ 123"/>
        <xdr:cNvCxnSpPr/>
      </xdr:nvCxnSpPr>
      <xdr:spPr>
        <a:xfrm flipV="1">
          <a:off x="2019300" y="99161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163830</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857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85090</xdr:rowOff>
    </xdr:from>
    <xdr:ext cx="533400" cy="259080"/>
    <xdr:sp macro="" textlink="">
      <xdr:nvSpPr>
        <xdr:cNvPr id="126" name="テキスト ボックス 125"/>
        <xdr:cNvSpPr txBox="1"/>
      </xdr:nvSpPr>
      <xdr:spPr>
        <a:xfrm>
          <a:off x="2640965" y="10029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33020</xdr:rowOff>
    </xdr:from>
    <xdr:to xmlns:xdr="http://schemas.openxmlformats.org/drawingml/2006/spreadsheetDrawing">
      <xdr:col>10</xdr:col>
      <xdr:colOff>114300</xdr:colOff>
      <xdr:row>58</xdr:row>
      <xdr:rowOff>33655</xdr:rowOff>
    </xdr:to>
    <xdr:cxnSp macro="">
      <xdr:nvCxnSpPr>
        <xdr:cNvPr id="127" name="直線コネクタ 126"/>
        <xdr:cNvCxnSpPr/>
      </xdr:nvCxnSpPr>
      <xdr:spPr>
        <a:xfrm>
          <a:off x="1130300" y="9977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170180</xdr:rowOff>
    </xdr:from>
    <xdr:to xmlns:xdr="http://schemas.openxmlformats.org/drawingml/2006/spreadsheetDrawing">
      <xdr:col>10</xdr:col>
      <xdr:colOff>165100</xdr:colOff>
      <xdr:row>58</xdr:row>
      <xdr:rowOff>100330</xdr:rowOff>
    </xdr:to>
    <xdr:sp macro="" textlink="">
      <xdr:nvSpPr>
        <xdr:cNvPr id="128" name="フローチャート: 判断 127"/>
        <xdr:cNvSpPr/>
      </xdr:nvSpPr>
      <xdr:spPr>
        <a:xfrm>
          <a:off x="1968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91440</xdr:rowOff>
    </xdr:from>
    <xdr:ext cx="533400" cy="259080"/>
    <xdr:sp macro="" textlink="">
      <xdr:nvSpPr>
        <xdr:cNvPr id="129" name="テキスト ボックス 128"/>
        <xdr:cNvSpPr txBox="1"/>
      </xdr:nvSpPr>
      <xdr:spPr>
        <a:xfrm>
          <a:off x="1751965" y="10035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0" name="フローチャート: 判断 129"/>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103505</xdr:rowOff>
    </xdr:from>
    <xdr:ext cx="533400" cy="259080"/>
    <xdr:sp macro="" textlink="">
      <xdr:nvSpPr>
        <xdr:cNvPr id="131" name="テキスト ボックス 130"/>
        <xdr:cNvSpPr txBox="1"/>
      </xdr:nvSpPr>
      <xdr:spPr>
        <a:xfrm>
          <a:off x="862965" y="10047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29845</xdr:rowOff>
    </xdr:from>
    <xdr:to xmlns:xdr="http://schemas.openxmlformats.org/drawingml/2006/spreadsheetDrawing">
      <xdr:col>24</xdr:col>
      <xdr:colOff>114300</xdr:colOff>
      <xdr:row>57</xdr:row>
      <xdr:rowOff>132080</xdr:rowOff>
    </xdr:to>
    <xdr:sp macro="" textlink="">
      <xdr:nvSpPr>
        <xdr:cNvPr id="137" name="楕円 136"/>
        <xdr:cNvSpPr/>
      </xdr:nvSpPr>
      <xdr:spPr>
        <a:xfrm>
          <a:off x="45847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52705</xdr:rowOff>
    </xdr:from>
    <xdr:ext cx="598805" cy="257810"/>
    <xdr:sp macro="" textlink="">
      <xdr:nvSpPr>
        <xdr:cNvPr id="138" name="物件費該当値テキスト"/>
        <xdr:cNvSpPr txBox="1"/>
      </xdr:nvSpPr>
      <xdr:spPr>
        <a:xfrm>
          <a:off x="4686300" y="96539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99695</xdr:rowOff>
    </xdr:from>
    <xdr:to xmlns:xdr="http://schemas.openxmlformats.org/drawingml/2006/spreadsheetDrawing">
      <xdr:col>20</xdr:col>
      <xdr:colOff>38100</xdr:colOff>
      <xdr:row>58</xdr:row>
      <xdr:rowOff>29845</xdr:rowOff>
    </xdr:to>
    <xdr:sp macro="" textlink="">
      <xdr:nvSpPr>
        <xdr:cNvPr id="139" name="楕円 138"/>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46355</xdr:rowOff>
    </xdr:from>
    <xdr:ext cx="597535" cy="259080"/>
    <xdr:sp macro="" textlink="">
      <xdr:nvSpPr>
        <xdr:cNvPr id="140" name="テキスト ボックス 139"/>
        <xdr:cNvSpPr txBox="1"/>
      </xdr:nvSpPr>
      <xdr:spPr>
        <a:xfrm>
          <a:off x="3497580" y="96475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92710</xdr:rowOff>
    </xdr:from>
    <xdr:to xmlns:xdr="http://schemas.openxmlformats.org/drawingml/2006/spreadsheetDrawing">
      <xdr:col>15</xdr:col>
      <xdr:colOff>101600</xdr:colOff>
      <xdr:row>58</xdr:row>
      <xdr:rowOff>22860</xdr:rowOff>
    </xdr:to>
    <xdr:sp macro="" textlink="">
      <xdr:nvSpPr>
        <xdr:cNvPr id="141" name="楕円 140"/>
        <xdr:cNvSpPr/>
      </xdr:nvSpPr>
      <xdr:spPr>
        <a:xfrm>
          <a:off x="2857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39370</xdr:rowOff>
    </xdr:from>
    <xdr:ext cx="597535" cy="259080"/>
    <xdr:sp macro="" textlink="">
      <xdr:nvSpPr>
        <xdr:cNvPr id="142" name="テキスト ボックス 141"/>
        <xdr:cNvSpPr txBox="1"/>
      </xdr:nvSpPr>
      <xdr:spPr>
        <a:xfrm>
          <a:off x="2608580" y="9640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154940</xdr:rowOff>
    </xdr:from>
    <xdr:to xmlns:xdr="http://schemas.openxmlformats.org/drawingml/2006/spreadsheetDrawing">
      <xdr:col>10</xdr:col>
      <xdr:colOff>165100</xdr:colOff>
      <xdr:row>58</xdr:row>
      <xdr:rowOff>84455</xdr:rowOff>
    </xdr:to>
    <xdr:sp macro="" textlink="">
      <xdr:nvSpPr>
        <xdr:cNvPr id="143" name="楕円 142"/>
        <xdr:cNvSpPr/>
      </xdr:nvSpPr>
      <xdr:spPr>
        <a:xfrm>
          <a:off x="1968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100965</xdr:rowOff>
    </xdr:from>
    <xdr:ext cx="533400" cy="257810"/>
    <xdr:sp macro="" textlink="">
      <xdr:nvSpPr>
        <xdr:cNvPr id="144" name="テキスト ボックス 143"/>
        <xdr:cNvSpPr txBox="1"/>
      </xdr:nvSpPr>
      <xdr:spPr>
        <a:xfrm>
          <a:off x="1751965" y="9702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153670</xdr:rowOff>
    </xdr:from>
    <xdr:to xmlns:xdr="http://schemas.openxmlformats.org/drawingml/2006/spreadsheetDrawing">
      <xdr:col>6</xdr:col>
      <xdr:colOff>38100</xdr:colOff>
      <xdr:row>58</xdr:row>
      <xdr:rowOff>83820</xdr:rowOff>
    </xdr:to>
    <xdr:sp macro="" textlink="">
      <xdr:nvSpPr>
        <xdr:cNvPr id="145" name="楕円 144"/>
        <xdr:cNvSpPr/>
      </xdr:nvSpPr>
      <xdr:spPr>
        <a:xfrm>
          <a:off x="1079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100330</xdr:rowOff>
    </xdr:from>
    <xdr:ext cx="533400" cy="257810"/>
    <xdr:sp macro="" textlink="">
      <xdr:nvSpPr>
        <xdr:cNvPr id="146" name="テキスト ボックス 145"/>
        <xdr:cNvSpPr txBox="1"/>
      </xdr:nvSpPr>
      <xdr:spPr>
        <a:xfrm>
          <a:off x="862965" y="9701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650" cy="259080"/>
    <xdr:sp macro="" textlink="">
      <xdr:nvSpPr>
        <xdr:cNvPr id="158" name="テキスト ボックス 157"/>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7810"/>
    <xdr:sp macro="" textlink="">
      <xdr:nvSpPr>
        <xdr:cNvPr id="160" name="テキスト ボックス 159"/>
        <xdr:cNvSpPr txBox="1"/>
      </xdr:nvSpPr>
      <xdr:spPr>
        <a:xfrm>
          <a:off x="230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7810"/>
    <xdr:sp macro="" textlink="">
      <xdr:nvSpPr>
        <xdr:cNvPr id="164" name="テキスト ボックス 163"/>
        <xdr:cNvSpPr txBox="1"/>
      </xdr:nvSpPr>
      <xdr:spPr>
        <a:xfrm>
          <a:off x="230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8" name="テキスト ボックス 167"/>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0" name="テキスト ボックス 169"/>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89535</xdr:rowOff>
    </xdr:to>
    <xdr:cxnSp macro="">
      <xdr:nvCxnSpPr>
        <xdr:cNvPr id="172" name="直線コネクタ 171"/>
        <xdr:cNvCxnSpPr/>
      </xdr:nvCxnSpPr>
      <xdr:spPr>
        <a:xfrm flipV="1">
          <a:off x="4633595" y="1221359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93345</xdr:rowOff>
    </xdr:from>
    <xdr:ext cx="378460" cy="259080"/>
    <xdr:sp macro="" textlink="">
      <xdr:nvSpPr>
        <xdr:cNvPr id="173" name="維持補修費最小値テキスト"/>
        <xdr:cNvSpPr txBox="1"/>
      </xdr:nvSpPr>
      <xdr:spPr>
        <a:xfrm>
          <a:off x="4686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89535</xdr:rowOff>
    </xdr:from>
    <xdr:to xmlns:xdr="http://schemas.openxmlformats.org/drawingml/2006/spreadsheetDrawing">
      <xdr:col>24</xdr:col>
      <xdr:colOff>152400</xdr:colOff>
      <xdr:row>79</xdr:row>
      <xdr:rowOff>89535</xdr:rowOff>
    </xdr:to>
    <xdr:cxnSp macro="">
      <xdr:nvCxnSpPr>
        <xdr:cNvPr id="174" name="直線コネクタ 173"/>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4670" cy="259080"/>
    <xdr:sp macro="" textlink="">
      <xdr:nvSpPr>
        <xdr:cNvPr id="175" name="維持補修費最大値テキスト"/>
        <xdr:cNvSpPr txBox="1"/>
      </xdr:nvSpPr>
      <xdr:spPr>
        <a:xfrm>
          <a:off x="4686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167640</xdr:rowOff>
    </xdr:from>
    <xdr:to xmlns:xdr="http://schemas.openxmlformats.org/drawingml/2006/spreadsheetDrawing">
      <xdr:col>24</xdr:col>
      <xdr:colOff>63500</xdr:colOff>
      <xdr:row>79</xdr:row>
      <xdr:rowOff>9525</xdr:rowOff>
    </xdr:to>
    <xdr:cxnSp macro="">
      <xdr:nvCxnSpPr>
        <xdr:cNvPr id="177" name="直線コネクタ 176"/>
        <xdr:cNvCxnSpPr/>
      </xdr:nvCxnSpPr>
      <xdr:spPr>
        <a:xfrm flipV="1">
          <a:off x="3797300" y="135407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66675</xdr:rowOff>
    </xdr:from>
    <xdr:ext cx="534670" cy="257810"/>
    <xdr:sp macro="" textlink="">
      <xdr:nvSpPr>
        <xdr:cNvPr id="178" name="維持補修費平均値テキスト"/>
        <xdr:cNvSpPr txBox="1"/>
      </xdr:nvSpPr>
      <xdr:spPr>
        <a:xfrm>
          <a:off x="4686300" y="132683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79" name="フローチャート: 判断 178"/>
        <xdr:cNvSpPr/>
      </xdr:nvSpPr>
      <xdr:spPr>
        <a:xfrm>
          <a:off x="45847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9525</xdr:rowOff>
    </xdr:from>
    <xdr:to xmlns:xdr="http://schemas.openxmlformats.org/drawingml/2006/spreadsheetDrawing">
      <xdr:col>19</xdr:col>
      <xdr:colOff>177800</xdr:colOff>
      <xdr:row>79</xdr:row>
      <xdr:rowOff>15240</xdr:rowOff>
    </xdr:to>
    <xdr:cxnSp macro="">
      <xdr:nvCxnSpPr>
        <xdr:cNvPr id="180" name="直線コネクタ 179"/>
        <xdr:cNvCxnSpPr/>
      </xdr:nvCxnSpPr>
      <xdr:spPr>
        <a:xfrm flipV="1">
          <a:off x="2908300" y="135540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81" name="フローチャート: 判断 180"/>
        <xdr:cNvSpPr/>
      </xdr:nvSpPr>
      <xdr:spPr>
        <a:xfrm>
          <a:off x="3746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159385</xdr:rowOff>
    </xdr:from>
    <xdr:ext cx="533400" cy="258445"/>
    <xdr:sp macro="" textlink="">
      <xdr:nvSpPr>
        <xdr:cNvPr id="182" name="テキスト ボックス 181"/>
        <xdr:cNvSpPr txBox="1"/>
      </xdr:nvSpPr>
      <xdr:spPr>
        <a:xfrm>
          <a:off x="3529965" y="13189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155575</xdr:rowOff>
    </xdr:from>
    <xdr:to xmlns:xdr="http://schemas.openxmlformats.org/drawingml/2006/spreadsheetDrawing">
      <xdr:col>15</xdr:col>
      <xdr:colOff>50800</xdr:colOff>
      <xdr:row>79</xdr:row>
      <xdr:rowOff>15240</xdr:rowOff>
    </xdr:to>
    <xdr:cxnSp macro="">
      <xdr:nvCxnSpPr>
        <xdr:cNvPr id="183" name="直線コネクタ 182"/>
        <xdr:cNvCxnSpPr/>
      </xdr:nvCxnSpPr>
      <xdr:spPr>
        <a:xfrm>
          <a:off x="2019300" y="135286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166370</xdr:rowOff>
    </xdr:to>
    <xdr:sp macro="" textlink="">
      <xdr:nvSpPr>
        <xdr:cNvPr id="184" name="フローチャート: 判断 183"/>
        <xdr:cNvSpPr/>
      </xdr:nvSpPr>
      <xdr:spPr>
        <a:xfrm>
          <a:off x="2857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11430</xdr:rowOff>
    </xdr:from>
    <xdr:ext cx="468630" cy="259080"/>
    <xdr:sp macro="" textlink="">
      <xdr:nvSpPr>
        <xdr:cNvPr id="185" name="テキスト ボックス 184"/>
        <xdr:cNvSpPr txBox="1"/>
      </xdr:nvSpPr>
      <xdr:spPr>
        <a:xfrm>
          <a:off x="2673350" y="13213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155575</xdr:rowOff>
    </xdr:from>
    <xdr:to xmlns:xdr="http://schemas.openxmlformats.org/drawingml/2006/spreadsheetDrawing">
      <xdr:col>10</xdr:col>
      <xdr:colOff>114300</xdr:colOff>
      <xdr:row>78</xdr:row>
      <xdr:rowOff>167640</xdr:rowOff>
    </xdr:to>
    <xdr:cxnSp macro="">
      <xdr:nvCxnSpPr>
        <xdr:cNvPr id="186" name="直線コネクタ 185"/>
        <xdr:cNvCxnSpPr/>
      </xdr:nvCxnSpPr>
      <xdr:spPr>
        <a:xfrm flipV="1">
          <a:off x="1130300" y="13528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87" name="フローチャート: 判断 186"/>
        <xdr:cNvSpPr/>
      </xdr:nvSpPr>
      <xdr:spPr>
        <a:xfrm>
          <a:off x="1968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31750</xdr:rowOff>
    </xdr:from>
    <xdr:ext cx="468630" cy="257810"/>
    <xdr:sp macro="" textlink="">
      <xdr:nvSpPr>
        <xdr:cNvPr id="188" name="テキスト ボックス 187"/>
        <xdr:cNvSpPr txBox="1"/>
      </xdr:nvSpPr>
      <xdr:spPr>
        <a:xfrm>
          <a:off x="1784350" y="13576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94615</xdr:rowOff>
    </xdr:from>
    <xdr:to xmlns:xdr="http://schemas.openxmlformats.org/drawingml/2006/spreadsheetDrawing">
      <xdr:col>6</xdr:col>
      <xdr:colOff>38100</xdr:colOff>
      <xdr:row>79</xdr:row>
      <xdr:rowOff>24765</xdr:rowOff>
    </xdr:to>
    <xdr:sp macro="" textlink="">
      <xdr:nvSpPr>
        <xdr:cNvPr id="189" name="フローチャート: 判断 188"/>
        <xdr:cNvSpPr/>
      </xdr:nvSpPr>
      <xdr:spPr>
        <a:xfrm>
          <a:off x="107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41275</xdr:rowOff>
    </xdr:from>
    <xdr:ext cx="468630" cy="257810"/>
    <xdr:sp macro="" textlink="">
      <xdr:nvSpPr>
        <xdr:cNvPr id="190" name="テキスト ボックス 189"/>
        <xdr:cNvSpPr txBox="1"/>
      </xdr:nvSpPr>
      <xdr:spPr>
        <a:xfrm>
          <a:off x="895350" y="13242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116840</xdr:rowOff>
    </xdr:from>
    <xdr:to xmlns:xdr="http://schemas.openxmlformats.org/drawingml/2006/spreadsheetDrawing">
      <xdr:col>24</xdr:col>
      <xdr:colOff>114300</xdr:colOff>
      <xdr:row>79</xdr:row>
      <xdr:rowOff>46990</xdr:rowOff>
    </xdr:to>
    <xdr:sp macro="" textlink="">
      <xdr:nvSpPr>
        <xdr:cNvPr id="196" name="楕円 195"/>
        <xdr:cNvSpPr/>
      </xdr:nvSpPr>
      <xdr:spPr>
        <a:xfrm>
          <a:off x="45847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31750</xdr:rowOff>
    </xdr:from>
    <xdr:ext cx="469900" cy="257810"/>
    <xdr:sp macro="" textlink="">
      <xdr:nvSpPr>
        <xdr:cNvPr id="197" name="維持補修費該当値テキスト"/>
        <xdr:cNvSpPr txBox="1"/>
      </xdr:nvSpPr>
      <xdr:spPr>
        <a:xfrm>
          <a:off x="4686300" y="13404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130175</xdr:rowOff>
    </xdr:from>
    <xdr:to xmlns:xdr="http://schemas.openxmlformats.org/drawingml/2006/spreadsheetDrawing">
      <xdr:col>20</xdr:col>
      <xdr:colOff>38100</xdr:colOff>
      <xdr:row>79</xdr:row>
      <xdr:rowOff>60325</xdr:rowOff>
    </xdr:to>
    <xdr:sp macro="" textlink="">
      <xdr:nvSpPr>
        <xdr:cNvPr id="198" name="楕円 197"/>
        <xdr:cNvSpPr/>
      </xdr:nvSpPr>
      <xdr:spPr>
        <a:xfrm>
          <a:off x="3746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52070</xdr:rowOff>
    </xdr:from>
    <xdr:ext cx="468630" cy="257810"/>
    <xdr:sp macro="" textlink="">
      <xdr:nvSpPr>
        <xdr:cNvPr id="199" name="テキスト ボックス 198"/>
        <xdr:cNvSpPr txBox="1"/>
      </xdr:nvSpPr>
      <xdr:spPr>
        <a:xfrm>
          <a:off x="3562350" y="13596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135890</xdr:rowOff>
    </xdr:from>
    <xdr:to xmlns:xdr="http://schemas.openxmlformats.org/drawingml/2006/spreadsheetDrawing">
      <xdr:col>15</xdr:col>
      <xdr:colOff>101600</xdr:colOff>
      <xdr:row>79</xdr:row>
      <xdr:rowOff>66040</xdr:rowOff>
    </xdr:to>
    <xdr:sp macro="" textlink="">
      <xdr:nvSpPr>
        <xdr:cNvPr id="200" name="楕円 199"/>
        <xdr:cNvSpPr/>
      </xdr:nvSpPr>
      <xdr:spPr>
        <a:xfrm>
          <a:off x="2857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57150</xdr:rowOff>
    </xdr:from>
    <xdr:ext cx="468630" cy="259080"/>
    <xdr:sp macro="" textlink="">
      <xdr:nvSpPr>
        <xdr:cNvPr id="201" name="テキスト ボックス 200"/>
        <xdr:cNvSpPr txBox="1"/>
      </xdr:nvSpPr>
      <xdr:spPr>
        <a:xfrm>
          <a:off x="2673350" y="13601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104775</xdr:rowOff>
    </xdr:from>
    <xdr:to xmlns:xdr="http://schemas.openxmlformats.org/drawingml/2006/spreadsheetDrawing">
      <xdr:col>10</xdr:col>
      <xdr:colOff>165100</xdr:colOff>
      <xdr:row>79</xdr:row>
      <xdr:rowOff>34925</xdr:rowOff>
    </xdr:to>
    <xdr:sp macro="" textlink="">
      <xdr:nvSpPr>
        <xdr:cNvPr id="202" name="楕円 201"/>
        <xdr:cNvSpPr/>
      </xdr:nvSpPr>
      <xdr:spPr>
        <a:xfrm>
          <a:off x="1968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52070</xdr:rowOff>
    </xdr:from>
    <xdr:ext cx="468630" cy="257810"/>
    <xdr:sp macro="" textlink="">
      <xdr:nvSpPr>
        <xdr:cNvPr id="203" name="テキスト ボックス 202"/>
        <xdr:cNvSpPr txBox="1"/>
      </xdr:nvSpPr>
      <xdr:spPr>
        <a:xfrm>
          <a:off x="1784350" y="13253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116840</xdr:rowOff>
    </xdr:from>
    <xdr:to xmlns:xdr="http://schemas.openxmlformats.org/drawingml/2006/spreadsheetDrawing">
      <xdr:col>6</xdr:col>
      <xdr:colOff>38100</xdr:colOff>
      <xdr:row>79</xdr:row>
      <xdr:rowOff>46990</xdr:rowOff>
    </xdr:to>
    <xdr:sp macro="" textlink="">
      <xdr:nvSpPr>
        <xdr:cNvPr id="204" name="楕円 203"/>
        <xdr:cNvSpPr/>
      </xdr:nvSpPr>
      <xdr:spPr>
        <a:xfrm>
          <a:off x="1079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38100</xdr:rowOff>
    </xdr:from>
    <xdr:ext cx="468630" cy="259080"/>
    <xdr:sp macro="" textlink="">
      <xdr:nvSpPr>
        <xdr:cNvPr id="205" name="テキスト ボックス 204"/>
        <xdr:cNvSpPr txBox="1"/>
      </xdr:nvSpPr>
      <xdr:spPr>
        <a:xfrm>
          <a:off x="895350" y="13582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6" name="テキスト ボックス 215"/>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0" name="テキスト ボックス 219"/>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2" name="テキスト ボックス 221"/>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4" name="テキスト ボックス 223"/>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6" name="テキスト ボックス 225"/>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8" name="テキスト ボックス 227"/>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0" name="テキスト ボックス 229"/>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633595" y="1539367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4670" cy="259080"/>
    <xdr:sp macro="" textlink="">
      <xdr:nvSpPr>
        <xdr:cNvPr id="233" name="扶助費最小値テキスト"/>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546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8805" cy="259080"/>
    <xdr:sp macro="" textlink="">
      <xdr:nvSpPr>
        <xdr:cNvPr id="235" name="扶助費最大値テキスト"/>
        <xdr:cNvSpPr txBox="1"/>
      </xdr:nvSpPr>
      <xdr:spPr>
        <a:xfrm>
          <a:off x="4686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546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53975</xdr:rowOff>
    </xdr:from>
    <xdr:to xmlns:xdr="http://schemas.openxmlformats.org/drawingml/2006/spreadsheetDrawing">
      <xdr:col>24</xdr:col>
      <xdr:colOff>63500</xdr:colOff>
      <xdr:row>95</xdr:row>
      <xdr:rowOff>20320</xdr:rowOff>
    </xdr:to>
    <xdr:cxnSp macro="">
      <xdr:nvCxnSpPr>
        <xdr:cNvPr id="237" name="直線コネクタ 236"/>
        <xdr:cNvCxnSpPr/>
      </xdr:nvCxnSpPr>
      <xdr:spPr>
        <a:xfrm>
          <a:off x="3797300" y="1617027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110490</xdr:rowOff>
    </xdr:from>
    <xdr:ext cx="598805" cy="257810"/>
    <xdr:sp macro="" textlink="">
      <xdr:nvSpPr>
        <xdr:cNvPr id="238" name="扶助費平均値テキスト"/>
        <xdr:cNvSpPr txBox="1"/>
      </xdr:nvSpPr>
      <xdr:spPr>
        <a:xfrm>
          <a:off x="4686300" y="163982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9" name="フローチャート: 判断 238"/>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53975</xdr:rowOff>
    </xdr:from>
    <xdr:to xmlns:xdr="http://schemas.openxmlformats.org/drawingml/2006/spreadsheetDrawing">
      <xdr:col>19</xdr:col>
      <xdr:colOff>177800</xdr:colOff>
      <xdr:row>95</xdr:row>
      <xdr:rowOff>133350</xdr:rowOff>
    </xdr:to>
    <xdr:cxnSp macro="">
      <xdr:nvCxnSpPr>
        <xdr:cNvPr id="240" name="直線コネクタ 239"/>
        <xdr:cNvCxnSpPr/>
      </xdr:nvCxnSpPr>
      <xdr:spPr>
        <a:xfrm flipV="1">
          <a:off x="2908300" y="1617027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macro="" textlink="">
      <xdr:nvSpPr>
        <xdr:cNvPr id="241" name="フローチャート: 判断 240"/>
        <xdr:cNvSpPr/>
      </xdr:nvSpPr>
      <xdr:spPr>
        <a:xfrm>
          <a:off x="37465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110490</xdr:rowOff>
    </xdr:from>
    <xdr:ext cx="597535" cy="257810"/>
    <xdr:sp macro="" textlink="">
      <xdr:nvSpPr>
        <xdr:cNvPr id="242" name="テキスト ボックス 241"/>
        <xdr:cNvSpPr txBox="1"/>
      </xdr:nvSpPr>
      <xdr:spPr>
        <a:xfrm>
          <a:off x="3497580" y="16398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103505</xdr:rowOff>
    </xdr:from>
    <xdr:to xmlns:xdr="http://schemas.openxmlformats.org/drawingml/2006/spreadsheetDrawing">
      <xdr:col>15</xdr:col>
      <xdr:colOff>50800</xdr:colOff>
      <xdr:row>95</xdr:row>
      <xdr:rowOff>133350</xdr:rowOff>
    </xdr:to>
    <xdr:cxnSp macro="">
      <xdr:nvCxnSpPr>
        <xdr:cNvPr id="243" name="直線コネクタ 242"/>
        <xdr:cNvCxnSpPr/>
      </xdr:nvCxnSpPr>
      <xdr:spPr>
        <a:xfrm>
          <a:off x="2019300" y="163912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44" name="フローチャート: 判断 243"/>
        <xdr:cNvSpPr/>
      </xdr:nvSpPr>
      <xdr:spPr>
        <a:xfrm>
          <a:off x="2857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21590</xdr:rowOff>
    </xdr:from>
    <xdr:ext cx="597535" cy="259080"/>
    <xdr:sp macro="" textlink="">
      <xdr:nvSpPr>
        <xdr:cNvPr id="245" name="テキスト ボックス 244"/>
        <xdr:cNvSpPr txBox="1"/>
      </xdr:nvSpPr>
      <xdr:spPr>
        <a:xfrm>
          <a:off x="2608580" y="166522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103505</xdr:rowOff>
    </xdr:from>
    <xdr:to xmlns:xdr="http://schemas.openxmlformats.org/drawingml/2006/spreadsheetDrawing">
      <xdr:col>10</xdr:col>
      <xdr:colOff>114300</xdr:colOff>
      <xdr:row>95</xdr:row>
      <xdr:rowOff>104775</xdr:rowOff>
    </xdr:to>
    <xdr:cxnSp macro="">
      <xdr:nvCxnSpPr>
        <xdr:cNvPr id="246" name="直線コネクタ 245"/>
        <xdr:cNvCxnSpPr/>
      </xdr:nvCxnSpPr>
      <xdr:spPr>
        <a:xfrm flipV="1">
          <a:off x="1130300" y="16391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47" name="フローチャート: 判断 246"/>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20955</xdr:rowOff>
    </xdr:from>
    <xdr:ext cx="597535" cy="257810"/>
    <xdr:sp macro="" textlink="">
      <xdr:nvSpPr>
        <xdr:cNvPr id="248" name="テキスト ボックス 247"/>
        <xdr:cNvSpPr txBox="1"/>
      </xdr:nvSpPr>
      <xdr:spPr>
        <a:xfrm>
          <a:off x="1719580" y="166516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9" name="フローチャート: 判断 248"/>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66040</xdr:rowOff>
    </xdr:from>
    <xdr:ext cx="533400" cy="257810"/>
    <xdr:sp macro="" textlink="">
      <xdr:nvSpPr>
        <xdr:cNvPr id="250" name="テキスト ボックス 249"/>
        <xdr:cNvSpPr txBox="1"/>
      </xdr:nvSpPr>
      <xdr:spPr>
        <a:xfrm>
          <a:off x="862965" y="16696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140970</xdr:rowOff>
    </xdr:from>
    <xdr:to xmlns:xdr="http://schemas.openxmlformats.org/drawingml/2006/spreadsheetDrawing">
      <xdr:col>24</xdr:col>
      <xdr:colOff>114300</xdr:colOff>
      <xdr:row>95</xdr:row>
      <xdr:rowOff>71120</xdr:rowOff>
    </xdr:to>
    <xdr:sp macro="" textlink="">
      <xdr:nvSpPr>
        <xdr:cNvPr id="256" name="楕円 255"/>
        <xdr:cNvSpPr/>
      </xdr:nvSpPr>
      <xdr:spPr>
        <a:xfrm>
          <a:off x="45847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163830</xdr:rowOff>
    </xdr:from>
    <xdr:ext cx="598805" cy="259080"/>
    <xdr:sp macro="" textlink="">
      <xdr:nvSpPr>
        <xdr:cNvPr id="257" name="扶助費該当値テキスト"/>
        <xdr:cNvSpPr txBox="1"/>
      </xdr:nvSpPr>
      <xdr:spPr>
        <a:xfrm>
          <a:off x="4686300" y="16108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3175</xdr:rowOff>
    </xdr:from>
    <xdr:to xmlns:xdr="http://schemas.openxmlformats.org/drawingml/2006/spreadsheetDrawing">
      <xdr:col>20</xdr:col>
      <xdr:colOff>38100</xdr:colOff>
      <xdr:row>94</xdr:row>
      <xdr:rowOff>104775</xdr:rowOff>
    </xdr:to>
    <xdr:sp macro="" textlink="">
      <xdr:nvSpPr>
        <xdr:cNvPr id="258" name="楕円 257"/>
        <xdr:cNvSpPr/>
      </xdr:nvSpPr>
      <xdr:spPr>
        <a:xfrm>
          <a:off x="374650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121285</xdr:rowOff>
    </xdr:from>
    <xdr:ext cx="597535" cy="257810"/>
    <xdr:sp macro="" textlink="">
      <xdr:nvSpPr>
        <xdr:cNvPr id="259" name="テキスト ボックス 258"/>
        <xdr:cNvSpPr txBox="1"/>
      </xdr:nvSpPr>
      <xdr:spPr>
        <a:xfrm>
          <a:off x="3497580" y="158946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82550</xdr:rowOff>
    </xdr:from>
    <xdr:to xmlns:xdr="http://schemas.openxmlformats.org/drawingml/2006/spreadsheetDrawing">
      <xdr:col>15</xdr:col>
      <xdr:colOff>101600</xdr:colOff>
      <xdr:row>96</xdr:row>
      <xdr:rowOff>12700</xdr:rowOff>
    </xdr:to>
    <xdr:sp macro="" textlink="">
      <xdr:nvSpPr>
        <xdr:cNvPr id="260" name="楕円 259"/>
        <xdr:cNvSpPr/>
      </xdr:nvSpPr>
      <xdr:spPr>
        <a:xfrm>
          <a:off x="2857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29210</xdr:rowOff>
    </xdr:from>
    <xdr:ext cx="597535" cy="257810"/>
    <xdr:sp macro="" textlink="">
      <xdr:nvSpPr>
        <xdr:cNvPr id="261" name="テキスト ボックス 260"/>
        <xdr:cNvSpPr txBox="1"/>
      </xdr:nvSpPr>
      <xdr:spPr>
        <a:xfrm>
          <a:off x="2608580" y="16145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52705</xdr:rowOff>
    </xdr:from>
    <xdr:to xmlns:xdr="http://schemas.openxmlformats.org/drawingml/2006/spreadsheetDrawing">
      <xdr:col>10</xdr:col>
      <xdr:colOff>165100</xdr:colOff>
      <xdr:row>95</xdr:row>
      <xdr:rowOff>154940</xdr:rowOff>
    </xdr:to>
    <xdr:sp macro="" textlink="">
      <xdr:nvSpPr>
        <xdr:cNvPr id="262" name="楕円 261"/>
        <xdr:cNvSpPr/>
      </xdr:nvSpPr>
      <xdr:spPr>
        <a:xfrm>
          <a:off x="1968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170815</xdr:rowOff>
    </xdr:from>
    <xdr:ext cx="597535" cy="258445"/>
    <xdr:sp macro="" textlink="">
      <xdr:nvSpPr>
        <xdr:cNvPr id="263" name="テキスト ボックス 262"/>
        <xdr:cNvSpPr txBox="1"/>
      </xdr:nvSpPr>
      <xdr:spPr>
        <a:xfrm>
          <a:off x="1719580" y="161156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53975</xdr:rowOff>
    </xdr:from>
    <xdr:to xmlns:xdr="http://schemas.openxmlformats.org/drawingml/2006/spreadsheetDrawing">
      <xdr:col>6</xdr:col>
      <xdr:colOff>38100</xdr:colOff>
      <xdr:row>95</xdr:row>
      <xdr:rowOff>155575</xdr:rowOff>
    </xdr:to>
    <xdr:sp macro="" textlink="">
      <xdr:nvSpPr>
        <xdr:cNvPr id="264" name="楕円 263"/>
        <xdr:cNvSpPr/>
      </xdr:nvSpPr>
      <xdr:spPr>
        <a:xfrm>
          <a:off x="1079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635</xdr:rowOff>
    </xdr:from>
    <xdr:ext cx="597535" cy="259080"/>
    <xdr:sp macro="" textlink="">
      <xdr:nvSpPr>
        <xdr:cNvPr id="265" name="テキスト ボックス 264"/>
        <xdr:cNvSpPr txBox="1"/>
      </xdr:nvSpPr>
      <xdr:spPr>
        <a:xfrm>
          <a:off x="830580" y="161169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4" name="テキスト ボックス 27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7" name="テキスト ボックス 276"/>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360" cy="257810"/>
    <xdr:sp macro="" textlink="">
      <xdr:nvSpPr>
        <xdr:cNvPr id="279" name="テキスト ボックス 278"/>
        <xdr:cNvSpPr txBox="1"/>
      </xdr:nvSpPr>
      <xdr:spPr>
        <a:xfrm>
          <a:off x="6008370" y="6316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360" cy="259080"/>
    <xdr:sp macro="" textlink="">
      <xdr:nvSpPr>
        <xdr:cNvPr id="281" name="テキスト ボックス 280"/>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360" cy="257810"/>
    <xdr:sp macro="" textlink="">
      <xdr:nvSpPr>
        <xdr:cNvPr id="283" name="テキスト ボックス 282"/>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5" name="テキスト ボックス 284"/>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7" name="テキスト ボックス 286"/>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9" name="テキスト ボックス 288"/>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143510</xdr:rowOff>
    </xdr:from>
    <xdr:to xmlns:xdr="http://schemas.openxmlformats.org/drawingml/2006/spreadsheetDrawing">
      <xdr:col>54</xdr:col>
      <xdr:colOff>189865</xdr:colOff>
      <xdr:row>38</xdr:row>
      <xdr:rowOff>168910</xdr:rowOff>
    </xdr:to>
    <xdr:cxnSp macro="">
      <xdr:nvCxnSpPr>
        <xdr:cNvPr id="291" name="直線コネクタ 290"/>
        <xdr:cNvCxnSpPr/>
      </xdr:nvCxnSpPr>
      <xdr:spPr>
        <a:xfrm flipV="1">
          <a:off x="10475595" y="528701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4670" cy="259080"/>
    <xdr:sp macro="" textlink="">
      <xdr:nvSpPr>
        <xdr:cNvPr id="292" name="補助費等最小値テキスト"/>
        <xdr:cNvSpPr txBox="1"/>
      </xdr:nvSpPr>
      <xdr:spPr>
        <a:xfrm>
          <a:off x="10528300" y="668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168910</xdr:rowOff>
    </xdr:from>
    <xdr:to xmlns:xdr="http://schemas.openxmlformats.org/drawingml/2006/spreadsheetDrawing">
      <xdr:col>55</xdr:col>
      <xdr:colOff>88900</xdr:colOff>
      <xdr:row>38</xdr:row>
      <xdr:rowOff>168910</xdr:rowOff>
    </xdr:to>
    <xdr:cxnSp macro="">
      <xdr:nvCxnSpPr>
        <xdr:cNvPr id="293" name="直線コネクタ 292"/>
        <xdr:cNvCxnSpPr/>
      </xdr:nvCxnSpPr>
      <xdr:spPr>
        <a:xfrm>
          <a:off x="10388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89535</xdr:rowOff>
    </xdr:from>
    <xdr:ext cx="598805" cy="257810"/>
    <xdr:sp macro="" textlink="">
      <xdr:nvSpPr>
        <xdr:cNvPr id="294" name="補助費等最大値テキスト"/>
        <xdr:cNvSpPr txBox="1"/>
      </xdr:nvSpPr>
      <xdr:spPr>
        <a:xfrm>
          <a:off x="10528300" y="5061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10388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146685</xdr:rowOff>
    </xdr:from>
    <xdr:to xmlns:xdr="http://schemas.openxmlformats.org/drawingml/2006/spreadsheetDrawing">
      <xdr:col>55</xdr:col>
      <xdr:colOff>0</xdr:colOff>
      <xdr:row>38</xdr:row>
      <xdr:rowOff>11430</xdr:rowOff>
    </xdr:to>
    <xdr:cxnSp macro="">
      <xdr:nvCxnSpPr>
        <xdr:cNvPr id="296" name="直線コネクタ 295"/>
        <xdr:cNvCxnSpPr/>
      </xdr:nvCxnSpPr>
      <xdr:spPr>
        <a:xfrm>
          <a:off x="9639300" y="64903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73660</xdr:rowOff>
    </xdr:from>
    <xdr:ext cx="598805" cy="259080"/>
    <xdr:sp macro="" textlink="">
      <xdr:nvSpPr>
        <xdr:cNvPr id="297" name="補助費等平均値テキスト"/>
        <xdr:cNvSpPr txBox="1"/>
      </xdr:nvSpPr>
      <xdr:spPr>
        <a:xfrm>
          <a:off x="10528300" y="6245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50800</xdr:rowOff>
    </xdr:from>
    <xdr:to xmlns:xdr="http://schemas.openxmlformats.org/drawingml/2006/spreadsheetDrawing">
      <xdr:col>55</xdr:col>
      <xdr:colOff>50800</xdr:colOff>
      <xdr:row>37</xdr:row>
      <xdr:rowOff>152400</xdr:rowOff>
    </xdr:to>
    <xdr:sp macro="" textlink="">
      <xdr:nvSpPr>
        <xdr:cNvPr id="298" name="フローチャート: 判断 297"/>
        <xdr:cNvSpPr/>
      </xdr:nvSpPr>
      <xdr:spPr>
        <a:xfrm>
          <a:off x="10426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168275</xdr:rowOff>
    </xdr:from>
    <xdr:to xmlns:xdr="http://schemas.openxmlformats.org/drawingml/2006/spreadsheetDrawing">
      <xdr:col>50</xdr:col>
      <xdr:colOff>114300</xdr:colOff>
      <xdr:row>37</xdr:row>
      <xdr:rowOff>146685</xdr:rowOff>
    </xdr:to>
    <xdr:cxnSp macro="">
      <xdr:nvCxnSpPr>
        <xdr:cNvPr id="299" name="直線コネクタ 298"/>
        <xdr:cNvCxnSpPr/>
      </xdr:nvCxnSpPr>
      <xdr:spPr>
        <a:xfrm>
          <a:off x="8750300" y="616902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6985</xdr:rowOff>
    </xdr:from>
    <xdr:ext cx="597535" cy="257810"/>
    <xdr:sp macro="" textlink="">
      <xdr:nvSpPr>
        <xdr:cNvPr id="301" name="テキスト ボックス 300"/>
        <xdr:cNvSpPr txBox="1"/>
      </xdr:nvSpPr>
      <xdr:spPr>
        <a:xfrm>
          <a:off x="9339580" y="6179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168275</xdr:rowOff>
    </xdr:from>
    <xdr:to xmlns:xdr="http://schemas.openxmlformats.org/drawingml/2006/spreadsheetDrawing">
      <xdr:col>45</xdr:col>
      <xdr:colOff>177800</xdr:colOff>
      <xdr:row>38</xdr:row>
      <xdr:rowOff>60960</xdr:rowOff>
    </xdr:to>
    <xdr:cxnSp macro="">
      <xdr:nvCxnSpPr>
        <xdr:cNvPr id="302" name="直線コネクタ 301"/>
        <xdr:cNvCxnSpPr/>
      </xdr:nvCxnSpPr>
      <xdr:spPr>
        <a:xfrm flipV="1">
          <a:off x="7861300" y="6169025"/>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macro="" textlink="">
      <xdr:nvSpPr>
        <xdr:cNvPr id="303" name="フローチャート: 判断 302"/>
        <xdr:cNvSpPr/>
      </xdr:nvSpPr>
      <xdr:spPr>
        <a:xfrm>
          <a:off x="869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27305</xdr:rowOff>
    </xdr:from>
    <xdr:ext cx="597535" cy="259080"/>
    <xdr:sp macro="" textlink="">
      <xdr:nvSpPr>
        <xdr:cNvPr id="304" name="テキスト ボックス 303"/>
        <xdr:cNvSpPr txBox="1"/>
      </xdr:nvSpPr>
      <xdr:spPr>
        <a:xfrm>
          <a:off x="8450580" y="5856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60960</xdr:rowOff>
    </xdr:from>
    <xdr:to xmlns:xdr="http://schemas.openxmlformats.org/drawingml/2006/spreadsheetDrawing">
      <xdr:col>41</xdr:col>
      <xdr:colOff>50800</xdr:colOff>
      <xdr:row>38</xdr:row>
      <xdr:rowOff>63500</xdr:rowOff>
    </xdr:to>
    <xdr:cxnSp macro="">
      <xdr:nvCxnSpPr>
        <xdr:cNvPr id="305" name="直線コネクタ 304"/>
        <xdr:cNvCxnSpPr/>
      </xdr:nvCxnSpPr>
      <xdr:spPr>
        <a:xfrm flipV="1">
          <a:off x="6972300" y="6576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73025</xdr:rowOff>
    </xdr:to>
    <xdr:sp macro="" textlink="">
      <xdr:nvSpPr>
        <xdr:cNvPr id="306" name="フローチャート: 判断 305"/>
        <xdr:cNvSpPr/>
      </xdr:nvSpPr>
      <xdr:spPr>
        <a:xfrm>
          <a:off x="7810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89535</xdr:rowOff>
    </xdr:from>
    <xdr:ext cx="533400" cy="257810"/>
    <xdr:sp macro="" textlink="">
      <xdr:nvSpPr>
        <xdr:cNvPr id="307" name="テキスト ボックス 306"/>
        <xdr:cNvSpPr txBox="1"/>
      </xdr:nvSpPr>
      <xdr:spPr>
        <a:xfrm>
          <a:off x="7593965" y="6261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162560</xdr:rowOff>
    </xdr:from>
    <xdr:to xmlns:xdr="http://schemas.openxmlformats.org/drawingml/2006/spreadsheetDrawing">
      <xdr:col>36</xdr:col>
      <xdr:colOff>165100</xdr:colOff>
      <xdr:row>38</xdr:row>
      <xdr:rowOff>92710</xdr:rowOff>
    </xdr:to>
    <xdr:sp macro="" textlink="">
      <xdr:nvSpPr>
        <xdr:cNvPr id="308" name="フローチャート: 判断 307"/>
        <xdr:cNvSpPr/>
      </xdr:nvSpPr>
      <xdr:spPr>
        <a:xfrm>
          <a:off x="692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109220</xdr:rowOff>
    </xdr:from>
    <xdr:ext cx="533400" cy="257810"/>
    <xdr:sp macro="" textlink="">
      <xdr:nvSpPr>
        <xdr:cNvPr id="309" name="テキスト ボックス 308"/>
        <xdr:cNvSpPr txBox="1"/>
      </xdr:nvSpPr>
      <xdr:spPr>
        <a:xfrm>
          <a:off x="6704965" y="6281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315" name="楕円 314"/>
        <xdr:cNvSpPr/>
      </xdr:nvSpPr>
      <xdr:spPr>
        <a:xfrm>
          <a:off x="10426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110490</xdr:rowOff>
    </xdr:from>
    <xdr:ext cx="534670" cy="257810"/>
    <xdr:sp macro="" textlink="">
      <xdr:nvSpPr>
        <xdr:cNvPr id="316" name="補助費等該当値テキスト"/>
        <xdr:cNvSpPr txBox="1"/>
      </xdr:nvSpPr>
      <xdr:spPr>
        <a:xfrm>
          <a:off x="10528300" y="64541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95885</xdr:rowOff>
    </xdr:from>
    <xdr:to xmlns:xdr="http://schemas.openxmlformats.org/drawingml/2006/spreadsheetDrawing">
      <xdr:col>50</xdr:col>
      <xdr:colOff>165100</xdr:colOff>
      <xdr:row>38</xdr:row>
      <xdr:rowOff>26035</xdr:rowOff>
    </xdr:to>
    <xdr:sp macro="" textlink="">
      <xdr:nvSpPr>
        <xdr:cNvPr id="317" name="楕円 316"/>
        <xdr:cNvSpPr/>
      </xdr:nvSpPr>
      <xdr:spPr>
        <a:xfrm>
          <a:off x="958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17780</xdr:rowOff>
    </xdr:from>
    <xdr:ext cx="533400" cy="257810"/>
    <xdr:sp macro="" textlink="">
      <xdr:nvSpPr>
        <xdr:cNvPr id="318" name="テキスト ボックス 317"/>
        <xdr:cNvSpPr txBox="1"/>
      </xdr:nvSpPr>
      <xdr:spPr>
        <a:xfrm>
          <a:off x="9371965" y="6532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117475</xdr:rowOff>
    </xdr:from>
    <xdr:to xmlns:xdr="http://schemas.openxmlformats.org/drawingml/2006/spreadsheetDrawing">
      <xdr:col>46</xdr:col>
      <xdr:colOff>38100</xdr:colOff>
      <xdr:row>36</xdr:row>
      <xdr:rowOff>47625</xdr:rowOff>
    </xdr:to>
    <xdr:sp macro="" textlink="">
      <xdr:nvSpPr>
        <xdr:cNvPr id="319" name="楕円 318"/>
        <xdr:cNvSpPr/>
      </xdr:nvSpPr>
      <xdr:spPr>
        <a:xfrm>
          <a:off x="8699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38735</xdr:rowOff>
    </xdr:from>
    <xdr:ext cx="597535" cy="259080"/>
    <xdr:sp macro="" textlink="">
      <xdr:nvSpPr>
        <xdr:cNvPr id="320" name="テキスト ボックス 319"/>
        <xdr:cNvSpPr txBox="1"/>
      </xdr:nvSpPr>
      <xdr:spPr>
        <a:xfrm>
          <a:off x="8450580" y="62109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10160</xdr:rowOff>
    </xdr:from>
    <xdr:to xmlns:xdr="http://schemas.openxmlformats.org/drawingml/2006/spreadsheetDrawing">
      <xdr:col>41</xdr:col>
      <xdr:colOff>101600</xdr:colOff>
      <xdr:row>38</xdr:row>
      <xdr:rowOff>111760</xdr:rowOff>
    </xdr:to>
    <xdr:sp macro="" textlink="">
      <xdr:nvSpPr>
        <xdr:cNvPr id="321" name="楕円 320"/>
        <xdr:cNvSpPr/>
      </xdr:nvSpPr>
      <xdr:spPr>
        <a:xfrm>
          <a:off x="781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102870</xdr:rowOff>
    </xdr:from>
    <xdr:ext cx="533400" cy="259080"/>
    <xdr:sp macro="" textlink="">
      <xdr:nvSpPr>
        <xdr:cNvPr id="322" name="テキスト ボックス 321"/>
        <xdr:cNvSpPr txBox="1"/>
      </xdr:nvSpPr>
      <xdr:spPr>
        <a:xfrm>
          <a:off x="7593965" y="6617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12700</xdr:rowOff>
    </xdr:from>
    <xdr:to xmlns:xdr="http://schemas.openxmlformats.org/drawingml/2006/spreadsheetDrawing">
      <xdr:col>36</xdr:col>
      <xdr:colOff>165100</xdr:colOff>
      <xdr:row>38</xdr:row>
      <xdr:rowOff>114300</xdr:rowOff>
    </xdr:to>
    <xdr:sp macro="" textlink="">
      <xdr:nvSpPr>
        <xdr:cNvPr id="323" name="楕円 322"/>
        <xdr:cNvSpPr/>
      </xdr:nvSpPr>
      <xdr:spPr>
        <a:xfrm>
          <a:off x="692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105410</xdr:rowOff>
    </xdr:from>
    <xdr:ext cx="533400" cy="259080"/>
    <xdr:sp macro="" textlink="">
      <xdr:nvSpPr>
        <xdr:cNvPr id="324" name="テキスト ボックス 323"/>
        <xdr:cNvSpPr txBox="1"/>
      </xdr:nvSpPr>
      <xdr:spPr>
        <a:xfrm>
          <a:off x="6704965" y="6620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3" name="テキスト ボックス 33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6" name="テキスト ボックス 335"/>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38" name="テキスト ボックス 337"/>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40" name="テキスト ボックス 339"/>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42" name="テキスト ボックス 341"/>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4" name="テキスト ボックス 343"/>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6" name="テキスト ボックス 345"/>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8" name="テキスト ボックス 347"/>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36830</xdr:rowOff>
    </xdr:to>
    <xdr:cxnSp macro="">
      <xdr:nvCxnSpPr>
        <xdr:cNvPr id="350" name="直線コネクタ 349"/>
        <xdr:cNvCxnSpPr/>
      </xdr:nvCxnSpPr>
      <xdr:spPr>
        <a:xfrm flipV="1">
          <a:off x="10475595" y="872236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4670" cy="257810"/>
    <xdr:sp macro="" textlink="">
      <xdr:nvSpPr>
        <xdr:cNvPr id="351" name="普通建設事業費最小値テキスト"/>
        <xdr:cNvSpPr txBox="1"/>
      </xdr:nvSpPr>
      <xdr:spPr>
        <a:xfrm>
          <a:off x="10528300" y="10156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36830</xdr:rowOff>
    </xdr:from>
    <xdr:to xmlns:xdr="http://schemas.openxmlformats.org/drawingml/2006/spreadsheetDrawing">
      <xdr:col>55</xdr:col>
      <xdr:colOff>88900</xdr:colOff>
      <xdr:row>59</xdr:row>
      <xdr:rowOff>36830</xdr:rowOff>
    </xdr:to>
    <xdr:cxnSp macro="">
      <xdr:nvCxnSpPr>
        <xdr:cNvPr id="352" name="直線コネクタ 351"/>
        <xdr:cNvCxnSpPr/>
      </xdr:nvCxnSpPr>
      <xdr:spPr>
        <a:xfrm>
          <a:off x="10388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53" name="普通建設事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54" name="直線コネクタ 353"/>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113030</xdr:rowOff>
    </xdr:from>
    <xdr:to xmlns:xdr="http://schemas.openxmlformats.org/drawingml/2006/spreadsheetDrawing">
      <xdr:col>55</xdr:col>
      <xdr:colOff>0</xdr:colOff>
      <xdr:row>57</xdr:row>
      <xdr:rowOff>88900</xdr:rowOff>
    </xdr:to>
    <xdr:cxnSp macro="">
      <xdr:nvCxnSpPr>
        <xdr:cNvPr id="355" name="直線コネクタ 354"/>
        <xdr:cNvCxnSpPr/>
      </xdr:nvCxnSpPr>
      <xdr:spPr>
        <a:xfrm>
          <a:off x="9639300" y="971423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89535</xdr:rowOff>
    </xdr:from>
    <xdr:ext cx="534670" cy="257810"/>
    <xdr:sp macro="" textlink="">
      <xdr:nvSpPr>
        <xdr:cNvPr id="356" name="普通建設事業費平均値テキスト"/>
        <xdr:cNvSpPr txBox="1"/>
      </xdr:nvSpPr>
      <xdr:spPr>
        <a:xfrm>
          <a:off x="10528300" y="98621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macro="" textlink="">
      <xdr:nvSpPr>
        <xdr:cNvPr id="357" name="フローチャート: 判断 356"/>
        <xdr:cNvSpPr/>
      </xdr:nvSpPr>
      <xdr:spPr>
        <a:xfrm>
          <a:off x="104267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113030</xdr:rowOff>
    </xdr:from>
    <xdr:to xmlns:xdr="http://schemas.openxmlformats.org/drawingml/2006/spreadsheetDrawing">
      <xdr:col>50</xdr:col>
      <xdr:colOff>114300</xdr:colOff>
      <xdr:row>58</xdr:row>
      <xdr:rowOff>60960</xdr:rowOff>
    </xdr:to>
    <xdr:cxnSp macro="">
      <xdr:nvCxnSpPr>
        <xdr:cNvPr id="358" name="直線コネクタ 357"/>
        <xdr:cNvCxnSpPr/>
      </xdr:nvCxnSpPr>
      <xdr:spPr>
        <a:xfrm flipV="1">
          <a:off x="8750300" y="971423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59" name="フローチャート: 判断 358"/>
        <xdr:cNvSpPr/>
      </xdr:nvSpPr>
      <xdr:spPr>
        <a:xfrm>
          <a:off x="958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168910</xdr:rowOff>
    </xdr:from>
    <xdr:ext cx="533400" cy="257810"/>
    <xdr:sp macro="" textlink="">
      <xdr:nvSpPr>
        <xdr:cNvPr id="360" name="テキスト ボックス 359"/>
        <xdr:cNvSpPr txBox="1"/>
      </xdr:nvSpPr>
      <xdr:spPr>
        <a:xfrm>
          <a:off x="9371965" y="9941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17780</xdr:rowOff>
    </xdr:from>
    <xdr:to xmlns:xdr="http://schemas.openxmlformats.org/drawingml/2006/spreadsheetDrawing">
      <xdr:col>45</xdr:col>
      <xdr:colOff>177800</xdr:colOff>
      <xdr:row>58</xdr:row>
      <xdr:rowOff>60960</xdr:rowOff>
    </xdr:to>
    <xdr:cxnSp macro="">
      <xdr:nvCxnSpPr>
        <xdr:cNvPr id="361" name="直線コネクタ 360"/>
        <xdr:cNvCxnSpPr/>
      </xdr:nvCxnSpPr>
      <xdr:spPr>
        <a:xfrm>
          <a:off x="7861300" y="979043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macro="" textlink="">
      <xdr:nvSpPr>
        <xdr:cNvPr id="362" name="フローチャート: 判断 361"/>
        <xdr:cNvSpPr/>
      </xdr:nvSpPr>
      <xdr:spPr>
        <a:xfrm>
          <a:off x="869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34925</xdr:rowOff>
    </xdr:from>
    <xdr:ext cx="533400" cy="259080"/>
    <xdr:sp macro="" textlink="">
      <xdr:nvSpPr>
        <xdr:cNvPr id="363" name="テキスト ボックス 362"/>
        <xdr:cNvSpPr txBox="1"/>
      </xdr:nvSpPr>
      <xdr:spPr>
        <a:xfrm>
          <a:off x="8482965" y="9636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17780</xdr:rowOff>
    </xdr:from>
    <xdr:to xmlns:xdr="http://schemas.openxmlformats.org/drawingml/2006/spreadsheetDrawing">
      <xdr:col>41</xdr:col>
      <xdr:colOff>50800</xdr:colOff>
      <xdr:row>58</xdr:row>
      <xdr:rowOff>10160</xdr:rowOff>
    </xdr:to>
    <xdr:cxnSp macro="">
      <xdr:nvCxnSpPr>
        <xdr:cNvPr id="364" name="直線コネクタ 363"/>
        <xdr:cNvCxnSpPr/>
      </xdr:nvCxnSpPr>
      <xdr:spPr>
        <a:xfrm flipV="1">
          <a:off x="6972300" y="979043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macro="" textlink="">
      <xdr:nvSpPr>
        <xdr:cNvPr id="365" name="フローチャート: 判断 364"/>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xdr:rowOff>
    </xdr:from>
    <xdr:ext cx="533400" cy="259080"/>
    <xdr:sp macro="" textlink="">
      <xdr:nvSpPr>
        <xdr:cNvPr id="366" name="テキスト ボックス 365"/>
        <xdr:cNvSpPr txBox="1"/>
      </xdr:nvSpPr>
      <xdr:spPr>
        <a:xfrm>
          <a:off x="7593965" y="9949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7" name="フローチャート: 判断 366"/>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59690</xdr:rowOff>
    </xdr:from>
    <xdr:ext cx="533400" cy="259080"/>
    <xdr:sp macro="" textlink="">
      <xdr:nvSpPr>
        <xdr:cNvPr id="368" name="テキスト ボックス 367"/>
        <xdr:cNvSpPr txBox="1"/>
      </xdr:nvSpPr>
      <xdr:spPr>
        <a:xfrm>
          <a:off x="6704965" y="9660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38100</xdr:rowOff>
    </xdr:from>
    <xdr:to xmlns:xdr="http://schemas.openxmlformats.org/drawingml/2006/spreadsheetDrawing">
      <xdr:col>55</xdr:col>
      <xdr:colOff>50800</xdr:colOff>
      <xdr:row>57</xdr:row>
      <xdr:rowOff>139700</xdr:rowOff>
    </xdr:to>
    <xdr:sp macro="" textlink="">
      <xdr:nvSpPr>
        <xdr:cNvPr id="374" name="楕円 373"/>
        <xdr:cNvSpPr/>
      </xdr:nvSpPr>
      <xdr:spPr>
        <a:xfrm>
          <a:off x="104267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60960</xdr:rowOff>
    </xdr:from>
    <xdr:ext cx="598805" cy="259080"/>
    <xdr:sp macro="" textlink="">
      <xdr:nvSpPr>
        <xdr:cNvPr id="375" name="普通建設事業費該当値テキスト"/>
        <xdr:cNvSpPr txBox="1"/>
      </xdr:nvSpPr>
      <xdr:spPr>
        <a:xfrm>
          <a:off x="10528300" y="966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62230</xdr:rowOff>
    </xdr:from>
    <xdr:to xmlns:xdr="http://schemas.openxmlformats.org/drawingml/2006/spreadsheetDrawing">
      <xdr:col>50</xdr:col>
      <xdr:colOff>165100</xdr:colOff>
      <xdr:row>56</xdr:row>
      <xdr:rowOff>163830</xdr:rowOff>
    </xdr:to>
    <xdr:sp macro="" textlink="">
      <xdr:nvSpPr>
        <xdr:cNvPr id="376" name="楕円 375"/>
        <xdr:cNvSpPr/>
      </xdr:nvSpPr>
      <xdr:spPr>
        <a:xfrm>
          <a:off x="9588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8890</xdr:rowOff>
    </xdr:from>
    <xdr:ext cx="597535" cy="257810"/>
    <xdr:sp macro="" textlink="">
      <xdr:nvSpPr>
        <xdr:cNvPr id="377" name="テキスト ボックス 376"/>
        <xdr:cNvSpPr txBox="1"/>
      </xdr:nvSpPr>
      <xdr:spPr>
        <a:xfrm>
          <a:off x="9339580" y="94386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10160</xdr:rowOff>
    </xdr:from>
    <xdr:to xmlns:xdr="http://schemas.openxmlformats.org/drawingml/2006/spreadsheetDrawing">
      <xdr:col>46</xdr:col>
      <xdr:colOff>38100</xdr:colOff>
      <xdr:row>58</xdr:row>
      <xdr:rowOff>111760</xdr:rowOff>
    </xdr:to>
    <xdr:sp macro="" textlink="">
      <xdr:nvSpPr>
        <xdr:cNvPr id="378" name="楕円 377"/>
        <xdr:cNvSpPr/>
      </xdr:nvSpPr>
      <xdr:spPr>
        <a:xfrm>
          <a:off x="869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102870</xdr:rowOff>
    </xdr:from>
    <xdr:ext cx="533400" cy="259080"/>
    <xdr:sp macro="" textlink="">
      <xdr:nvSpPr>
        <xdr:cNvPr id="379" name="テキスト ボックス 378"/>
        <xdr:cNvSpPr txBox="1"/>
      </xdr:nvSpPr>
      <xdr:spPr>
        <a:xfrm>
          <a:off x="8482965" y="10046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138430</xdr:rowOff>
    </xdr:from>
    <xdr:to xmlns:xdr="http://schemas.openxmlformats.org/drawingml/2006/spreadsheetDrawing">
      <xdr:col>41</xdr:col>
      <xdr:colOff>101600</xdr:colOff>
      <xdr:row>57</xdr:row>
      <xdr:rowOff>68580</xdr:rowOff>
    </xdr:to>
    <xdr:sp macro="" textlink="">
      <xdr:nvSpPr>
        <xdr:cNvPr id="380" name="楕円 379"/>
        <xdr:cNvSpPr/>
      </xdr:nvSpPr>
      <xdr:spPr>
        <a:xfrm>
          <a:off x="781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85090</xdr:rowOff>
    </xdr:from>
    <xdr:ext cx="597535" cy="259080"/>
    <xdr:sp macro="" textlink="">
      <xdr:nvSpPr>
        <xdr:cNvPr id="381" name="テキスト ボックス 380"/>
        <xdr:cNvSpPr txBox="1"/>
      </xdr:nvSpPr>
      <xdr:spPr>
        <a:xfrm>
          <a:off x="7561580" y="9514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130810</xdr:rowOff>
    </xdr:from>
    <xdr:to xmlns:xdr="http://schemas.openxmlformats.org/drawingml/2006/spreadsheetDrawing">
      <xdr:col>36</xdr:col>
      <xdr:colOff>165100</xdr:colOff>
      <xdr:row>58</xdr:row>
      <xdr:rowOff>60960</xdr:rowOff>
    </xdr:to>
    <xdr:sp macro="" textlink="">
      <xdr:nvSpPr>
        <xdr:cNvPr id="382" name="楕円 381"/>
        <xdr:cNvSpPr/>
      </xdr:nvSpPr>
      <xdr:spPr>
        <a:xfrm>
          <a:off x="6921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52070</xdr:rowOff>
    </xdr:from>
    <xdr:ext cx="533400" cy="257810"/>
    <xdr:sp macro="" textlink="">
      <xdr:nvSpPr>
        <xdr:cNvPr id="383" name="テキスト ボックス 382"/>
        <xdr:cNvSpPr txBox="1"/>
      </xdr:nvSpPr>
      <xdr:spPr>
        <a:xfrm>
          <a:off x="6704965" y="9996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2" name="テキスト ボックス 39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5" name="テキスト ボックス 394"/>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9" name="テキスト ボックス 398"/>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403" name="テキスト ボックス 402"/>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5" name="テキスト ボックス 404"/>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89535</xdr:rowOff>
    </xdr:from>
    <xdr:to xmlns:xdr="http://schemas.openxmlformats.org/drawingml/2006/spreadsheetDrawing">
      <xdr:col>54</xdr:col>
      <xdr:colOff>189865</xdr:colOff>
      <xdr:row>79</xdr:row>
      <xdr:rowOff>44450</xdr:rowOff>
    </xdr:to>
    <xdr:cxnSp macro="">
      <xdr:nvCxnSpPr>
        <xdr:cNvPr id="407" name="直線コネクタ 406"/>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8805" cy="259080"/>
    <xdr:sp macro="" textlink="">
      <xdr:nvSpPr>
        <xdr:cNvPr id="410"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411" name="直線コネクタ 410"/>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113665</xdr:rowOff>
    </xdr:from>
    <xdr:to xmlns:xdr="http://schemas.openxmlformats.org/drawingml/2006/spreadsheetDrawing">
      <xdr:col>55</xdr:col>
      <xdr:colOff>0</xdr:colOff>
      <xdr:row>79</xdr:row>
      <xdr:rowOff>43815</xdr:rowOff>
    </xdr:to>
    <xdr:cxnSp macro="">
      <xdr:nvCxnSpPr>
        <xdr:cNvPr id="412" name="直線コネクタ 411"/>
        <xdr:cNvCxnSpPr/>
      </xdr:nvCxnSpPr>
      <xdr:spPr>
        <a:xfrm>
          <a:off x="9639300" y="12629515"/>
          <a:ext cx="838200" cy="958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41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14" name="フローチャート: 判断 41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113665</xdr:rowOff>
    </xdr:from>
    <xdr:to xmlns:xdr="http://schemas.openxmlformats.org/drawingml/2006/spreadsheetDrawing">
      <xdr:col>50</xdr:col>
      <xdr:colOff>114300</xdr:colOff>
      <xdr:row>78</xdr:row>
      <xdr:rowOff>34290</xdr:rowOff>
    </xdr:to>
    <xdr:cxnSp macro="">
      <xdr:nvCxnSpPr>
        <xdr:cNvPr id="415" name="直線コネクタ 414"/>
        <xdr:cNvCxnSpPr/>
      </xdr:nvCxnSpPr>
      <xdr:spPr>
        <a:xfrm flipV="1">
          <a:off x="8750300" y="12629515"/>
          <a:ext cx="889000" cy="777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16" name="フローチャート: 判断 415"/>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116205</xdr:rowOff>
    </xdr:from>
    <xdr:ext cx="533400" cy="259080"/>
    <xdr:sp macro="" textlink="">
      <xdr:nvSpPr>
        <xdr:cNvPr id="417" name="テキスト ボックス 416"/>
        <xdr:cNvSpPr txBox="1"/>
      </xdr:nvSpPr>
      <xdr:spPr>
        <a:xfrm>
          <a:off x="9371965" y="13317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86360</xdr:rowOff>
    </xdr:from>
    <xdr:to xmlns:xdr="http://schemas.openxmlformats.org/drawingml/2006/spreadsheetDrawing">
      <xdr:col>45</xdr:col>
      <xdr:colOff>177800</xdr:colOff>
      <xdr:row>78</xdr:row>
      <xdr:rowOff>34290</xdr:rowOff>
    </xdr:to>
    <xdr:cxnSp macro="">
      <xdr:nvCxnSpPr>
        <xdr:cNvPr id="418" name="直線コネクタ 417"/>
        <xdr:cNvCxnSpPr/>
      </xdr:nvCxnSpPr>
      <xdr:spPr>
        <a:xfrm>
          <a:off x="7861300" y="132880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168275</xdr:rowOff>
    </xdr:from>
    <xdr:to xmlns:xdr="http://schemas.openxmlformats.org/drawingml/2006/spreadsheetDrawing">
      <xdr:col>46</xdr:col>
      <xdr:colOff>38100</xdr:colOff>
      <xdr:row>77</xdr:row>
      <xdr:rowOff>98425</xdr:rowOff>
    </xdr:to>
    <xdr:sp macro="" textlink="">
      <xdr:nvSpPr>
        <xdr:cNvPr id="419" name="フローチャート: 判断 418"/>
        <xdr:cNvSpPr/>
      </xdr:nvSpPr>
      <xdr:spPr>
        <a:xfrm>
          <a:off x="8699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114935</xdr:rowOff>
    </xdr:from>
    <xdr:ext cx="533400" cy="259080"/>
    <xdr:sp macro="" textlink="">
      <xdr:nvSpPr>
        <xdr:cNvPr id="420" name="テキスト ボックス 419"/>
        <xdr:cNvSpPr txBox="1"/>
      </xdr:nvSpPr>
      <xdr:spPr>
        <a:xfrm>
          <a:off x="8482965" y="12973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79375</xdr:rowOff>
    </xdr:from>
    <xdr:to xmlns:xdr="http://schemas.openxmlformats.org/drawingml/2006/spreadsheetDrawing">
      <xdr:col>41</xdr:col>
      <xdr:colOff>50800</xdr:colOff>
      <xdr:row>77</xdr:row>
      <xdr:rowOff>86360</xdr:rowOff>
    </xdr:to>
    <xdr:cxnSp macro="">
      <xdr:nvCxnSpPr>
        <xdr:cNvPr id="421" name="直線コネクタ 420"/>
        <xdr:cNvCxnSpPr/>
      </xdr:nvCxnSpPr>
      <xdr:spPr>
        <a:xfrm>
          <a:off x="6972300" y="13281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107950</xdr:rowOff>
    </xdr:to>
    <xdr:sp macro="" textlink="">
      <xdr:nvSpPr>
        <xdr:cNvPr id="422" name="フローチャート: 判断 421"/>
        <xdr:cNvSpPr/>
      </xdr:nvSpPr>
      <xdr:spPr>
        <a:xfrm>
          <a:off x="7810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124460</xdr:rowOff>
    </xdr:from>
    <xdr:ext cx="533400" cy="259080"/>
    <xdr:sp macro="" textlink="">
      <xdr:nvSpPr>
        <xdr:cNvPr id="423" name="テキスト ボックス 422"/>
        <xdr:cNvSpPr txBox="1"/>
      </xdr:nvSpPr>
      <xdr:spPr>
        <a:xfrm>
          <a:off x="7593965" y="12983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24765</xdr:rowOff>
    </xdr:from>
    <xdr:to xmlns:xdr="http://schemas.openxmlformats.org/drawingml/2006/spreadsheetDrawing">
      <xdr:col>36</xdr:col>
      <xdr:colOff>165100</xdr:colOff>
      <xdr:row>77</xdr:row>
      <xdr:rowOff>126365</xdr:rowOff>
    </xdr:to>
    <xdr:sp macro="" textlink="">
      <xdr:nvSpPr>
        <xdr:cNvPr id="424" name="フローチャート: 判断 423"/>
        <xdr:cNvSpPr/>
      </xdr:nvSpPr>
      <xdr:spPr>
        <a:xfrm>
          <a:off x="692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143510</xdr:rowOff>
    </xdr:from>
    <xdr:ext cx="533400" cy="257810"/>
    <xdr:sp macro="" textlink="">
      <xdr:nvSpPr>
        <xdr:cNvPr id="425" name="テキスト ボックス 424"/>
        <xdr:cNvSpPr txBox="1"/>
      </xdr:nvSpPr>
      <xdr:spPr>
        <a:xfrm>
          <a:off x="6704965" y="13002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164465</xdr:rowOff>
    </xdr:from>
    <xdr:to xmlns:xdr="http://schemas.openxmlformats.org/drawingml/2006/spreadsheetDrawing">
      <xdr:col>55</xdr:col>
      <xdr:colOff>50800</xdr:colOff>
      <xdr:row>79</xdr:row>
      <xdr:rowOff>94615</xdr:rowOff>
    </xdr:to>
    <xdr:sp macro="" textlink="">
      <xdr:nvSpPr>
        <xdr:cNvPr id="431" name="楕円 430"/>
        <xdr:cNvSpPr/>
      </xdr:nvSpPr>
      <xdr:spPr>
        <a:xfrm>
          <a:off x="10426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80010</xdr:rowOff>
    </xdr:from>
    <xdr:ext cx="313690" cy="259080"/>
    <xdr:sp macro="" textlink="">
      <xdr:nvSpPr>
        <xdr:cNvPr id="432" name="普通建設事業費 （ うち新規整備　）該当値テキスト"/>
        <xdr:cNvSpPr txBox="1"/>
      </xdr:nvSpPr>
      <xdr:spPr>
        <a:xfrm>
          <a:off x="10528300" y="13453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63500</xdr:rowOff>
    </xdr:from>
    <xdr:to xmlns:xdr="http://schemas.openxmlformats.org/drawingml/2006/spreadsheetDrawing">
      <xdr:col>50</xdr:col>
      <xdr:colOff>165100</xdr:colOff>
      <xdr:row>73</xdr:row>
      <xdr:rowOff>164465</xdr:rowOff>
    </xdr:to>
    <xdr:sp macro="" textlink="">
      <xdr:nvSpPr>
        <xdr:cNvPr id="433" name="楕円 432"/>
        <xdr:cNvSpPr/>
      </xdr:nvSpPr>
      <xdr:spPr>
        <a:xfrm>
          <a:off x="95885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9525</xdr:rowOff>
    </xdr:from>
    <xdr:ext cx="533400" cy="257810"/>
    <xdr:sp macro="" textlink="">
      <xdr:nvSpPr>
        <xdr:cNvPr id="434" name="テキスト ボックス 433"/>
        <xdr:cNvSpPr txBox="1"/>
      </xdr:nvSpPr>
      <xdr:spPr>
        <a:xfrm>
          <a:off x="9371965" y="123539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154940</xdr:rowOff>
    </xdr:from>
    <xdr:to xmlns:xdr="http://schemas.openxmlformats.org/drawingml/2006/spreadsheetDrawing">
      <xdr:col>46</xdr:col>
      <xdr:colOff>38100</xdr:colOff>
      <xdr:row>78</xdr:row>
      <xdr:rowOff>85090</xdr:rowOff>
    </xdr:to>
    <xdr:sp macro="" textlink="">
      <xdr:nvSpPr>
        <xdr:cNvPr id="435" name="楕円 434"/>
        <xdr:cNvSpPr/>
      </xdr:nvSpPr>
      <xdr:spPr>
        <a:xfrm>
          <a:off x="8699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76200</xdr:rowOff>
    </xdr:from>
    <xdr:ext cx="533400" cy="257810"/>
    <xdr:sp macro="" textlink="">
      <xdr:nvSpPr>
        <xdr:cNvPr id="436" name="テキスト ボックス 435"/>
        <xdr:cNvSpPr txBox="1"/>
      </xdr:nvSpPr>
      <xdr:spPr>
        <a:xfrm>
          <a:off x="8482965" y="13449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35560</xdr:rowOff>
    </xdr:from>
    <xdr:to xmlns:xdr="http://schemas.openxmlformats.org/drawingml/2006/spreadsheetDrawing">
      <xdr:col>41</xdr:col>
      <xdr:colOff>101600</xdr:colOff>
      <xdr:row>77</xdr:row>
      <xdr:rowOff>137160</xdr:rowOff>
    </xdr:to>
    <xdr:sp macro="" textlink="">
      <xdr:nvSpPr>
        <xdr:cNvPr id="437" name="楕円 436"/>
        <xdr:cNvSpPr/>
      </xdr:nvSpPr>
      <xdr:spPr>
        <a:xfrm>
          <a:off x="7810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128270</xdr:rowOff>
    </xdr:from>
    <xdr:ext cx="533400" cy="259080"/>
    <xdr:sp macro="" textlink="">
      <xdr:nvSpPr>
        <xdr:cNvPr id="438" name="テキスト ボックス 437"/>
        <xdr:cNvSpPr txBox="1"/>
      </xdr:nvSpPr>
      <xdr:spPr>
        <a:xfrm>
          <a:off x="7593965" y="13329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39" name="楕円 438"/>
        <xdr:cNvSpPr/>
      </xdr:nvSpPr>
      <xdr:spPr>
        <a:xfrm>
          <a:off x="6921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3400" cy="257810"/>
    <xdr:sp macro="" textlink="">
      <xdr:nvSpPr>
        <xdr:cNvPr id="440" name="テキスト ボックス 439"/>
        <xdr:cNvSpPr txBox="1"/>
      </xdr:nvSpPr>
      <xdr:spPr>
        <a:xfrm>
          <a:off x="6704965" y="13322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9" name="テキスト ボックス 44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52" name="テキスト ボックス 451"/>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360" cy="257810"/>
    <xdr:sp macro="" textlink="">
      <xdr:nvSpPr>
        <xdr:cNvPr id="454" name="テキスト ボックス 453"/>
        <xdr:cNvSpPr txBox="1"/>
      </xdr:nvSpPr>
      <xdr:spPr>
        <a:xfrm>
          <a:off x="6008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56" name="テキスト ボックス 455"/>
        <xdr:cNvSpPr txBox="1"/>
      </xdr:nvSpPr>
      <xdr:spPr>
        <a:xfrm>
          <a:off x="6008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7810"/>
    <xdr:sp macro="" textlink="">
      <xdr:nvSpPr>
        <xdr:cNvPr id="458" name="テキスト ボックス 457"/>
        <xdr:cNvSpPr txBox="1"/>
      </xdr:nvSpPr>
      <xdr:spPr>
        <a:xfrm>
          <a:off x="6008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60" name="テキスト ボックス 459"/>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62" name="テキスト ボックス 461"/>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4" name="テキスト ボックス 46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57785</xdr:rowOff>
    </xdr:from>
    <xdr:to xmlns:xdr="http://schemas.openxmlformats.org/drawingml/2006/spreadsheetDrawing">
      <xdr:col>54</xdr:col>
      <xdr:colOff>189865</xdr:colOff>
      <xdr:row>99</xdr:row>
      <xdr:rowOff>63500</xdr:rowOff>
    </xdr:to>
    <xdr:cxnSp macro="">
      <xdr:nvCxnSpPr>
        <xdr:cNvPr id="466" name="直線コネクタ 465"/>
        <xdr:cNvCxnSpPr/>
      </xdr:nvCxnSpPr>
      <xdr:spPr>
        <a:xfrm flipV="1">
          <a:off x="10475595" y="1565973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4670" cy="259080"/>
    <xdr:sp macro="" textlink="">
      <xdr:nvSpPr>
        <xdr:cNvPr id="467" name="普通建設事業費 （ うち更新整備　）最小値テキスト"/>
        <xdr:cNvSpPr txBox="1"/>
      </xdr:nvSpPr>
      <xdr:spPr>
        <a:xfrm>
          <a:off x="10528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8805" cy="259080"/>
    <xdr:sp macro="" textlink="">
      <xdr:nvSpPr>
        <xdr:cNvPr id="469" name="普通建設事業費 （ うち更新整備　）最大値テキスト"/>
        <xdr:cNvSpPr txBox="1"/>
      </xdr:nvSpPr>
      <xdr:spPr>
        <a:xfrm>
          <a:off x="10528300" y="1543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10388600" y="1565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169545</xdr:rowOff>
    </xdr:from>
    <xdr:to xmlns:xdr="http://schemas.openxmlformats.org/drawingml/2006/spreadsheetDrawing">
      <xdr:col>55</xdr:col>
      <xdr:colOff>0</xdr:colOff>
      <xdr:row>98</xdr:row>
      <xdr:rowOff>67945</xdr:rowOff>
    </xdr:to>
    <xdr:cxnSp macro="">
      <xdr:nvCxnSpPr>
        <xdr:cNvPr id="471" name="直線コネクタ 470"/>
        <xdr:cNvCxnSpPr/>
      </xdr:nvCxnSpPr>
      <xdr:spPr>
        <a:xfrm flipV="1">
          <a:off x="9639300" y="1680019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26670</xdr:rowOff>
    </xdr:from>
    <xdr:ext cx="534670" cy="259080"/>
    <xdr:sp macro="" textlink="">
      <xdr:nvSpPr>
        <xdr:cNvPr id="472" name="普通建設事業費 （ うち更新整備　）平均値テキスト"/>
        <xdr:cNvSpPr txBox="1"/>
      </xdr:nvSpPr>
      <xdr:spPr>
        <a:xfrm>
          <a:off x="10528300" y="1682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3" name="フローチャート: 判断 472"/>
        <xdr:cNvSpPr/>
      </xdr:nvSpPr>
      <xdr:spPr>
        <a:xfrm>
          <a:off x="104267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67945</xdr:rowOff>
    </xdr:from>
    <xdr:to xmlns:xdr="http://schemas.openxmlformats.org/drawingml/2006/spreadsheetDrawing">
      <xdr:col>50</xdr:col>
      <xdr:colOff>114300</xdr:colOff>
      <xdr:row>98</xdr:row>
      <xdr:rowOff>132080</xdr:rowOff>
    </xdr:to>
    <xdr:cxnSp macro="">
      <xdr:nvCxnSpPr>
        <xdr:cNvPr id="474" name="直線コネクタ 473"/>
        <xdr:cNvCxnSpPr/>
      </xdr:nvCxnSpPr>
      <xdr:spPr>
        <a:xfrm flipV="1">
          <a:off x="8750300" y="168700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5" name="フローチャート: 判断 474"/>
        <xdr:cNvSpPr/>
      </xdr:nvSpPr>
      <xdr:spPr>
        <a:xfrm>
          <a:off x="9588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132080</xdr:rowOff>
    </xdr:from>
    <xdr:ext cx="533400" cy="257810"/>
    <xdr:sp macro="" textlink="">
      <xdr:nvSpPr>
        <xdr:cNvPr id="476" name="テキスト ボックス 475"/>
        <xdr:cNvSpPr txBox="1"/>
      </xdr:nvSpPr>
      <xdr:spPr>
        <a:xfrm>
          <a:off x="9371965" y="16934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69850</xdr:rowOff>
    </xdr:from>
    <xdr:to xmlns:xdr="http://schemas.openxmlformats.org/drawingml/2006/spreadsheetDrawing">
      <xdr:col>45</xdr:col>
      <xdr:colOff>177800</xdr:colOff>
      <xdr:row>98</xdr:row>
      <xdr:rowOff>132080</xdr:rowOff>
    </xdr:to>
    <xdr:cxnSp macro="">
      <xdr:nvCxnSpPr>
        <xdr:cNvPr id="477" name="直線コネクタ 476"/>
        <xdr:cNvCxnSpPr/>
      </xdr:nvCxnSpPr>
      <xdr:spPr>
        <a:xfrm>
          <a:off x="7861300" y="168719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8" name="フローチャート: 判断 477"/>
        <xdr:cNvSpPr/>
      </xdr:nvSpPr>
      <xdr:spPr>
        <a:xfrm>
          <a:off x="8699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0</xdr:rowOff>
    </xdr:from>
    <xdr:ext cx="533400" cy="259080"/>
    <xdr:sp macro="" textlink="">
      <xdr:nvSpPr>
        <xdr:cNvPr id="479" name="テキスト ボックス 478"/>
        <xdr:cNvSpPr txBox="1"/>
      </xdr:nvSpPr>
      <xdr:spPr>
        <a:xfrm>
          <a:off x="8482965" y="16630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69850</xdr:rowOff>
    </xdr:from>
    <xdr:to xmlns:xdr="http://schemas.openxmlformats.org/drawingml/2006/spreadsheetDrawing">
      <xdr:col>41</xdr:col>
      <xdr:colOff>50800</xdr:colOff>
      <xdr:row>99</xdr:row>
      <xdr:rowOff>2540</xdr:rowOff>
    </xdr:to>
    <xdr:cxnSp macro="">
      <xdr:nvCxnSpPr>
        <xdr:cNvPr id="480" name="直線コネクタ 479"/>
        <xdr:cNvCxnSpPr/>
      </xdr:nvCxnSpPr>
      <xdr:spPr>
        <a:xfrm flipV="1">
          <a:off x="6972300" y="168719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フローチャート: 判断 480"/>
        <xdr:cNvSpPr/>
      </xdr:nvSpPr>
      <xdr:spPr>
        <a:xfrm>
          <a:off x="7810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140970</xdr:rowOff>
    </xdr:from>
    <xdr:ext cx="533400" cy="259080"/>
    <xdr:sp macro="" textlink="">
      <xdr:nvSpPr>
        <xdr:cNvPr id="482" name="テキスト ボックス 481"/>
        <xdr:cNvSpPr txBox="1"/>
      </xdr:nvSpPr>
      <xdr:spPr>
        <a:xfrm>
          <a:off x="7593965" y="16943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3" name="フローチャート: 判断 482"/>
        <xdr:cNvSpPr/>
      </xdr:nvSpPr>
      <xdr:spPr>
        <a:xfrm>
          <a:off x="6921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20955</xdr:rowOff>
    </xdr:from>
    <xdr:ext cx="533400" cy="257810"/>
    <xdr:sp macro="" textlink="">
      <xdr:nvSpPr>
        <xdr:cNvPr id="484" name="テキスト ボックス 483"/>
        <xdr:cNvSpPr txBox="1"/>
      </xdr:nvSpPr>
      <xdr:spPr>
        <a:xfrm>
          <a:off x="6704965" y="16651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118745</xdr:rowOff>
    </xdr:from>
    <xdr:to xmlns:xdr="http://schemas.openxmlformats.org/drawingml/2006/spreadsheetDrawing">
      <xdr:col>55</xdr:col>
      <xdr:colOff>50800</xdr:colOff>
      <xdr:row>98</xdr:row>
      <xdr:rowOff>48895</xdr:rowOff>
    </xdr:to>
    <xdr:sp macro="" textlink="">
      <xdr:nvSpPr>
        <xdr:cNvPr id="490" name="楕円 489"/>
        <xdr:cNvSpPr/>
      </xdr:nvSpPr>
      <xdr:spPr>
        <a:xfrm>
          <a:off x="10426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141605</xdr:rowOff>
    </xdr:from>
    <xdr:ext cx="534670" cy="259080"/>
    <xdr:sp macro="" textlink="">
      <xdr:nvSpPr>
        <xdr:cNvPr id="491" name="普通建設事業費 （ うち更新整備　）該当値テキスト"/>
        <xdr:cNvSpPr txBox="1"/>
      </xdr:nvSpPr>
      <xdr:spPr>
        <a:xfrm>
          <a:off x="10528300" y="16600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118745</xdr:rowOff>
    </xdr:to>
    <xdr:sp macro="" textlink="">
      <xdr:nvSpPr>
        <xdr:cNvPr id="492" name="楕円 491"/>
        <xdr:cNvSpPr/>
      </xdr:nvSpPr>
      <xdr:spPr>
        <a:xfrm>
          <a:off x="9588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135255</xdr:rowOff>
    </xdr:from>
    <xdr:ext cx="533400" cy="257810"/>
    <xdr:sp macro="" textlink="">
      <xdr:nvSpPr>
        <xdr:cNvPr id="493" name="テキスト ボックス 492"/>
        <xdr:cNvSpPr txBox="1"/>
      </xdr:nvSpPr>
      <xdr:spPr>
        <a:xfrm>
          <a:off x="9371965" y="16594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80645</xdr:rowOff>
    </xdr:from>
    <xdr:to xmlns:xdr="http://schemas.openxmlformats.org/drawingml/2006/spreadsheetDrawing">
      <xdr:col>46</xdr:col>
      <xdr:colOff>38100</xdr:colOff>
      <xdr:row>99</xdr:row>
      <xdr:rowOff>10795</xdr:rowOff>
    </xdr:to>
    <xdr:sp macro="" textlink="">
      <xdr:nvSpPr>
        <xdr:cNvPr id="494" name="楕円 493"/>
        <xdr:cNvSpPr/>
      </xdr:nvSpPr>
      <xdr:spPr>
        <a:xfrm>
          <a:off x="8699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1905</xdr:rowOff>
    </xdr:from>
    <xdr:ext cx="533400" cy="259080"/>
    <xdr:sp macro="" textlink="">
      <xdr:nvSpPr>
        <xdr:cNvPr id="495" name="テキスト ボックス 494"/>
        <xdr:cNvSpPr txBox="1"/>
      </xdr:nvSpPr>
      <xdr:spPr>
        <a:xfrm>
          <a:off x="8482965" y="16975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19050</xdr:rowOff>
    </xdr:from>
    <xdr:to xmlns:xdr="http://schemas.openxmlformats.org/drawingml/2006/spreadsheetDrawing">
      <xdr:col>41</xdr:col>
      <xdr:colOff>101600</xdr:colOff>
      <xdr:row>98</xdr:row>
      <xdr:rowOff>120650</xdr:rowOff>
    </xdr:to>
    <xdr:sp macro="" textlink="">
      <xdr:nvSpPr>
        <xdr:cNvPr id="496" name="楕円 495"/>
        <xdr:cNvSpPr/>
      </xdr:nvSpPr>
      <xdr:spPr>
        <a:xfrm>
          <a:off x="7810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137160</xdr:rowOff>
    </xdr:from>
    <xdr:ext cx="533400" cy="259080"/>
    <xdr:sp macro="" textlink="">
      <xdr:nvSpPr>
        <xdr:cNvPr id="497" name="テキスト ボックス 496"/>
        <xdr:cNvSpPr txBox="1"/>
      </xdr:nvSpPr>
      <xdr:spPr>
        <a:xfrm>
          <a:off x="7593965" y="1659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123190</xdr:rowOff>
    </xdr:from>
    <xdr:to xmlns:xdr="http://schemas.openxmlformats.org/drawingml/2006/spreadsheetDrawing">
      <xdr:col>36</xdr:col>
      <xdr:colOff>165100</xdr:colOff>
      <xdr:row>99</xdr:row>
      <xdr:rowOff>53340</xdr:rowOff>
    </xdr:to>
    <xdr:sp macro="" textlink="">
      <xdr:nvSpPr>
        <xdr:cNvPr id="498" name="楕円 497"/>
        <xdr:cNvSpPr/>
      </xdr:nvSpPr>
      <xdr:spPr>
        <a:xfrm>
          <a:off x="6921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44450</xdr:rowOff>
    </xdr:from>
    <xdr:ext cx="533400" cy="259080"/>
    <xdr:sp macro="" textlink="">
      <xdr:nvSpPr>
        <xdr:cNvPr id="499" name="テキスト ボックス 498"/>
        <xdr:cNvSpPr txBox="1"/>
      </xdr:nvSpPr>
      <xdr:spPr>
        <a:xfrm>
          <a:off x="6704965" y="17018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8" name="テキスト ボックス 50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0" name="直線コネクタ 50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11" name="テキスト ボックス 51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2" name="直線コネクタ 51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13" name="テキスト ボックス 512"/>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4" name="直線コネクタ 51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5" name="テキスト ボックス 51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6" name="直線コネクタ 51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7" name="テキスト ボックス 516"/>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8" name="直線コネクタ 51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9" name="テキスト ボックス 51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0" name="直線コネクタ 51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21" name="テキスト ボックス 52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23" name="テキスト ボックス 52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6317595" y="534543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148590</xdr:rowOff>
    </xdr:from>
    <xdr:ext cx="534670" cy="259080"/>
    <xdr:sp macro="" textlink="">
      <xdr:nvSpPr>
        <xdr:cNvPr id="528" name="災害復旧事業費最大値テキスト"/>
        <xdr:cNvSpPr txBox="1"/>
      </xdr:nvSpPr>
      <xdr:spPr>
        <a:xfrm>
          <a:off x="16370300" y="512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6230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101600</xdr:rowOff>
    </xdr:from>
    <xdr:to xmlns:xdr="http://schemas.openxmlformats.org/drawingml/2006/spreadsheetDrawing">
      <xdr:col>85</xdr:col>
      <xdr:colOff>127000</xdr:colOff>
      <xdr:row>39</xdr:row>
      <xdr:rowOff>33020</xdr:rowOff>
    </xdr:to>
    <xdr:cxnSp macro="">
      <xdr:nvCxnSpPr>
        <xdr:cNvPr id="530" name="直線コネクタ 529"/>
        <xdr:cNvCxnSpPr/>
      </xdr:nvCxnSpPr>
      <xdr:spPr>
        <a:xfrm flipV="1">
          <a:off x="15481300" y="661670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53340</xdr:rowOff>
    </xdr:from>
    <xdr:ext cx="469900" cy="257810"/>
    <xdr:sp macro="" textlink="">
      <xdr:nvSpPr>
        <xdr:cNvPr id="531" name="災害復旧事業費平均値テキスト"/>
        <xdr:cNvSpPr txBox="1"/>
      </xdr:nvSpPr>
      <xdr:spPr>
        <a:xfrm>
          <a:off x="16370300" y="6568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2" name="フローチャート: 判断 531"/>
        <xdr:cNvSpPr/>
      </xdr:nvSpPr>
      <xdr:spPr>
        <a:xfrm>
          <a:off x="16268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635</xdr:rowOff>
    </xdr:from>
    <xdr:to xmlns:xdr="http://schemas.openxmlformats.org/drawingml/2006/spreadsheetDrawing">
      <xdr:col>81</xdr:col>
      <xdr:colOff>50800</xdr:colOff>
      <xdr:row>39</xdr:row>
      <xdr:rowOff>33020</xdr:rowOff>
    </xdr:to>
    <xdr:cxnSp macro="">
      <xdr:nvCxnSpPr>
        <xdr:cNvPr id="533" name="直線コネクタ 532"/>
        <xdr:cNvCxnSpPr/>
      </xdr:nvCxnSpPr>
      <xdr:spPr>
        <a:xfrm>
          <a:off x="14592300" y="66871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macro="" textlink="">
      <xdr:nvSpPr>
        <xdr:cNvPr id="534" name="フローチャート: 判断 533"/>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1905</xdr:rowOff>
    </xdr:from>
    <xdr:ext cx="533400" cy="259080"/>
    <xdr:sp macro="" textlink="">
      <xdr:nvSpPr>
        <xdr:cNvPr id="535" name="テキスト ボックス 534"/>
        <xdr:cNvSpPr txBox="1"/>
      </xdr:nvSpPr>
      <xdr:spPr>
        <a:xfrm>
          <a:off x="15213965" y="6345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635</xdr:rowOff>
    </xdr:from>
    <xdr:to xmlns:xdr="http://schemas.openxmlformats.org/drawingml/2006/spreadsheetDrawing">
      <xdr:col>76</xdr:col>
      <xdr:colOff>114300</xdr:colOff>
      <xdr:row>39</xdr:row>
      <xdr:rowOff>52070</xdr:rowOff>
    </xdr:to>
    <xdr:cxnSp macro="">
      <xdr:nvCxnSpPr>
        <xdr:cNvPr id="536" name="直線コネクタ 535"/>
        <xdr:cNvCxnSpPr/>
      </xdr:nvCxnSpPr>
      <xdr:spPr>
        <a:xfrm flipV="1">
          <a:off x="13703300" y="66871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37" name="フローチャート: 判断 53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68630" cy="259080"/>
    <xdr:sp macro="" textlink="">
      <xdr:nvSpPr>
        <xdr:cNvPr id="538" name="テキスト ボックス 537"/>
        <xdr:cNvSpPr txBox="1"/>
      </xdr:nvSpPr>
      <xdr:spPr>
        <a:xfrm>
          <a:off x="14357350" y="6359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35560</xdr:rowOff>
    </xdr:from>
    <xdr:to xmlns:xdr="http://schemas.openxmlformats.org/drawingml/2006/spreadsheetDrawing">
      <xdr:col>71</xdr:col>
      <xdr:colOff>177800</xdr:colOff>
      <xdr:row>39</xdr:row>
      <xdr:rowOff>52070</xdr:rowOff>
    </xdr:to>
    <xdr:cxnSp macro="">
      <xdr:nvCxnSpPr>
        <xdr:cNvPr id="539" name="直線コネクタ 538"/>
        <xdr:cNvCxnSpPr/>
      </xdr:nvCxnSpPr>
      <xdr:spPr>
        <a:xfrm>
          <a:off x="12814300" y="67221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540" name="フローチャート: 判断 53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xdr:rowOff>
    </xdr:from>
    <xdr:ext cx="533400" cy="259080"/>
    <xdr:sp macro="" textlink="">
      <xdr:nvSpPr>
        <xdr:cNvPr id="541" name="テキスト ボックス 540"/>
        <xdr:cNvSpPr txBox="1"/>
      </xdr:nvSpPr>
      <xdr:spPr>
        <a:xfrm>
          <a:off x="13435965" y="634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42" name="フローチャート: 判断 541"/>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8630" cy="257810"/>
    <xdr:sp macro="" textlink="">
      <xdr:nvSpPr>
        <xdr:cNvPr id="543" name="テキスト ボックス 542"/>
        <xdr:cNvSpPr txBox="1"/>
      </xdr:nvSpPr>
      <xdr:spPr>
        <a:xfrm>
          <a:off x="12579350" y="636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50800</xdr:rowOff>
    </xdr:from>
    <xdr:to xmlns:xdr="http://schemas.openxmlformats.org/drawingml/2006/spreadsheetDrawing">
      <xdr:col>85</xdr:col>
      <xdr:colOff>177800</xdr:colOff>
      <xdr:row>38</xdr:row>
      <xdr:rowOff>152400</xdr:rowOff>
    </xdr:to>
    <xdr:sp macro="" textlink="">
      <xdr:nvSpPr>
        <xdr:cNvPr id="549" name="楕円 548"/>
        <xdr:cNvSpPr/>
      </xdr:nvSpPr>
      <xdr:spPr>
        <a:xfrm>
          <a:off x="16268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73660</xdr:rowOff>
    </xdr:from>
    <xdr:ext cx="534670" cy="259080"/>
    <xdr:sp macro="" textlink="">
      <xdr:nvSpPr>
        <xdr:cNvPr id="550" name="災害復旧事業費該当値テキスト"/>
        <xdr:cNvSpPr txBox="1"/>
      </xdr:nvSpPr>
      <xdr:spPr>
        <a:xfrm>
          <a:off x="16370300" y="641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153670</xdr:rowOff>
    </xdr:from>
    <xdr:to xmlns:xdr="http://schemas.openxmlformats.org/drawingml/2006/spreadsheetDrawing">
      <xdr:col>81</xdr:col>
      <xdr:colOff>101600</xdr:colOff>
      <xdr:row>39</xdr:row>
      <xdr:rowOff>83820</xdr:rowOff>
    </xdr:to>
    <xdr:sp macro="" textlink="">
      <xdr:nvSpPr>
        <xdr:cNvPr id="551" name="楕円 550"/>
        <xdr:cNvSpPr/>
      </xdr:nvSpPr>
      <xdr:spPr>
        <a:xfrm>
          <a:off x="1543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74930</xdr:rowOff>
    </xdr:from>
    <xdr:ext cx="468630" cy="257810"/>
    <xdr:sp macro="" textlink="">
      <xdr:nvSpPr>
        <xdr:cNvPr id="552" name="テキスト ボックス 551"/>
        <xdr:cNvSpPr txBox="1"/>
      </xdr:nvSpPr>
      <xdr:spPr>
        <a:xfrm>
          <a:off x="15246350" y="676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121285</xdr:rowOff>
    </xdr:from>
    <xdr:to xmlns:xdr="http://schemas.openxmlformats.org/drawingml/2006/spreadsheetDrawing">
      <xdr:col>76</xdr:col>
      <xdr:colOff>165100</xdr:colOff>
      <xdr:row>39</xdr:row>
      <xdr:rowOff>52070</xdr:rowOff>
    </xdr:to>
    <xdr:sp macro="" textlink="">
      <xdr:nvSpPr>
        <xdr:cNvPr id="553" name="楕円 552"/>
        <xdr:cNvSpPr/>
      </xdr:nvSpPr>
      <xdr:spPr>
        <a:xfrm>
          <a:off x="14541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42545</xdr:rowOff>
    </xdr:from>
    <xdr:ext cx="468630" cy="257810"/>
    <xdr:sp macro="" textlink="">
      <xdr:nvSpPr>
        <xdr:cNvPr id="554" name="テキスト ボックス 553"/>
        <xdr:cNvSpPr txBox="1"/>
      </xdr:nvSpPr>
      <xdr:spPr>
        <a:xfrm>
          <a:off x="14357350" y="6729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1270</xdr:rowOff>
    </xdr:from>
    <xdr:to xmlns:xdr="http://schemas.openxmlformats.org/drawingml/2006/spreadsheetDrawing">
      <xdr:col>72</xdr:col>
      <xdr:colOff>38100</xdr:colOff>
      <xdr:row>39</xdr:row>
      <xdr:rowOff>102870</xdr:rowOff>
    </xdr:to>
    <xdr:sp macro="" textlink="">
      <xdr:nvSpPr>
        <xdr:cNvPr id="555" name="楕円 554"/>
        <xdr:cNvSpPr/>
      </xdr:nvSpPr>
      <xdr:spPr>
        <a:xfrm>
          <a:off x="13652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93980</xdr:rowOff>
    </xdr:from>
    <xdr:ext cx="468630" cy="259080"/>
    <xdr:sp macro="" textlink="">
      <xdr:nvSpPr>
        <xdr:cNvPr id="556" name="テキスト ボックス 555"/>
        <xdr:cNvSpPr txBox="1"/>
      </xdr:nvSpPr>
      <xdr:spPr>
        <a:xfrm>
          <a:off x="13468350" y="6780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57" name="楕円 556"/>
        <xdr:cNvSpPr/>
      </xdr:nvSpPr>
      <xdr:spPr>
        <a:xfrm>
          <a:off x="1276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77470</xdr:rowOff>
    </xdr:from>
    <xdr:ext cx="468630" cy="257810"/>
    <xdr:sp macro="" textlink="">
      <xdr:nvSpPr>
        <xdr:cNvPr id="558" name="テキスト ボックス 557"/>
        <xdr:cNvSpPr txBox="1"/>
      </xdr:nvSpPr>
      <xdr:spPr>
        <a:xfrm>
          <a:off x="12579350" y="6764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7" name="テキスト ボックス 56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650" cy="259080"/>
    <xdr:sp macro="" textlink="">
      <xdr:nvSpPr>
        <xdr:cNvPr id="570" name="テキスト ボックス 569"/>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650" cy="259080"/>
    <xdr:sp macro="" textlink="">
      <xdr:nvSpPr>
        <xdr:cNvPr id="572" name="テキスト ボックス 571"/>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74" name="テキスト ボックス 573"/>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77"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9"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82"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285" cy="259080"/>
    <xdr:sp macro="" textlink="">
      <xdr:nvSpPr>
        <xdr:cNvPr id="586" name="テキスト ボックス 585"/>
        <xdr:cNvSpPr txBox="1"/>
      </xdr:nvSpPr>
      <xdr:spPr>
        <a:xfrm>
          <a:off x="15356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285" cy="259080"/>
    <xdr:sp macro="" textlink="">
      <xdr:nvSpPr>
        <xdr:cNvPr id="589" name="テキスト ボックス 588"/>
        <xdr:cNvSpPr txBox="1"/>
      </xdr:nvSpPr>
      <xdr:spPr>
        <a:xfrm>
          <a:off x="14467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90" name="直線コネクタ 589"/>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285" cy="259080"/>
    <xdr:sp macro="" textlink="">
      <xdr:nvSpPr>
        <xdr:cNvPr id="592" name="テキスト ボックス 591"/>
        <xdr:cNvSpPr txBox="1"/>
      </xdr:nvSpPr>
      <xdr:spPr>
        <a:xfrm>
          <a:off x="13578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8285" cy="257810"/>
    <xdr:sp macro="" textlink="">
      <xdr:nvSpPr>
        <xdr:cNvPr id="594" name="テキスト ボックス 593"/>
        <xdr:cNvSpPr txBox="1"/>
      </xdr:nvSpPr>
      <xdr:spPr>
        <a:xfrm>
          <a:off x="12689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601"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8285" cy="259080"/>
    <xdr:sp macro="" textlink="">
      <xdr:nvSpPr>
        <xdr:cNvPr id="603" name="テキスト ボックス 602"/>
        <xdr:cNvSpPr txBox="1"/>
      </xdr:nvSpPr>
      <xdr:spPr>
        <a:xfrm>
          <a:off x="15356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48285" cy="259080"/>
    <xdr:sp macro="" textlink="">
      <xdr:nvSpPr>
        <xdr:cNvPr id="605" name="テキスト ボックス 604"/>
        <xdr:cNvSpPr txBox="1"/>
      </xdr:nvSpPr>
      <xdr:spPr>
        <a:xfrm>
          <a:off x="14467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73660</xdr:rowOff>
    </xdr:from>
    <xdr:ext cx="248285" cy="259080"/>
    <xdr:sp macro="" textlink="">
      <xdr:nvSpPr>
        <xdr:cNvPr id="607" name="テキスト ボックス 606"/>
        <xdr:cNvSpPr txBox="1"/>
      </xdr:nvSpPr>
      <xdr:spPr>
        <a:xfrm>
          <a:off x="13578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285" cy="259080"/>
    <xdr:sp macro="" textlink="">
      <xdr:nvSpPr>
        <xdr:cNvPr id="609" name="テキスト ボックス 608"/>
        <xdr:cNvSpPr txBox="1"/>
      </xdr:nvSpPr>
      <xdr:spPr>
        <a:xfrm>
          <a:off x="12689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8" name="テキスト ボックス 61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1" name="テキスト ボックス 620"/>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360" cy="257810"/>
    <xdr:sp macro="" textlink="">
      <xdr:nvSpPr>
        <xdr:cNvPr id="623" name="テキスト ボックス 622"/>
        <xdr:cNvSpPr txBox="1"/>
      </xdr:nvSpPr>
      <xdr:spPr>
        <a:xfrm>
          <a:off x="11850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360" cy="259080"/>
    <xdr:sp macro="" textlink="">
      <xdr:nvSpPr>
        <xdr:cNvPr id="625" name="テキスト ボックス 624"/>
        <xdr:cNvSpPr txBox="1"/>
      </xdr:nvSpPr>
      <xdr:spPr>
        <a:xfrm>
          <a:off x="11850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360" cy="257810"/>
    <xdr:sp macro="" textlink="">
      <xdr:nvSpPr>
        <xdr:cNvPr id="627" name="テキスト ボックス 626"/>
        <xdr:cNvSpPr txBox="1"/>
      </xdr:nvSpPr>
      <xdr:spPr>
        <a:xfrm>
          <a:off x="11850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8" name="直線コネクタ 62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9" name="テキスト ボックス 628"/>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31" name="テキスト ボックス 630"/>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3" name="テキスト ボックス 632"/>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166370</xdr:rowOff>
    </xdr:to>
    <xdr:cxnSp macro="">
      <xdr:nvCxnSpPr>
        <xdr:cNvPr id="635" name="直線コネクタ 634"/>
        <xdr:cNvCxnSpPr/>
      </xdr:nvCxnSpPr>
      <xdr:spPr>
        <a:xfrm flipV="1">
          <a:off x="16317595" y="11939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170180</xdr:rowOff>
    </xdr:from>
    <xdr:ext cx="534670" cy="259080"/>
    <xdr:sp macro="" textlink="">
      <xdr:nvSpPr>
        <xdr:cNvPr id="636" name="公債費最小値テキスト"/>
        <xdr:cNvSpPr txBox="1"/>
      </xdr:nvSpPr>
      <xdr:spPr>
        <a:xfrm>
          <a:off x="16370300" y="1354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166370</xdr:rowOff>
    </xdr:from>
    <xdr:to xmlns:xdr="http://schemas.openxmlformats.org/drawingml/2006/spreadsheetDrawing">
      <xdr:col>86</xdr:col>
      <xdr:colOff>25400</xdr:colOff>
      <xdr:row>78</xdr:row>
      <xdr:rowOff>166370</xdr:rowOff>
    </xdr:to>
    <xdr:cxnSp macro="">
      <xdr:nvCxnSpPr>
        <xdr:cNvPr id="637" name="直線コネクタ 636"/>
        <xdr:cNvCxnSpPr/>
      </xdr:nvCxnSpPr>
      <xdr:spPr>
        <a:xfrm>
          <a:off x="16230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8"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146050</xdr:rowOff>
    </xdr:from>
    <xdr:to xmlns:xdr="http://schemas.openxmlformats.org/drawingml/2006/spreadsheetDrawing">
      <xdr:col>85</xdr:col>
      <xdr:colOff>127000</xdr:colOff>
      <xdr:row>77</xdr:row>
      <xdr:rowOff>149860</xdr:rowOff>
    </xdr:to>
    <xdr:cxnSp macro="">
      <xdr:nvCxnSpPr>
        <xdr:cNvPr id="640" name="直線コネクタ 639"/>
        <xdr:cNvCxnSpPr/>
      </xdr:nvCxnSpPr>
      <xdr:spPr>
        <a:xfrm>
          <a:off x="15481300" y="133477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41" name="公債費平均値テキスト"/>
        <xdr:cNvSpPr txBox="1"/>
      </xdr:nvSpPr>
      <xdr:spPr>
        <a:xfrm>
          <a:off x="16370300" y="13317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42" name="フローチャート: 判断 641"/>
        <xdr:cNvSpPr/>
      </xdr:nvSpPr>
      <xdr:spPr>
        <a:xfrm>
          <a:off x="16268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143510</xdr:rowOff>
    </xdr:from>
    <xdr:to xmlns:xdr="http://schemas.openxmlformats.org/drawingml/2006/spreadsheetDrawing">
      <xdr:col>81</xdr:col>
      <xdr:colOff>50800</xdr:colOff>
      <xdr:row>77</xdr:row>
      <xdr:rowOff>146050</xdr:rowOff>
    </xdr:to>
    <xdr:cxnSp macro="">
      <xdr:nvCxnSpPr>
        <xdr:cNvPr id="643" name="直線コネクタ 642"/>
        <xdr:cNvCxnSpPr/>
      </xdr:nvCxnSpPr>
      <xdr:spPr>
        <a:xfrm>
          <a:off x="14592300" y="133451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4" name="フローチャート: 判断 643"/>
        <xdr:cNvSpPr/>
      </xdr:nvSpPr>
      <xdr:spPr>
        <a:xfrm>
          <a:off x="1543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67310</xdr:rowOff>
    </xdr:from>
    <xdr:ext cx="533400" cy="259080"/>
    <xdr:sp macro="" textlink="">
      <xdr:nvSpPr>
        <xdr:cNvPr id="645" name="テキスト ボックス 644"/>
        <xdr:cNvSpPr txBox="1"/>
      </xdr:nvSpPr>
      <xdr:spPr>
        <a:xfrm>
          <a:off x="15213965" y="13440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143510</xdr:rowOff>
    </xdr:from>
    <xdr:to xmlns:xdr="http://schemas.openxmlformats.org/drawingml/2006/spreadsheetDrawing">
      <xdr:col>76</xdr:col>
      <xdr:colOff>114300</xdr:colOff>
      <xdr:row>77</xdr:row>
      <xdr:rowOff>149860</xdr:rowOff>
    </xdr:to>
    <xdr:cxnSp macro="">
      <xdr:nvCxnSpPr>
        <xdr:cNvPr id="646" name="直線コネクタ 645"/>
        <xdr:cNvCxnSpPr/>
      </xdr:nvCxnSpPr>
      <xdr:spPr>
        <a:xfrm flipV="1">
          <a:off x="13703300" y="13345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macro="" textlink="">
      <xdr:nvSpPr>
        <xdr:cNvPr id="647" name="フローチャート: 判断 646"/>
        <xdr:cNvSpPr/>
      </xdr:nvSpPr>
      <xdr:spPr>
        <a:xfrm>
          <a:off x="14541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81915</xdr:rowOff>
    </xdr:from>
    <xdr:ext cx="533400" cy="259080"/>
    <xdr:sp macro="" textlink="">
      <xdr:nvSpPr>
        <xdr:cNvPr id="648" name="テキスト ボックス 647"/>
        <xdr:cNvSpPr txBox="1"/>
      </xdr:nvSpPr>
      <xdr:spPr>
        <a:xfrm>
          <a:off x="14324965" y="13455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149860</xdr:rowOff>
    </xdr:from>
    <xdr:to xmlns:xdr="http://schemas.openxmlformats.org/drawingml/2006/spreadsheetDrawing">
      <xdr:col>71</xdr:col>
      <xdr:colOff>177800</xdr:colOff>
      <xdr:row>77</xdr:row>
      <xdr:rowOff>149860</xdr:rowOff>
    </xdr:to>
    <xdr:cxnSp macro="">
      <xdr:nvCxnSpPr>
        <xdr:cNvPr id="649" name="直線コネクタ 648"/>
        <xdr:cNvCxnSpPr/>
      </xdr:nvCxnSpPr>
      <xdr:spPr>
        <a:xfrm flipV="1">
          <a:off x="12814300" y="1335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macro="" textlink="">
      <xdr:nvSpPr>
        <xdr:cNvPr id="650" name="フローチャート: 判断 649"/>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86360</xdr:rowOff>
    </xdr:from>
    <xdr:ext cx="533400" cy="257810"/>
    <xdr:sp macro="" textlink="">
      <xdr:nvSpPr>
        <xdr:cNvPr id="651" name="テキスト ボックス 650"/>
        <xdr:cNvSpPr txBox="1"/>
      </xdr:nvSpPr>
      <xdr:spPr>
        <a:xfrm>
          <a:off x="13435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2" name="フローチャート: 判断 651"/>
        <xdr:cNvSpPr/>
      </xdr:nvSpPr>
      <xdr:spPr>
        <a:xfrm>
          <a:off x="12763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84455</xdr:rowOff>
    </xdr:from>
    <xdr:ext cx="533400" cy="259080"/>
    <xdr:sp macro="" textlink="">
      <xdr:nvSpPr>
        <xdr:cNvPr id="653" name="テキスト ボックス 652"/>
        <xdr:cNvSpPr txBox="1"/>
      </xdr:nvSpPr>
      <xdr:spPr>
        <a:xfrm>
          <a:off x="12546965" y="13457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99060</xdr:rowOff>
    </xdr:from>
    <xdr:to xmlns:xdr="http://schemas.openxmlformats.org/drawingml/2006/spreadsheetDrawing">
      <xdr:col>85</xdr:col>
      <xdr:colOff>177800</xdr:colOff>
      <xdr:row>78</xdr:row>
      <xdr:rowOff>29210</xdr:rowOff>
    </xdr:to>
    <xdr:sp macro="" textlink="">
      <xdr:nvSpPr>
        <xdr:cNvPr id="659" name="楕円 658"/>
        <xdr:cNvSpPr/>
      </xdr:nvSpPr>
      <xdr:spPr>
        <a:xfrm>
          <a:off x="16268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121920</xdr:rowOff>
    </xdr:from>
    <xdr:ext cx="534670" cy="257810"/>
    <xdr:sp macro="" textlink="">
      <xdr:nvSpPr>
        <xdr:cNvPr id="660" name="公債費該当値テキスト"/>
        <xdr:cNvSpPr txBox="1"/>
      </xdr:nvSpPr>
      <xdr:spPr>
        <a:xfrm>
          <a:off x="16370300" y="13152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95250</xdr:rowOff>
    </xdr:from>
    <xdr:to xmlns:xdr="http://schemas.openxmlformats.org/drawingml/2006/spreadsheetDrawing">
      <xdr:col>81</xdr:col>
      <xdr:colOff>101600</xdr:colOff>
      <xdr:row>78</xdr:row>
      <xdr:rowOff>25400</xdr:rowOff>
    </xdr:to>
    <xdr:sp macro="" textlink="">
      <xdr:nvSpPr>
        <xdr:cNvPr id="661" name="楕円 660"/>
        <xdr:cNvSpPr/>
      </xdr:nvSpPr>
      <xdr:spPr>
        <a:xfrm>
          <a:off x="15430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41910</xdr:rowOff>
    </xdr:from>
    <xdr:ext cx="533400" cy="257810"/>
    <xdr:sp macro="" textlink="">
      <xdr:nvSpPr>
        <xdr:cNvPr id="662" name="テキスト ボックス 661"/>
        <xdr:cNvSpPr txBox="1"/>
      </xdr:nvSpPr>
      <xdr:spPr>
        <a:xfrm>
          <a:off x="15213965" y="13072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92075</xdr:rowOff>
    </xdr:from>
    <xdr:to xmlns:xdr="http://schemas.openxmlformats.org/drawingml/2006/spreadsheetDrawing">
      <xdr:col>76</xdr:col>
      <xdr:colOff>165100</xdr:colOff>
      <xdr:row>78</xdr:row>
      <xdr:rowOff>22225</xdr:rowOff>
    </xdr:to>
    <xdr:sp macro="" textlink="">
      <xdr:nvSpPr>
        <xdr:cNvPr id="663" name="楕円 662"/>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38735</xdr:rowOff>
    </xdr:from>
    <xdr:ext cx="533400" cy="259080"/>
    <xdr:sp macro="" textlink="">
      <xdr:nvSpPr>
        <xdr:cNvPr id="664" name="テキスト ボックス 663"/>
        <xdr:cNvSpPr txBox="1"/>
      </xdr:nvSpPr>
      <xdr:spPr>
        <a:xfrm>
          <a:off x="14324965" y="13068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65" name="楕円 664"/>
        <xdr:cNvSpPr/>
      </xdr:nvSpPr>
      <xdr:spPr>
        <a:xfrm>
          <a:off x="13652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45720</xdr:rowOff>
    </xdr:from>
    <xdr:ext cx="533400" cy="259080"/>
    <xdr:sp macro="" textlink="">
      <xdr:nvSpPr>
        <xdr:cNvPr id="666" name="テキスト ボックス 665"/>
        <xdr:cNvSpPr txBox="1"/>
      </xdr:nvSpPr>
      <xdr:spPr>
        <a:xfrm>
          <a:off x="13435965" y="13075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99060</xdr:rowOff>
    </xdr:from>
    <xdr:to xmlns:xdr="http://schemas.openxmlformats.org/drawingml/2006/spreadsheetDrawing">
      <xdr:col>67</xdr:col>
      <xdr:colOff>101600</xdr:colOff>
      <xdr:row>78</xdr:row>
      <xdr:rowOff>29210</xdr:rowOff>
    </xdr:to>
    <xdr:sp macro="" textlink="">
      <xdr:nvSpPr>
        <xdr:cNvPr id="667" name="楕円 666"/>
        <xdr:cNvSpPr/>
      </xdr:nvSpPr>
      <xdr:spPr>
        <a:xfrm>
          <a:off x="12763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45720</xdr:rowOff>
    </xdr:from>
    <xdr:ext cx="533400" cy="259080"/>
    <xdr:sp macro="" textlink="">
      <xdr:nvSpPr>
        <xdr:cNvPr id="668" name="テキスト ボックス 667"/>
        <xdr:cNvSpPr txBox="1"/>
      </xdr:nvSpPr>
      <xdr:spPr>
        <a:xfrm>
          <a:off x="12546965" y="13075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7" name="テキスト ボックス 67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80" name="テキスト ボックス 679"/>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82" name="テキスト ボックス 681"/>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84" name="テキスト ボックス 683"/>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86" name="テキスト ボックス 685"/>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8" name="テキスト ボックス 687"/>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90" name="テキスト ボックス 689"/>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70485</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6317595" y="1550098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93"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17780</xdr:rowOff>
    </xdr:from>
    <xdr:ext cx="598805" cy="257810"/>
    <xdr:sp macro="" textlink="">
      <xdr:nvSpPr>
        <xdr:cNvPr id="695" name="積立金最大値テキスト"/>
        <xdr:cNvSpPr txBox="1"/>
      </xdr:nvSpPr>
      <xdr:spPr>
        <a:xfrm>
          <a:off x="16370300" y="15276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70485</xdr:rowOff>
    </xdr:from>
    <xdr:to xmlns:xdr="http://schemas.openxmlformats.org/drawingml/2006/spreadsheetDrawing">
      <xdr:col>86</xdr:col>
      <xdr:colOff>25400</xdr:colOff>
      <xdr:row>90</xdr:row>
      <xdr:rowOff>70485</xdr:rowOff>
    </xdr:to>
    <xdr:cxnSp macro="">
      <xdr:nvCxnSpPr>
        <xdr:cNvPr id="696" name="直線コネクタ 695"/>
        <xdr:cNvCxnSpPr/>
      </xdr:nvCxnSpPr>
      <xdr:spPr>
        <a:xfrm>
          <a:off x="162306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70485</xdr:rowOff>
    </xdr:from>
    <xdr:to xmlns:xdr="http://schemas.openxmlformats.org/drawingml/2006/spreadsheetDrawing">
      <xdr:col>85</xdr:col>
      <xdr:colOff>127000</xdr:colOff>
      <xdr:row>98</xdr:row>
      <xdr:rowOff>81280</xdr:rowOff>
    </xdr:to>
    <xdr:cxnSp macro="">
      <xdr:nvCxnSpPr>
        <xdr:cNvPr id="697" name="直線コネクタ 696"/>
        <xdr:cNvCxnSpPr/>
      </xdr:nvCxnSpPr>
      <xdr:spPr>
        <a:xfrm>
          <a:off x="15481300" y="168725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59690</xdr:rowOff>
    </xdr:from>
    <xdr:ext cx="534670" cy="259080"/>
    <xdr:sp macro="" textlink="">
      <xdr:nvSpPr>
        <xdr:cNvPr id="698" name="積立金平均値テキスト"/>
        <xdr:cNvSpPr txBox="1"/>
      </xdr:nvSpPr>
      <xdr:spPr>
        <a:xfrm>
          <a:off x="16370300" y="1686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699" name="フローチャート: 判断 698"/>
        <xdr:cNvSpPr/>
      </xdr:nvSpPr>
      <xdr:spPr>
        <a:xfrm>
          <a:off x="16268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70485</xdr:rowOff>
    </xdr:from>
    <xdr:to xmlns:xdr="http://schemas.openxmlformats.org/drawingml/2006/spreadsheetDrawing">
      <xdr:col>81</xdr:col>
      <xdr:colOff>50800</xdr:colOff>
      <xdr:row>98</xdr:row>
      <xdr:rowOff>96520</xdr:rowOff>
    </xdr:to>
    <xdr:cxnSp macro="">
      <xdr:nvCxnSpPr>
        <xdr:cNvPr id="700" name="直線コネクタ 699"/>
        <xdr:cNvCxnSpPr/>
      </xdr:nvCxnSpPr>
      <xdr:spPr>
        <a:xfrm flipV="1">
          <a:off x="14592300" y="168725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701" name="フローチャート: 判断 700"/>
        <xdr:cNvSpPr/>
      </xdr:nvSpPr>
      <xdr:spPr>
        <a:xfrm>
          <a:off x="15430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165100</xdr:rowOff>
    </xdr:from>
    <xdr:ext cx="533400" cy="259080"/>
    <xdr:sp macro="" textlink="">
      <xdr:nvSpPr>
        <xdr:cNvPr id="702" name="テキスト ボックス 701"/>
        <xdr:cNvSpPr txBox="1"/>
      </xdr:nvSpPr>
      <xdr:spPr>
        <a:xfrm>
          <a:off x="15213965" y="16967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96520</xdr:rowOff>
    </xdr:from>
    <xdr:to xmlns:xdr="http://schemas.openxmlformats.org/drawingml/2006/spreadsheetDrawing">
      <xdr:col>76</xdr:col>
      <xdr:colOff>114300</xdr:colOff>
      <xdr:row>98</xdr:row>
      <xdr:rowOff>163830</xdr:rowOff>
    </xdr:to>
    <xdr:cxnSp macro="">
      <xdr:nvCxnSpPr>
        <xdr:cNvPr id="703" name="直線コネクタ 702"/>
        <xdr:cNvCxnSpPr/>
      </xdr:nvCxnSpPr>
      <xdr:spPr>
        <a:xfrm flipV="1">
          <a:off x="13703300" y="168986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4" name="フローチャート: 判断 703"/>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26035</xdr:rowOff>
    </xdr:from>
    <xdr:ext cx="533400" cy="259080"/>
    <xdr:sp macro="" textlink="">
      <xdr:nvSpPr>
        <xdr:cNvPr id="705" name="テキスト ボックス 704"/>
        <xdr:cNvSpPr txBox="1"/>
      </xdr:nvSpPr>
      <xdr:spPr>
        <a:xfrm>
          <a:off x="14324965" y="16999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159385</xdr:rowOff>
    </xdr:from>
    <xdr:to xmlns:xdr="http://schemas.openxmlformats.org/drawingml/2006/spreadsheetDrawing">
      <xdr:col>71</xdr:col>
      <xdr:colOff>177800</xdr:colOff>
      <xdr:row>98</xdr:row>
      <xdr:rowOff>163830</xdr:rowOff>
    </xdr:to>
    <xdr:cxnSp macro="">
      <xdr:nvCxnSpPr>
        <xdr:cNvPr id="706" name="直線コネクタ 705"/>
        <xdr:cNvCxnSpPr/>
      </xdr:nvCxnSpPr>
      <xdr:spPr>
        <a:xfrm>
          <a:off x="12814300" y="169614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7" name="フローチャート: 判断 706"/>
        <xdr:cNvSpPr/>
      </xdr:nvSpPr>
      <xdr:spPr>
        <a:xfrm>
          <a:off x="13652500" y="169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37465</xdr:rowOff>
    </xdr:from>
    <xdr:ext cx="533400" cy="259080"/>
    <xdr:sp macro="" textlink="">
      <xdr:nvSpPr>
        <xdr:cNvPr id="708" name="テキスト ボックス 707"/>
        <xdr:cNvSpPr txBox="1"/>
      </xdr:nvSpPr>
      <xdr:spPr>
        <a:xfrm>
          <a:off x="13435965" y="17011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9" name="フローチャート: 判断 708"/>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33400" cy="258445"/>
    <xdr:sp macro="" textlink="">
      <xdr:nvSpPr>
        <xdr:cNvPr id="710" name="テキスト ボックス 709"/>
        <xdr:cNvSpPr txBox="1"/>
      </xdr:nvSpPr>
      <xdr:spPr>
        <a:xfrm>
          <a:off x="12546965" y="170186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30480</xdr:rowOff>
    </xdr:from>
    <xdr:to xmlns:xdr="http://schemas.openxmlformats.org/drawingml/2006/spreadsheetDrawing">
      <xdr:col>85</xdr:col>
      <xdr:colOff>177800</xdr:colOff>
      <xdr:row>98</xdr:row>
      <xdr:rowOff>132080</xdr:rowOff>
    </xdr:to>
    <xdr:sp macro="" textlink="">
      <xdr:nvSpPr>
        <xdr:cNvPr id="716" name="楕円 715"/>
        <xdr:cNvSpPr/>
      </xdr:nvSpPr>
      <xdr:spPr>
        <a:xfrm>
          <a:off x="162687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53340</xdr:rowOff>
    </xdr:from>
    <xdr:ext cx="534670" cy="257810"/>
    <xdr:sp macro="" textlink="">
      <xdr:nvSpPr>
        <xdr:cNvPr id="717" name="積立金該当値テキスト"/>
        <xdr:cNvSpPr txBox="1"/>
      </xdr:nvSpPr>
      <xdr:spPr>
        <a:xfrm>
          <a:off x="16370300" y="16683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19685</xdr:rowOff>
    </xdr:from>
    <xdr:to xmlns:xdr="http://schemas.openxmlformats.org/drawingml/2006/spreadsheetDrawing">
      <xdr:col>81</xdr:col>
      <xdr:colOff>101600</xdr:colOff>
      <xdr:row>98</xdr:row>
      <xdr:rowOff>121285</xdr:rowOff>
    </xdr:to>
    <xdr:sp macro="" textlink="">
      <xdr:nvSpPr>
        <xdr:cNvPr id="718" name="楕円 717"/>
        <xdr:cNvSpPr/>
      </xdr:nvSpPr>
      <xdr:spPr>
        <a:xfrm>
          <a:off x="15430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137795</xdr:rowOff>
    </xdr:from>
    <xdr:ext cx="533400" cy="259080"/>
    <xdr:sp macro="" textlink="">
      <xdr:nvSpPr>
        <xdr:cNvPr id="719" name="テキスト ボックス 718"/>
        <xdr:cNvSpPr txBox="1"/>
      </xdr:nvSpPr>
      <xdr:spPr>
        <a:xfrm>
          <a:off x="15213965" y="16596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45720</xdr:rowOff>
    </xdr:from>
    <xdr:to xmlns:xdr="http://schemas.openxmlformats.org/drawingml/2006/spreadsheetDrawing">
      <xdr:col>76</xdr:col>
      <xdr:colOff>165100</xdr:colOff>
      <xdr:row>98</xdr:row>
      <xdr:rowOff>147320</xdr:rowOff>
    </xdr:to>
    <xdr:sp macro="" textlink="">
      <xdr:nvSpPr>
        <xdr:cNvPr id="720" name="楕円 719"/>
        <xdr:cNvSpPr/>
      </xdr:nvSpPr>
      <xdr:spPr>
        <a:xfrm>
          <a:off x="14541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163830</xdr:rowOff>
    </xdr:from>
    <xdr:ext cx="533400" cy="259080"/>
    <xdr:sp macro="" textlink="">
      <xdr:nvSpPr>
        <xdr:cNvPr id="721" name="テキスト ボックス 720"/>
        <xdr:cNvSpPr txBox="1"/>
      </xdr:nvSpPr>
      <xdr:spPr>
        <a:xfrm>
          <a:off x="14324965" y="1662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113030</xdr:rowOff>
    </xdr:from>
    <xdr:to xmlns:xdr="http://schemas.openxmlformats.org/drawingml/2006/spreadsheetDrawing">
      <xdr:col>72</xdr:col>
      <xdr:colOff>38100</xdr:colOff>
      <xdr:row>99</xdr:row>
      <xdr:rowOff>43180</xdr:rowOff>
    </xdr:to>
    <xdr:sp macro="" textlink="">
      <xdr:nvSpPr>
        <xdr:cNvPr id="722" name="楕円 721"/>
        <xdr:cNvSpPr/>
      </xdr:nvSpPr>
      <xdr:spPr>
        <a:xfrm>
          <a:off x="13652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59690</xdr:rowOff>
    </xdr:from>
    <xdr:ext cx="533400" cy="259080"/>
    <xdr:sp macro="" textlink="">
      <xdr:nvSpPr>
        <xdr:cNvPr id="723" name="テキスト ボックス 722"/>
        <xdr:cNvSpPr txBox="1"/>
      </xdr:nvSpPr>
      <xdr:spPr>
        <a:xfrm>
          <a:off x="13435965" y="16690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109220</xdr:rowOff>
    </xdr:from>
    <xdr:to xmlns:xdr="http://schemas.openxmlformats.org/drawingml/2006/spreadsheetDrawing">
      <xdr:col>67</xdr:col>
      <xdr:colOff>101600</xdr:colOff>
      <xdr:row>99</xdr:row>
      <xdr:rowOff>38735</xdr:rowOff>
    </xdr:to>
    <xdr:sp macro="" textlink="">
      <xdr:nvSpPr>
        <xdr:cNvPr id="724" name="楕円 723"/>
        <xdr:cNvSpPr/>
      </xdr:nvSpPr>
      <xdr:spPr>
        <a:xfrm>
          <a:off x="12763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55245</xdr:rowOff>
    </xdr:from>
    <xdr:ext cx="533400" cy="257810"/>
    <xdr:sp macro="" textlink="">
      <xdr:nvSpPr>
        <xdr:cNvPr id="725" name="テキスト ボックス 724"/>
        <xdr:cNvSpPr txBox="1"/>
      </xdr:nvSpPr>
      <xdr:spPr>
        <a:xfrm>
          <a:off x="12546965" y="16685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4" name="テキスト ボックス 73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7" name="テキスト ボックス 736"/>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810"/>
    <xdr:sp macro="" textlink="">
      <xdr:nvSpPr>
        <xdr:cNvPr id="739" name="テキスト ボックス 738"/>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41" name="テキスト ボックス 74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810"/>
    <xdr:sp macro="" textlink="">
      <xdr:nvSpPr>
        <xdr:cNvPr id="743" name="テキスト ボックス 742"/>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45" name="テキスト ボックス 74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7" name="テキスト ボックス 74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9" name="テキスト ボックス 74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38735</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2159595" y="535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5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4670" cy="257810"/>
    <xdr:sp macro="" textlink="">
      <xdr:nvSpPr>
        <xdr:cNvPr id="754" name="投資及び出資金最大値テキスト"/>
        <xdr:cNvSpPr txBox="1"/>
      </xdr:nvSpPr>
      <xdr:spPr>
        <a:xfrm>
          <a:off x="22212300" y="5128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38735</xdr:rowOff>
    </xdr:from>
    <xdr:to xmlns:xdr="http://schemas.openxmlformats.org/drawingml/2006/spreadsheetDrawing">
      <xdr:col>116</xdr:col>
      <xdr:colOff>152400</xdr:colOff>
      <xdr:row>31</xdr:row>
      <xdr:rowOff>38735</xdr:rowOff>
    </xdr:to>
    <xdr:cxnSp macro="">
      <xdr:nvCxnSpPr>
        <xdr:cNvPr id="755" name="直線コネクタ 754"/>
        <xdr:cNvCxnSpPr/>
      </xdr:nvCxnSpPr>
      <xdr:spPr>
        <a:xfrm>
          <a:off x="22072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6" name="直線コネクタ 75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116840</xdr:rowOff>
    </xdr:from>
    <xdr:ext cx="469900" cy="259080"/>
    <xdr:sp macro="" textlink="">
      <xdr:nvSpPr>
        <xdr:cNvPr id="757" name="投資及び出資金平均値テキスト"/>
        <xdr:cNvSpPr txBox="1"/>
      </xdr:nvSpPr>
      <xdr:spPr>
        <a:xfrm>
          <a:off x="22212300" y="646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758" name="フローチャート: 判断 75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97790</xdr:rowOff>
    </xdr:from>
    <xdr:to xmlns:xdr="http://schemas.openxmlformats.org/drawingml/2006/spreadsheetDrawing">
      <xdr:col>111</xdr:col>
      <xdr:colOff>177800</xdr:colOff>
      <xdr:row>39</xdr:row>
      <xdr:rowOff>99060</xdr:rowOff>
    </xdr:to>
    <xdr:cxnSp macro="">
      <xdr:nvCxnSpPr>
        <xdr:cNvPr id="759" name="直線コネクタ 758"/>
        <xdr:cNvCxnSpPr/>
      </xdr:nvCxnSpPr>
      <xdr:spPr>
        <a:xfrm>
          <a:off x="20434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760" name="フローチャート: 判断 759"/>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47625</xdr:rowOff>
    </xdr:from>
    <xdr:ext cx="468630" cy="259080"/>
    <xdr:sp macro="" textlink="">
      <xdr:nvSpPr>
        <xdr:cNvPr id="761" name="テキスト ボックス 760"/>
        <xdr:cNvSpPr txBox="1"/>
      </xdr:nvSpPr>
      <xdr:spPr>
        <a:xfrm>
          <a:off x="21088350" y="6391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97790</xdr:rowOff>
    </xdr:from>
    <xdr:to xmlns:xdr="http://schemas.openxmlformats.org/drawingml/2006/spreadsheetDrawing">
      <xdr:col>107</xdr:col>
      <xdr:colOff>50800</xdr:colOff>
      <xdr:row>39</xdr:row>
      <xdr:rowOff>99060</xdr:rowOff>
    </xdr:to>
    <xdr:cxnSp macro="">
      <xdr:nvCxnSpPr>
        <xdr:cNvPr id="762" name="直線コネクタ 761"/>
        <xdr:cNvCxnSpPr/>
      </xdr:nvCxnSpPr>
      <xdr:spPr>
        <a:xfrm flipV="1">
          <a:off x="19545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macro="" textlink="">
      <xdr:nvSpPr>
        <xdr:cNvPr id="763" name="フローチャート: 判断 762"/>
        <xdr:cNvSpPr/>
      </xdr:nvSpPr>
      <xdr:spPr>
        <a:xfrm>
          <a:off x="20383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38100</xdr:rowOff>
    </xdr:from>
    <xdr:ext cx="468630" cy="259080"/>
    <xdr:sp macro="" textlink="">
      <xdr:nvSpPr>
        <xdr:cNvPr id="764" name="テキスト ボックス 763"/>
        <xdr:cNvSpPr txBox="1"/>
      </xdr:nvSpPr>
      <xdr:spPr>
        <a:xfrm>
          <a:off x="20199350" y="6381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54610</xdr:rowOff>
    </xdr:from>
    <xdr:to xmlns:xdr="http://schemas.openxmlformats.org/drawingml/2006/spreadsheetDrawing">
      <xdr:col>102</xdr:col>
      <xdr:colOff>114300</xdr:colOff>
      <xdr:row>39</xdr:row>
      <xdr:rowOff>99060</xdr:rowOff>
    </xdr:to>
    <xdr:cxnSp macro="">
      <xdr:nvCxnSpPr>
        <xdr:cNvPr id="765" name="直線コネクタ 764"/>
        <xdr:cNvCxnSpPr/>
      </xdr:nvCxnSpPr>
      <xdr:spPr>
        <a:xfrm>
          <a:off x="18656300" y="67411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macro="" textlink="">
      <xdr:nvSpPr>
        <xdr:cNvPr id="766" name="フローチャート: 判断 765"/>
        <xdr:cNvSpPr/>
      </xdr:nvSpPr>
      <xdr:spPr>
        <a:xfrm>
          <a:off x="19494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83185</xdr:rowOff>
    </xdr:from>
    <xdr:ext cx="468630" cy="259080"/>
    <xdr:sp macro="" textlink="">
      <xdr:nvSpPr>
        <xdr:cNvPr id="767" name="テキスト ボックス 766"/>
        <xdr:cNvSpPr txBox="1"/>
      </xdr:nvSpPr>
      <xdr:spPr>
        <a:xfrm>
          <a:off x="19310350" y="6426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142240</xdr:rowOff>
    </xdr:from>
    <xdr:to xmlns:xdr="http://schemas.openxmlformats.org/drawingml/2006/spreadsheetDrawing">
      <xdr:col>98</xdr:col>
      <xdr:colOff>38100</xdr:colOff>
      <xdr:row>39</xdr:row>
      <xdr:rowOff>72390</xdr:rowOff>
    </xdr:to>
    <xdr:sp macro="" textlink="">
      <xdr:nvSpPr>
        <xdr:cNvPr id="768" name="フローチャート: 判断 767"/>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88900</xdr:rowOff>
    </xdr:from>
    <xdr:ext cx="468630" cy="257810"/>
    <xdr:sp macro="" textlink="">
      <xdr:nvSpPr>
        <xdr:cNvPr id="769" name="テキスト ボックス 768"/>
        <xdr:cNvSpPr txBox="1"/>
      </xdr:nvSpPr>
      <xdr:spPr>
        <a:xfrm>
          <a:off x="18421350" y="6432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5" name="楕円 77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76" name="投資及び出資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7" name="楕円 77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78" name="テキスト ボックス 777"/>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147955</xdr:rowOff>
    </xdr:to>
    <xdr:sp macro="" textlink="">
      <xdr:nvSpPr>
        <xdr:cNvPr id="779" name="楕円 778"/>
        <xdr:cNvSpPr/>
      </xdr:nvSpPr>
      <xdr:spPr>
        <a:xfrm>
          <a:off x="2038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139065</xdr:rowOff>
    </xdr:from>
    <xdr:ext cx="313690" cy="259080"/>
    <xdr:sp macro="" textlink="">
      <xdr:nvSpPr>
        <xdr:cNvPr id="780" name="テキスト ボックス 779"/>
        <xdr:cNvSpPr txBox="1"/>
      </xdr:nvSpPr>
      <xdr:spPr>
        <a:xfrm>
          <a:off x="20277455" y="6825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81" name="楕円 78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82" name="テキスト ボックス 781"/>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3810</xdr:rowOff>
    </xdr:from>
    <xdr:to xmlns:xdr="http://schemas.openxmlformats.org/drawingml/2006/spreadsheetDrawing">
      <xdr:col>98</xdr:col>
      <xdr:colOff>38100</xdr:colOff>
      <xdr:row>39</xdr:row>
      <xdr:rowOff>105410</xdr:rowOff>
    </xdr:to>
    <xdr:sp macro="" textlink="">
      <xdr:nvSpPr>
        <xdr:cNvPr id="783" name="楕円 782"/>
        <xdr:cNvSpPr/>
      </xdr:nvSpPr>
      <xdr:spPr>
        <a:xfrm>
          <a:off x="18605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96520</xdr:rowOff>
    </xdr:from>
    <xdr:ext cx="468630" cy="259080"/>
    <xdr:sp macro="" textlink="">
      <xdr:nvSpPr>
        <xdr:cNvPr id="784" name="テキスト ボックス 783"/>
        <xdr:cNvSpPr txBox="1"/>
      </xdr:nvSpPr>
      <xdr:spPr>
        <a:xfrm>
          <a:off x="18421350" y="6783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3" name="テキスト ボックス 79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96" name="テキスト ボックス 795"/>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7" name="直線コネクタ 79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98" name="テキスト ボックス 797"/>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9" name="直線コネクタ 79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800" name="テキスト ボックス 799"/>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802" name="テキスト ボックス 801"/>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804" name="テキスト ボックス 803"/>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95885</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22159595" y="866838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807"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4670" cy="257810"/>
    <xdr:sp macro="" textlink="">
      <xdr:nvSpPr>
        <xdr:cNvPr id="809" name="貸付金最大値テキスト"/>
        <xdr:cNvSpPr txBox="1"/>
      </xdr:nvSpPr>
      <xdr:spPr>
        <a:xfrm>
          <a:off x="22212300" y="8443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95885</xdr:rowOff>
    </xdr:from>
    <xdr:to xmlns:xdr="http://schemas.openxmlformats.org/drawingml/2006/spreadsheetDrawing">
      <xdr:col>116</xdr:col>
      <xdr:colOff>152400</xdr:colOff>
      <xdr:row>50</xdr:row>
      <xdr:rowOff>95885</xdr:rowOff>
    </xdr:to>
    <xdr:cxnSp macro="">
      <xdr:nvCxnSpPr>
        <xdr:cNvPr id="810" name="直線コネクタ 809"/>
        <xdr:cNvCxnSpPr/>
      </xdr:nvCxnSpPr>
      <xdr:spPr>
        <a:xfrm>
          <a:off x="22072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138430</xdr:rowOff>
    </xdr:from>
    <xdr:to xmlns:xdr="http://schemas.openxmlformats.org/drawingml/2006/spreadsheetDrawing">
      <xdr:col>116</xdr:col>
      <xdr:colOff>63500</xdr:colOff>
      <xdr:row>58</xdr:row>
      <xdr:rowOff>138430</xdr:rowOff>
    </xdr:to>
    <xdr:cxnSp macro="">
      <xdr:nvCxnSpPr>
        <xdr:cNvPr id="811" name="直線コネクタ 810"/>
        <xdr:cNvCxnSpPr/>
      </xdr:nvCxnSpPr>
      <xdr:spPr>
        <a:xfrm flipV="1">
          <a:off x="21323300" y="10082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9900" cy="258445"/>
    <xdr:sp macro="" textlink="">
      <xdr:nvSpPr>
        <xdr:cNvPr id="812" name="貸付金平均値テキスト"/>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macro="" textlink="">
      <xdr:nvSpPr>
        <xdr:cNvPr id="813" name="フローチャート: 判断 812"/>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138430</xdr:rowOff>
    </xdr:from>
    <xdr:to xmlns:xdr="http://schemas.openxmlformats.org/drawingml/2006/spreadsheetDrawing">
      <xdr:col>111</xdr:col>
      <xdr:colOff>177800</xdr:colOff>
      <xdr:row>58</xdr:row>
      <xdr:rowOff>138430</xdr:rowOff>
    </xdr:to>
    <xdr:cxnSp macro="">
      <xdr:nvCxnSpPr>
        <xdr:cNvPr id="814" name="直線コネクタ 813"/>
        <xdr:cNvCxnSpPr/>
      </xdr:nvCxnSpPr>
      <xdr:spPr>
        <a:xfrm flipV="1">
          <a:off x="20434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macro="" textlink="">
      <xdr:nvSpPr>
        <xdr:cNvPr id="815" name="フローチャート: 判断 814"/>
        <xdr:cNvSpPr/>
      </xdr:nvSpPr>
      <xdr:spPr>
        <a:xfrm>
          <a:off x="2127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78740</xdr:rowOff>
    </xdr:from>
    <xdr:ext cx="468630" cy="259080"/>
    <xdr:sp macro="" textlink="">
      <xdr:nvSpPr>
        <xdr:cNvPr id="816" name="テキスト ボックス 815"/>
        <xdr:cNvSpPr txBox="1"/>
      </xdr:nvSpPr>
      <xdr:spPr>
        <a:xfrm>
          <a:off x="21088350" y="967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137160</xdr:rowOff>
    </xdr:from>
    <xdr:to xmlns:xdr="http://schemas.openxmlformats.org/drawingml/2006/spreadsheetDrawing">
      <xdr:col>107</xdr:col>
      <xdr:colOff>50800</xdr:colOff>
      <xdr:row>58</xdr:row>
      <xdr:rowOff>138430</xdr:rowOff>
    </xdr:to>
    <xdr:cxnSp macro="">
      <xdr:nvCxnSpPr>
        <xdr:cNvPr id="817" name="直線コネクタ 816"/>
        <xdr:cNvCxnSpPr/>
      </xdr:nvCxnSpPr>
      <xdr:spPr>
        <a:xfrm>
          <a:off x="19545300" y="10081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116840</xdr:rowOff>
    </xdr:from>
    <xdr:to xmlns:xdr="http://schemas.openxmlformats.org/drawingml/2006/spreadsheetDrawing">
      <xdr:col>107</xdr:col>
      <xdr:colOff>101600</xdr:colOff>
      <xdr:row>58</xdr:row>
      <xdr:rowOff>46990</xdr:rowOff>
    </xdr:to>
    <xdr:sp macro="" textlink="">
      <xdr:nvSpPr>
        <xdr:cNvPr id="818" name="フローチャート: 判断 817"/>
        <xdr:cNvSpPr/>
      </xdr:nvSpPr>
      <xdr:spPr>
        <a:xfrm>
          <a:off x="20383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63500</xdr:rowOff>
    </xdr:from>
    <xdr:ext cx="468630" cy="257810"/>
    <xdr:sp macro="" textlink="">
      <xdr:nvSpPr>
        <xdr:cNvPr id="819" name="テキスト ボックス 818"/>
        <xdr:cNvSpPr txBox="1"/>
      </xdr:nvSpPr>
      <xdr:spPr>
        <a:xfrm>
          <a:off x="20199350" y="9664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135890</xdr:rowOff>
    </xdr:from>
    <xdr:to xmlns:xdr="http://schemas.openxmlformats.org/drawingml/2006/spreadsheetDrawing">
      <xdr:col>102</xdr:col>
      <xdr:colOff>114300</xdr:colOff>
      <xdr:row>58</xdr:row>
      <xdr:rowOff>137160</xdr:rowOff>
    </xdr:to>
    <xdr:cxnSp macro="">
      <xdr:nvCxnSpPr>
        <xdr:cNvPr id="820" name="直線コネクタ 819"/>
        <xdr:cNvCxnSpPr/>
      </xdr:nvCxnSpPr>
      <xdr:spPr>
        <a:xfrm>
          <a:off x="18656300" y="100799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21" name="フローチャート: 判断 820"/>
        <xdr:cNvSpPr/>
      </xdr:nvSpPr>
      <xdr:spPr>
        <a:xfrm>
          <a:off x="19494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81915</xdr:rowOff>
    </xdr:from>
    <xdr:ext cx="468630" cy="259080"/>
    <xdr:sp macro="" textlink="">
      <xdr:nvSpPr>
        <xdr:cNvPr id="822" name="テキスト ボックス 821"/>
        <xdr:cNvSpPr txBox="1"/>
      </xdr:nvSpPr>
      <xdr:spPr>
        <a:xfrm>
          <a:off x="19310350" y="9683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macro="" textlink="">
      <xdr:nvSpPr>
        <xdr:cNvPr id="823" name="フローチャート: 判断 822"/>
        <xdr:cNvSpPr/>
      </xdr:nvSpPr>
      <xdr:spPr>
        <a:xfrm>
          <a:off x="18605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79375</xdr:rowOff>
    </xdr:from>
    <xdr:ext cx="468630" cy="258445"/>
    <xdr:sp macro="" textlink="">
      <xdr:nvSpPr>
        <xdr:cNvPr id="824" name="テキスト ボックス 823"/>
        <xdr:cNvSpPr txBox="1"/>
      </xdr:nvSpPr>
      <xdr:spPr>
        <a:xfrm>
          <a:off x="18421350" y="96805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6" name="テキスト ボックス 82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7" name="テキスト ボックス 82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8" name="テキスト ボックス 82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9" name="テキスト ボックス 82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87630</xdr:rowOff>
    </xdr:from>
    <xdr:to xmlns:xdr="http://schemas.openxmlformats.org/drawingml/2006/spreadsheetDrawing">
      <xdr:col>116</xdr:col>
      <xdr:colOff>114300</xdr:colOff>
      <xdr:row>59</xdr:row>
      <xdr:rowOff>17780</xdr:rowOff>
    </xdr:to>
    <xdr:sp macro="" textlink="">
      <xdr:nvSpPr>
        <xdr:cNvPr id="830" name="楕円 829"/>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2540</xdr:rowOff>
    </xdr:from>
    <xdr:ext cx="313690" cy="259080"/>
    <xdr:sp macro="" textlink="">
      <xdr:nvSpPr>
        <xdr:cNvPr id="831" name="貸付金該当値テキスト"/>
        <xdr:cNvSpPr txBox="1"/>
      </xdr:nvSpPr>
      <xdr:spPr>
        <a:xfrm>
          <a:off x="22212300" y="9946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87630</xdr:rowOff>
    </xdr:from>
    <xdr:to xmlns:xdr="http://schemas.openxmlformats.org/drawingml/2006/spreadsheetDrawing">
      <xdr:col>112</xdr:col>
      <xdr:colOff>38100</xdr:colOff>
      <xdr:row>59</xdr:row>
      <xdr:rowOff>17780</xdr:rowOff>
    </xdr:to>
    <xdr:sp macro="" textlink="">
      <xdr:nvSpPr>
        <xdr:cNvPr id="832" name="楕円 831"/>
        <xdr:cNvSpPr/>
      </xdr:nvSpPr>
      <xdr:spPr>
        <a:xfrm>
          <a:off x="21272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8890</xdr:rowOff>
    </xdr:from>
    <xdr:ext cx="313690" cy="257810"/>
    <xdr:sp macro="" textlink="">
      <xdr:nvSpPr>
        <xdr:cNvPr id="833" name="テキスト ボックス 832"/>
        <xdr:cNvSpPr txBox="1"/>
      </xdr:nvSpPr>
      <xdr:spPr>
        <a:xfrm>
          <a:off x="21166455" y="101244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87630</xdr:rowOff>
    </xdr:from>
    <xdr:to xmlns:xdr="http://schemas.openxmlformats.org/drawingml/2006/spreadsheetDrawing">
      <xdr:col>107</xdr:col>
      <xdr:colOff>101600</xdr:colOff>
      <xdr:row>59</xdr:row>
      <xdr:rowOff>17780</xdr:rowOff>
    </xdr:to>
    <xdr:sp macro="" textlink="">
      <xdr:nvSpPr>
        <xdr:cNvPr id="834" name="楕円 833"/>
        <xdr:cNvSpPr/>
      </xdr:nvSpPr>
      <xdr:spPr>
        <a:xfrm>
          <a:off x="20383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8890</xdr:rowOff>
    </xdr:from>
    <xdr:ext cx="313690" cy="257810"/>
    <xdr:sp macro="" textlink="">
      <xdr:nvSpPr>
        <xdr:cNvPr id="835" name="テキスト ボックス 834"/>
        <xdr:cNvSpPr txBox="1"/>
      </xdr:nvSpPr>
      <xdr:spPr>
        <a:xfrm>
          <a:off x="20277455" y="101244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16510</xdr:rowOff>
    </xdr:to>
    <xdr:sp macro="" textlink="">
      <xdr:nvSpPr>
        <xdr:cNvPr id="836" name="楕円 835"/>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7620</xdr:rowOff>
    </xdr:from>
    <xdr:ext cx="378460" cy="257810"/>
    <xdr:sp macro="" textlink="">
      <xdr:nvSpPr>
        <xdr:cNvPr id="837" name="テキスト ボックス 836"/>
        <xdr:cNvSpPr txBox="1"/>
      </xdr:nvSpPr>
      <xdr:spPr>
        <a:xfrm>
          <a:off x="19356070" y="101231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85090</xdr:rowOff>
    </xdr:from>
    <xdr:to xmlns:xdr="http://schemas.openxmlformats.org/drawingml/2006/spreadsheetDrawing">
      <xdr:col>98</xdr:col>
      <xdr:colOff>38100</xdr:colOff>
      <xdr:row>59</xdr:row>
      <xdr:rowOff>15240</xdr:rowOff>
    </xdr:to>
    <xdr:sp macro="" textlink="">
      <xdr:nvSpPr>
        <xdr:cNvPr id="838" name="楕円 837"/>
        <xdr:cNvSpPr/>
      </xdr:nvSpPr>
      <xdr:spPr>
        <a:xfrm>
          <a:off x="18605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6350</xdr:rowOff>
    </xdr:from>
    <xdr:ext cx="378460" cy="257810"/>
    <xdr:sp macro="" textlink="">
      <xdr:nvSpPr>
        <xdr:cNvPr id="839" name="テキスト ボックス 838"/>
        <xdr:cNvSpPr txBox="1"/>
      </xdr:nvSpPr>
      <xdr:spPr>
        <a:xfrm>
          <a:off x="18467070" y="101219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48" name="テキスト ボックス 847"/>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9" name="直線コネクタ 84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50" name="テキスト ボックス 849"/>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2" name="テキスト ボックス 85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54" name="テキスト ボックス 853"/>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6" name="テキスト ボックス 85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810"/>
    <xdr:sp macro="" textlink="">
      <xdr:nvSpPr>
        <xdr:cNvPr id="858" name="テキスト ボックス 857"/>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9" name="直線コネクタ 85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360" cy="258445"/>
    <xdr:sp macro="" textlink="">
      <xdr:nvSpPr>
        <xdr:cNvPr id="860" name="テキスト ボックス 859"/>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360" cy="259080"/>
    <xdr:sp macro="" textlink="">
      <xdr:nvSpPr>
        <xdr:cNvPr id="862" name="テキスト ボックス 861"/>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3" name="直線コネクタ 86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64" name="テキスト ボックス 863"/>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105410</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22159595" y="1193546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125095</xdr:rowOff>
    </xdr:from>
    <xdr:ext cx="534670" cy="258445"/>
    <xdr:sp macro="" textlink="">
      <xdr:nvSpPr>
        <xdr:cNvPr id="867" name="繰出金最小値テキスト"/>
        <xdr:cNvSpPr txBox="1"/>
      </xdr:nvSpPr>
      <xdr:spPr>
        <a:xfrm>
          <a:off x="22212300"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22072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8805" cy="257810"/>
    <xdr:sp macro="" textlink="">
      <xdr:nvSpPr>
        <xdr:cNvPr id="869" name="繰出金最大値テキスト"/>
        <xdr:cNvSpPr txBox="1"/>
      </xdr:nvSpPr>
      <xdr:spPr>
        <a:xfrm>
          <a:off x="22212300" y="11710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105410</xdr:rowOff>
    </xdr:from>
    <xdr:to xmlns:xdr="http://schemas.openxmlformats.org/drawingml/2006/spreadsheetDrawing">
      <xdr:col>116</xdr:col>
      <xdr:colOff>152400</xdr:colOff>
      <xdr:row>69</xdr:row>
      <xdr:rowOff>105410</xdr:rowOff>
    </xdr:to>
    <xdr:cxnSp macro="">
      <xdr:nvCxnSpPr>
        <xdr:cNvPr id="870" name="直線コネクタ 869"/>
        <xdr:cNvCxnSpPr/>
      </xdr:nvCxnSpPr>
      <xdr:spPr>
        <a:xfrm>
          <a:off x="22072600" y="1193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169545</xdr:rowOff>
    </xdr:from>
    <xdr:to xmlns:xdr="http://schemas.openxmlformats.org/drawingml/2006/spreadsheetDrawing">
      <xdr:col>116</xdr:col>
      <xdr:colOff>63500</xdr:colOff>
      <xdr:row>74</xdr:row>
      <xdr:rowOff>27305</xdr:rowOff>
    </xdr:to>
    <xdr:cxnSp macro="">
      <xdr:nvCxnSpPr>
        <xdr:cNvPr id="871" name="直線コネクタ 870"/>
        <xdr:cNvCxnSpPr/>
      </xdr:nvCxnSpPr>
      <xdr:spPr>
        <a:xfrm>
          <a:off x="21323300" y="126853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128905</xdr:rowOff>
    </xdr:from>
    <xdr:ext cx="534670" cy="259080"/>
    <xdr:sp macro="" textlink="">
      <xdr:nvSpPr>
        <xdr:cNvPr id="872" name="繰出金平均値テキスト"/>
        <xdr:cNvSpPr txBox="1"/>
      </xdr:nvSpPr>
      <xdr:spPr>
        <a:xfrm>
          <a:off x="22212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macro="" textlink="">
      <xdr:nvSpPr>
        <xdr:cNvPr id="873" name="フローチャート: 判断 872"/>
        <xdr:cNvSpPr/>
      </xdr:nvSpPr>
      <xdr:spPr>
        <a:xfrm>
          <a:off x="221107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169545</xdr:rowOff>
    </xdr:from>
    <xdr:to xmlns:xdr="http://schemas.openxmlformats.org/drawingml/2006/spreadsheetDrawing">
      <xdr:col>111</xdr:col>
      <xdr:colOff>177800</xdr:colOff>
      <xdr:row>73</xdr:row>
      <xdr:rowOff>170180</xdr:rowOff>
    </xdr:to>
    <xdr:cxnSp macro="">
      <xdr:nvCxnSpPr>
        <xdr:cNvPr id="874" name="直線コネクタ 873"/>
        <xdr:cNvCxnSpPr/>
      </xdr:nvCxnSpPr>
      <xdr:spPr>
        <a:xfrm flipV="1">
          <a:off x="20434300" y="12685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158750</xdr:rowOff>
    </xdr:from>
    <xdr:to xmlns:xdr="http://schemas.openxmlformats.org/drawingml/2006/spreadsheetDrawing">
      <xdr:col>112</xdr:col>
      <xdr:colOff>38100</xdr:colOff>
      <xdr:row>76</xdr:row>
      <xdr:rowOff>88900</xdr:rowOff>
    </xdr:to>
    <xdr:sp macro="" textlink="">
      <xdr:nvSpPr>
        <xdr:cNvPr id="875" name="フローチャート: 判断 874"/>
        <xdr:cNvSpPr/>
      </xdr:nvSpPr>
      <xdr:spPr>
        <a:xfrm>
          <a:off x="21272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33400" cy="259080"/>
    <xdr:sp macro="" textlink="">
      <xdr:nvSpPr>
        <xdr:cNvPr id="876" name="テキスト ボックス 875"/>
        <xdr:cNvSpPr txBox="1"/>
      </xdr:nvSpPr>
      <xdr:spPr>
        <a:xfrm>
          <a:off x="21055965" y="13110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170180</xdr:rowOff>
    </xdr:from>
    <xdr:to xmlns:xdr="http://schemas.openxmlformats.org/drawingml/2006/spreadsheetDrawing">
      <xdr:col>107</xdr:col>
      <xdr:colOff>50800</xdr:colOff>
      <xdr:row>74</xdr:row>
      <xdr:rowOff>76835</xdr:rowOff>
    </xdr:to>
    <xdr:cxnSp macro="">
      <xdr:nvCxnSpPr>
        <xdr:cNvPr id="877" name="直線コネクタ 876"/>
        <xdr:cNvCxnSpPr/>
      </xdr:nvCxnSpPr>
      <xdr:spPr>
        <a:xfrm flipV="1">
          <a:off x="19545300" y="126860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19050</xdr:rowOff>
    </xdr:from>
    <xdr:to xmlns:xdr="http://schemas.openxmlformats.org/drawingml/2006/spreadsheetDrawing">
      <xdr:col>107</xdr:col>
      <xdr:colOff>101600</xdr:colOff>
      <xdr:row>76</xdr:row>
      <xdr:rowOff>120650</xdr:rowOff>
    </xdr:to>
    <xdr:sp macro="" textlink="">
      <xdr:nvSpPr>
        <xdr:cNvPr id="878" name="フローチャート: 判断 877"/>
        <xdr:cNvSpPr/>
      </xdr:nvSpPr>
      <xdr:spPr>
        <a:xfrm>
          <a:off x="2038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33400" cy="257810"/>
    <xdr:sp macro="" textlink="">
      <xdr:nvSpPr>
        <xdr:cNvPr id="879" name="テキスト ボックス 878"/>
        <xdr:cNvSpPr txBox="1"/>
      </xdr:nvSpPr>
      <xdr:spPr>
        <a:xfrm>
          <a:off x="20166965" y="13141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76835</xdr:rowOff>
    </xdr:from>
    <xdr:to xmlns:xdr="http://schemas.openxmlformats.org/drawingml/2006/spreadsheetDrawing">
      <xdr:col>102</xdr:col>
      <xdr:colOff>114300</xdr:colOff>
      <xdr:row>74</xdr:row>
      <xdr:rowOff>114935</xdr:rowOff>
    </xdr:to>
    <xdr:cxnSp macro="">
      <xdr:nvCxnSpPr>
        <xdr:cNvPr id="880" name="直線コネクタ 879"/>
        <xdr:cNvCxnSpPr/>
      </xdr:nvCxnSpPr>
      <xdr:spPr>
        <a:xfrm flipV="1">
          <a:off x="18656300" y="127641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167640</xdr:rowOff>
    </xdr:to>
    <xdr:sp macro="" textlink="">
      <xdr:nvSpPr>
        <xdr:cNvPr id="881" name="フローチャート: 判断 880"/>
        <xdr:cNvSpPr/>
      </xdr:nvSpPr>
      <xdr:spPr>
        <a:xfrm>
          <a:off x="19494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158750</xdr:rowOff>
    </xdr:from>
    <xdr:ext cx="533400" cy="259080"/>
    <xdr:sp macro="" textlink="">
      <xdr:nvSpPr>
        <xdr:cNvPr id="882" name="テキスト ボックス 881"/>
        <xdr:cNvSpPr txBox="1"/>
      </xdr:nvSpPr>
      <xdr:spPr>
        <a:xfrm>
          <a:off x="19277965" y="13017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macro="" textlink="">
      <xdr:nvSpPr>
        <xdr:cNvPr id="883" name="フローチャート: 判断 882"/>
        <xdr:cNvSpPr/>
      </xdr:nvSpPr>
      <xdr:spPr>
        <a:xfrm>
          <a:off x="18605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137160</xdr:rowOff>
    </xdr:from>
    <xdr:ext cx="533400" cy="259080"/>
    <xdr:sp macro="" textlink="">
      <xdr:nvSpPr>
        <xdr:cNvPr id="884" name="テキスト ボックス 883"/>
        <xdr:cNvSpPr txBox="1"/>
      </xdr:nvSpPr>
      <xdr:spPr>
        <a:xfrm>
          <a:off x="18388965" y="12995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5" name="テキスト ボックス 88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6" name="テキスト ボックス 88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7" name="テキスト ボックス 88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8" name="テキスト ボックス 88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9" name="テキスト ボックス 88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147955</xdr:rowOff>
    </xdr:from>
    <xdr:to xmlns:xdr="http://schemas.openxmlformats.org/drawingml/2006/spreadsheetDrawing">
      <xdr:col>116</xdr:col>
      <xdr:colOff>114300</xdr:colOff>
      <xdr:row>74</xdr:row>
      <xdr:rowOff>78105</xdr:rowOff>
    </xdr:to>
    <xdr:sp macro="" textlink="">
      <xdr:nvSpPr>
        <xdr:cNvPr id="890" name="楕円 889"/>
        <xdr:cNvSpPr/>
      </xdr:nvSpPr>
      <xdr:spPr>
        <a:xfrm>
          <a:off x="221107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170815</xdr:rowOff>
    </xdr:from>
    <xdr:ext cx="534670" cy="258445"/>
    <xdr:sp macro="" textlink="">
      <xdr:nvSpPr>
        <xdr:cNvPr id="891" name="繰出金該当値テキスト"/>
        <xdr:cNvSpPr txBox="1"/>
      </xdr:nvSpPr>
      <xdr:spPr>
        <a:xfrm>
          <a:off x="22212300" y="12515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118745</xdr:rowOff>
    </xdr:from>
    <xdr:to xmlns:xdr="http://schemas.openxmlformats.org/drawingml/2006/spreadsheetDrawing">
      <xdr:col>112</xdr:col>
      <xdr:colOff>38100</xdr:colOff>
      <xdr:row>74</xdr:row>
      <xdr:rowOff>48895</xdr:rowOff>
    </xdr:to>
    <xdr:sp macro="" textlink="">
      <xdr:nvSpPr>
        <xdr:cNvPr id="892" name="楕円 891"/>
        <xdr:cNvSpPr/>
      </xdr:nvSpPr>
      <xdr:spPr>
        <a:xfrm>
          <a:off x="21272500" y="126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65405</xdr:rowOff>
    </xdr:from>
    <xdr:ext cx="533400" cy="257810"/>
    <xdr:sp macro="" textlink="">
      <xdr:nvSpPr>
        <xdr:cNvPr id="893" name="テキスト ボックス 892"/>
        <xdr:cNvSpPr txBox="1"/>
      </xdr:nvSpPr>
      <xdr:spPr>
        <a:xfrm>
          <a:off x="21055965" y="12409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119380</xdr:rowOff>
    </xdr:from>
    <xdr:to xmlns:xdr="http://schemas.openxmlformats.org/drawingml/2006/spreadsheetDrawing">
      <xdr:col>107</xdr:col>
      <xdr:colOff>101600</xdr:colOff>
      <xdr:row>74</xdr:row>
      <xdr:rowOff>49530</xdr:rowOff>
    </xdr:to>
    <xdr:sp macro="" textlink="">
      <xdr:nvSpPr>
        <xdr:cNvPr id="894" name="楕円 893"/>
        <xdr:cNvSpPr/>
      </xdr:nvSpPr>
      <xdr:spPr>
        <a:xfrm>
          <a:off x="203835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66040</xdr:rowOff>
    </xdr:from>
    <xdr:ext cx="533400" cy="257810"/>
    <xdr:sp macro="" textlink="">
      <xdr:nvSpPr>
        <xdr:cNvPr id="895" name="テキスト ボックス 894"/>
        <xdr:cNvSpPr txBox="1"/>
      </xdr:nvSpPr>
      <xdr:spPr>
        <a:xfrm>
          <a:off x="20166965" y="12410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26035</xdr:rowOff>
    </xdr:from>
    <xdr:to xmlns:xdr="http://schemas.openxmlformats.org/drawingml/2006/spreadsheetDrawing">
      <xdr:col>102</xdr:col>
      <xdr:colOff>165100</xdr:colOff>
      <xdr:row>74</xdr:row>
      <xdr:rowOff>127635</xdr:rowOff>
    </xdr:to>
    <xdr:sp macro="" textlink="">
      <xdr:nvSpPr>
        <xdr:cNvPr id="896" name="楕円 895"/>
        <xdr:cNvSpPr/>
      </xdr:nvSpPr>
      <xdr:spPr>
        <a:xfrm>
          <a:off x="194945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144145</xdr:rowOff>
    </xdr:from>
    <xdr:ext cx="533400" cy="257810"/>
    <xdr:sp macro="" textlink="">
      <xdr:nvSpPr>
        <xdr:cNvPr id="897" name="テキスト ボックス 896"/>
        <xdr:cNvSpPr txBox="1"/>
      </xdr:nvSpPr>
      <xdr:spPr>
        <a:xfrm>
          <a:off x="19277965" y="12488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64135</xdr:rowOff>
    </xdr:from>
    <xdr:to xmlns:xdr="http://schemas.openxmlformats.org/drawingml/2006/spreadsheetDrawing">
      <xdr:col>98</xdr:col>
      <xdr:colOff>38100</xdr:colOff>
      <xdr:row>74</xdr:row>
      <xdr:rowOff>166370</xdr:rowOff>
    </xdr:to>
    <xdr:sp macro="" textlink="">
      <xdr:nvSpPr>
        <xdr:cNvPr id="898" name="楕円 897"/>
        <xdr:cNvSpPr/>
      </xdr:nvSpPr>
      <xdr:spPr>
        <a:xfrm>
          <a:off x="18605500" y="12751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10795</xdr:rowOff>
    </xdr:from>
    <xdr:ext cx="533400" cy="258445"/>
    <xdr:sp macro="" textlink="">
      <xdr:nvSpPr>
        <xdr:cNvPr id="899" name="テキスト ボックス 898"/>
        <xdr:cNvSpPr txBox="1"/>
      </xdr:nvSpPr>
      <xdr:spPr>
        <a:xfrm>
          <a:off x="18388965" y="125266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908" name="テキスト ボックス 907"/>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910" name="直線コネクタ 90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650" cy="259080"/>
    <xdr:sp macro="" textlink="">
      <xdr:nvSpPr>
        <xdr:cNvPr id="911" name="テキスト ボックス 910"/>
        <xdr:cNvSpPr txBox="1"/>
      </xdr:nvSpPr>
      <xdr:spPr>
        <a:xfrm>
          <a:off x="18039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12" name="直線コネクタ 91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090" cy="259080"/>
    <xdr:sp macro="" textlink="">
      <xdr:nvSpPr>
        <xdr:cNvPr id="913" name="テキスト ボックス 912"/>
        <xdr:cNvSpPr txBox="1"/>
      </xdr:nvSpPr>
      <xdr:spPr>
        <a:xfrm>
          <a:off x="17820640" y="1649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14" name="直線コネクタ 91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090" cy="257810"/>
    <xdr:sp macro="" textlink="">
      <xdr:nvSpPr>
        <xdr:cNvPr id="915" name="テキスト ボックス 914"/>
        <xdr:cNvSpPr txBox="1"/>
      </xdr:nvSpPr>
      <xdr:spPr>
        <a:xfrm>
          <a:off x="17820640" y="1611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16" name="直線コネクタ 91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090" cy="259080"/>
    <xdr:sp macro="" textlink="">
      <xdr:nvSpPr>
        <xdr:cNvPr id="917" name="テキスト ボックス 916"/>
        <xdr:cNvSpPr txBox="1"/>
      </xdr:nvSpPr>
      <xdr:spPr>
        <a:xfrm>
          <a:off x="17820640" y="1573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18" name="直線コネクタ 91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19" name="テキスト ボックス 91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20" name="直線コネクタ 91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7810"/>
    <xdr:sp macro="" textlink="">
      <xdr:nvSpPr>
        <xdr:cNvPr id="921" name="テキスト ボックス 920"/>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92</xdr:row>
      <xdr:rowOff>36195</xdr:rowOff>
    </xdr:from>
    <xdr:to xmlns:xdr="http://schemas.openxmlformats.org/drawingml/2006/spreadsheetDrawing">
      <xdr:col>116</xdr:col>
      <xdr:colOff>62865</xdr:colOff>
      <xdr:row>99</xdr:row>
      <xdr:rowOff>44450</xdr:rowOff>
    </xdr:to>
    <xdr:cxnSp macro="">
      <xdr:nvCxnSpPr>
        <xdr:cNvPr id="923" name="直線コネクタ 922"/>
        <xdr:cNvCxnSpPr/>
      </xdr:nvCxnSpPr>
      <xdr:spPr>
        <a:xfrm flipV="1">
          <a:off x="22159595" y="15809595"/>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93345</xdr:rowOff>
    </xdr:from>
    <xdr:ext cx="249555" cy="259080"/>
    <xdr:sp macro="" textlink="">
      <xdr:nvSpPr>
        <xdr:cNvPr id="924" name="前年度繰上充用金最小値テキスト"/>
        <xdr:cNvSpPr txBox="1"/>
      </xdr:nvSpPr>
      <xdr:spPr>
        <a:xfrm>
          <a:off x="22212300" y="17066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25" name="直線コネクタ 92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154940</xdr:rowOff>
    </xdr:from>
    <xdr:ext cx="469900" cy="257810"/>
    <xdr:sp macro="" textlink="">
      <xdr:nvSpPr>
        <xdr:cNvPr id="926" name="前年度繰上充用金最大値テキスト"/>
        <xdr:cNvSpPr txBox="1"/>
      </xdr:nvSpPr>
      <xdr:spPr>
        <a:xfrm>
          <a:off x="22212300" y="15585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92</xdr:row>
      <xdr:rowOff>36195</xdr:rowOff>
    </xdr:from>
    <xdr:to xmlns:xdr="http://schemas.openxmlformats.org/drawingml/2006/spreadsheetDrawing">
      <xdr:col>116</xdr:col>
      <xdr:colOff>152400</xdr:colOff>
      <xdr:row>92</xdr:row>
      <xdr:rowOff>36195</xdr:rowOff>
    </xdr:to>
    <xdr:cxnSp macro="">
      <xdr:nvCxnSpPr>
        <xdr:cNvPr id="927" name="直線コネクタ 926"/>
        <xdr:cNvCxnSpPr/>
      </xdr:nvCxnSpPr>
      <xdr:spPr>
        <a:xfrm>
          <a:off x="22072600" y="1580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91</xdr:row>
      <xdr:rowOff>132715</xdr:rowOff>
    </xdr:from>
    <xdr:to xmlns:xdr="http://schemas.openxmlformats.org/drawingml/2006/spreadsheetDrawing">
      <xdr:col>116</xdr:col>
      <xdr:colOff>63500</xdr:colOff>
      <xdr:row>92</xdr:row>
      <xdr:rowOff>36195</xdr:rowOff>
    </xdr:to>
    <xdr:cxnSp macro="">
      <xdr:nvCxnSpPr>
        <xdr:cNvPr id="928" name="直線コネクタ 927"/>
        <xdr:cNvCxnSpPr/>
      </xdr:nvCxnSpPr>
      <xdr:spPr>
        <a:xfrm>
          <a:off x="21323300" y="1573466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137795</xdr:rowOff>
    </xdr:from>
    <xdr:ext cx="313690" cy="259080"/>
    <xdr:sp macro="" textlink="">
      <xdr:nvSpPr>
        <xdr:cNvPr id="929" name="前年度繰上充用金平均値テキスト"/>
        <xdr:cNvSpPr txBox="1"/>
      </xdr:nvSpPr>
      <xdr:spPr>
        <a:xfrm>
          <a:off x="22212300" y="1693989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159385</xdr:rowOff>
    </xdr:from>
    <xdr:to xmlns:xdr="http://schemas.openxmlformats.org/drawingml/2006/spreadsheetDrawing">
      <xdr:col>116</xdr:col>
      <xdr:colOff>114300</xdr:colOff>
      <xdr:row>99</xdr:row>
      <xdr:rowOff>89535</xdr:rowOff>
    </xdr:to>
    <xdr:sp macro="" textlink="">
      <xdr:nvSpPr>
        <xdr:cNvPr id="930" name="フローチャート: 判断 929"/>
        <xdr:cNvSpPr/>
      </xdr:nvSpPr>
      <xdr:spPr>
        <a:xfrm>
          <a:off x="22110700" y="169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90</xdr:row>
      <xdr:rowOff>168275</xdr:rowOff>
    </xdr:from>
    <xdr:to xmlns:xdr="http://schemas.openxmlformats.org/drawingml/2006/spreadsheetDrawing">
      <xdr:col>111</xdr:col>
      <xdr:colOff>177800</xdr:colOff>
      <xdr:row>91</xdr:row>
      <xdr:rowOff>132715</xdr:rowOff>
    </xdr:to>
    <xdr:cxnSp macro="">
      <xdr:nvCxnSpPr>
        <xdr:cNvPr id="931" name="直線コネクタ 930"/>
        <xdr:cNvCxnSpPr/>
      </xdr:nvCxnSpPr>
      <xdr:spPr>
        <a:xfrm>
          <a:off x="20434300" y="1559877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158750</xdr:rowOff>
    </xdr:from>
    <xdr:to xmlns:xdr="http://schemas.openxmlformats.org/drawingml/2006/spreadsheetDrawing">
      <xdr:col>112</xdr:col>
      <xdr:colOff>38100</xdr:colOff>
      <xdr:row>99</xdr:row>
      <xdr:rowOff>88900</xdr:rowOff>
    </xdr:to>
    <xdr:sp macro="" textlink="">
      <xdr:nvSpPr>
        <xdr:cNvPr id="932" name="フローチャート: 判断 931"/>
        <xdr:cNvSpPr/>
      </xdr:nvSpPr>
      <xdr:spPr>
        <a:xfrm>
          <a:off x="212725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99</xdr:row>
      <xdr:rowOff>80010</xdr:rowOff>
    </xdr:from>
    <xdr:ext cx="313690" cy="259080"/>
    <xdr:sp macro="" textlink="">
      <xdr:nvSpPr>
        <xdr:cNvPr id="933" name="テキスト ボックス 932"/>
        <xdr:cNvSpPr txBox="1"/>
      </xdr:nvSpPr>
      <xdr:spPr>
        <a:xfrm>
          <a:off x="21166455" y="17053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90</xdr:row>
      <xdr:rowOff>93345</xdr:rowOff>
    </xdr:from>
    <xdr:to xmlns:xdr="http://schemas.openxmlformats.org/drawingml/2006/spreadsheetDrawing">
      <xdr:col>107</xdr:col>
      <xdr:colOff>50800</xdr:colOff>
      <xdr:row>90</xdr:row>
      <xdr:rowOff>168275</xdr:rowOff>
    </xdr:to>
    <xdr:cxnSp macro="">
      <xdr:nvCxnSpPr>
        <xdr:cNvPr id="934" name="直線コネクタ 933"/>
        <xdr:cNvCxnSpPr/>
      </xdr:nvCxnSpPr>
      <xdr:spPr>
        <a:xfrm>
          <a:off x="19545300" y="155238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35" name="フローチャート: 判断 934"/>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99</xdr:row>
      <xdr:rowOff>79375</xdr:rowOff>
    </xdr:from>
    <xdr:ext cx="313690" cy="258445"/>
    <xdr:sp macro="" textlink="">
      <xdr:nvSpPr>
        <xdr:cNvPr id="936" name="テキスト ボックス 935"/>
        <xdr:cNvSpPr txBox="1"/>
      </xdr:nvSpPr>
      <xdr:spPr>
        <a:xfrm>
          <a:off x="20277455" y="17052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90</xdr:row>
      <xdr:rowOff>31115</xdr:rowOff>
    </xdr:from>
    <xdr:to xmlns:xdr="http://schemas.openxmlformats.org/drawingml/2006/spreadsheetDrawing">
      <xdr:col>102</xdr:col>
      <xdr:colOff>114300</xdr:colOff>
      <xdr:row>90</xdr:row>
      <xdr:rowOff>93345</xdr:rowOff>
    </xdr:to>
    <xdr:cxnSp macro="">
      <xdr:nvCxnSpPr>
        <xdr:cNvPr id="937" name="直線コネクタ 936"/>
        <xdr:cNvCxnSpPr/>
      </xdr:nvCxnSpPr>
      <xdr:spPr>
        <a:xfrm>
          <a:off x="18656300" y="1546161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38" name="フローチャート: 判断 937"/>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99</xdr:row>
      <xdr:rowOff>78105</xdr:rowOff>
    </xdr:from>
    <xdr:ext cx="313690" cy="257810"/>
    <xdr:sp macro="" textlink="">
      <xdr:nvSpPr>
        <xdr:cNvPr id="939" name="テキスト ボックス 938"/>
        <xdr:cNvSpPr txBox="1"/>
      </xdr:nvSpPr>
      <xdr:spPr>
        <a:xfrm>
          <a:off x="19388455" y="170516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156845</xdr:rowOff>
    </xdr:from>
    <xdr:to xmlns:xdr="http://schemas.openxmlformats.org/drawingml/2006/spreadsheetDrawing">
      <xdr:col>98</xdr:col>
      <xdr:colOff>38100</xdr:colOff>
      <xdr:row>99</xdr:row>
      <xdr:rowOff>86995</xdr:rowOff>
    </xdr:to>
    <xdr:sp macro="" textlink="">
      <xdr:nvSpPr>
        <xdr:cNvPr id="940" name="フローチャート: 判断 939"/>
        <xdr:cNvSpPr/>
      </xdr:nvSpPr>
      <xdr:spPr>
        <a:xfrm>
          <a:off x="18605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99</xdr:row>
      <xdr:rowOff>78105</xdr:rowOff>
    </xdr:from>
    <xdr:ext cx="313690" cy="257810"/>
    <xdr:sp macro="" textlink="">
      <xdr:nvSpPr>
        <xdr:cNvPr id="941" name="テキスト ボックス 940"/>
        <xdr:cNvSpPr txBox="1"/>
      </xdr:nvSpPr>
      <xdr:spPr>
        <a:xfrm>
          <a:off x="18499455" y="170516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2" name="テキスト ボックス 94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43" name="テキスト ボックス 94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44" name="テキスト ボックス 94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45" name="テキスト ボックス 94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46" name="テキスト ボックス 94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91</xdr:row>
      <xdr:rowOff>156845</xdr:rowOff>
    </xdr:from>
    <xdr:to xmlns:xdr="http://schemas.openxmlformats.org/drawingml/2006/spreadsheetDrawing">
      <xdr:col>116</xdr:col>
      <xdr:colOff>114300</xdr:colOff>
      <xdr:row>92</xdr:row>
      <xdr:rowOff>86995</xdr:rowOff>
    </xdr:to>
    <xdr:sp macro="" textlink="">
      <xdr:nvSpPr>
        <xdr:cNvPr id="947" name="楕円 946"/>
        <xdr:cNvSpPr/>
      </xdr:nvSpPr>
      <xdr:spPr>
        <a:xfrm>
          <a:off x="22110700" y="157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91</xdr:row>
      <xdr:rowOff>109855</xdr:rowOff>
    </xdr:from>
    <xdr:ext cx="469900" cy="257810"/>
    <xdr:sp macro="" textlink="">
      <xdr:nvSpPr>
        <xdr:cNvPr id="948" name="前年度繰上充用金該当値テキスト"/>
        <xdr:cNvSpPr txBox="1"/>
      </xdr:nvSpPr>
      <xdr:spPr>
        <a:xfrm>
          <a:off x="22212300" y="15711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91</xdr:row>
      <xdr:rowOff>81915</xdr:rowOff>
    </xdr:from>
    <xdr:to xmlns:xdr="http://schemas.openxmlformats.org/drawingml/2006/spreadsheetDrawing">
      <xdr:col>112</xdr:col>
      <xdr:colOff>38100</xdr:colOff>
      <xdr:row>92</xdr:row>
      <xdr:rowOff>12065</xdr:rowOff>
    </xdr:to>
    <xdr:sp macro="" textlink="">
      <xdr:nvSpPr>
        <xdr:cNvPr id="949" name="楕円 948"/>
        <xdr:cNvSpPr/>
      </xdr:nvSpPr>
      <xdr:spPr>
        <a:xfrm>
          <a:off x="21272500" y="156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90</xdr:row>
      <xdr:rowOff>29210</xdr:rowOff>
    </xdr:from>
    <xdr:ext cx="533400" cy="257810"/>
    <xdr:sp macro="" textlink="">
      <xdr:nvSpPr>
        <xdr:cNvPr id="950" name="テキスト ボックス 949"/>
        <xdr:cNvSpPr txBox="1"/>
      </xdr:nvSpPr>
      <xdr:spPr>
        <a:xfrm>
          <a:off x="21055965" y="15459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90</xdr:row>
      <xdr:rowOff>117475</xdr:rowOff>
    </xdr:from>
    <xdr:to xmlns:xdr="http://schemas.openxmlformats.org/drawingml/2006/spreadsheetDrawing">
      <xdr:col>107</xdr:col>
      <xdr:colOff>101600</xdr:colOff>
      <xdr:row>91</xdr:row>
      <xdr:rowOff>47625</xdr:rowOff>
    </xdr:to>
    <xdr:sp macro="" textlink="">
      <xdr:nvSpPr>
        <xdr:cNvPr id="951" name="楕円 950"/>
        <xdr:cNvSpPr/>
      </xdr:nvSpPr>
      <xdr:spPr>
        <a:xfrm>
          <a:off x="20383500" y="155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89</xdr:row>
      <xdr:rowOff>64135</xdr:rowOff>
    </xdr:from>
    <xdr:ext cx="533400" cy="257810"/>
    <xdr:sp macro="" textlink="">
      <xdr:nvSpPr>
        <xdr:cNvPr id="952" name="テキスト ボックス 951"/>
        <xdr:cNvSpPr txBox="1"/>
      </xdr:nvSpPr>
      <xdr:spPr>
        <a:xfrm>
          <a:off x="20166965" y="15323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90</xdr:row>
      <xdr:rowOff>42545</xdr:rowOff>
    </xdr:from>
    <xdr:to xmlns:xdr="http://schemas.openxmlformats.org/drawingml/2006/spreadsheetDrawing">
      <xdr:col>102</xdr:col>
      <xdr:colOff>165100</xdr:colOff>
      <xdr:row>90</xdr:row>
      <xdr:rowOff>144145</xdr:rowOff>
    </xdr:to>
    <xdr:sp macro="" textlink="">
      <xdr:nvSpPr>
        <xdr:cNvPr id="953" name="楕円 952"/>
        <xdr:cNvSpPr/>
      </xdr:nvSpPr>
      <xdr:spPr>
        <a:xfrm>
          <a:off x="19494500" y="15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88</xdr:row>
      <xdr:rowOff>160655</xdr:rowOff>
    </xdr:from>
    <xdr:ext cx="533400" cy="259080"/>
    <xdr:sp macro="" textlink="">
      <xdr:nvSpPr>
        <xdr:cNvPr id="954" name="テキスト ボックス 953"/>
        <xdr:cNvSpPr txBox="1"/>
      </xdr:nvSpPr>
      <xdr:spPr>
        <a:xfrm>
          <a:off x="19277965" y="15248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151765</xdr:rowOff>
    </xdr:from>
    <xdr:to xmlns:xdr="http://schemas.openxmlformats.org/drawingml/2006/spreadsheetDrawing">
      <xdr:col>98</xdr:col>
      <xdr:colOff>38100</xdr:colOff>
      <xdr:row>90</xdr:row>
      <xdr:rowOff>81915</xdr:rowOff>
    </xdr:to>
    <xdr:sp macro="" textlink="">
      <xdr:nvSpPr>
        <xdr:cNvPr id="955" name="楕円 954"/>
        <xdr:cNvSpPr/>
      </xdr:nvSpPr>
      <xdr:spPr>
        <a:xfrm>
          <a:off x="18605500" y="154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88</xdr:row>
      <xdr:rowOff>98425</xdr:rowOff>
    </xdr:from>
    <xdr:ext cx="533400" cy="257810"/>
    <xdr:sp macro="" textlink="">
      <xdr:nvSpPr>
        <xdr:cNvPr id="956" name="テキスト ボックス 955"/>
        <xdr:cNvSpPr txBox="1"/>
      </xdr:nvSpPr>
      <xdr:spPr>
        <a:xfrm>
          <a:off x="18388965" y="15186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・義務的経費のうち、人件費については</a:t>
          </a: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感染症対策事業費が</a:t>
          </a:r>
          <a:r>
            <a:rPr kumimoji="1" lang="en-US" altLang="ja-JP" sz="1100" b="0" i="0" baseline="0">
              <a:solidFill>
                <a:schemeClr val="dk1"/>
              </a:solidFill>
              <a:effectLst/>
              <a:latin typeface="+mn-lt"/>
              <a:ea typeface="+mn-ea"/>
              <a:cs typeface="+mn-cs"/>
            </a:rPr>
            <a:t>17,854</a:t>
          </a:r>
          <a:r>
            <a:rPr kumimoji="1" lang="ja-JP" altLang="ja-JP" sz="1100" b="0" i="0" baseline="0">
              <a:solidFill>
                <a:schemeClr val="dk1"/>
              </a:solidFill>
              <a:effectLst/>
              <a:latin typeface="+mn-lt"/>
              <a:ea typeface="+mn-ea"/>
              <a:cs typeface="+mn-cs"/>
            </a:rPr>
            <a:t>千円の減額となったものの、退職手当が</a:t>
          </a:r>
          <a:r>
            <a:rPr kumimoji="1" lang="en-US" altLang="ja-JP" sz="1100" b="0" i="0" baseline="0">
              <a:solidFill>
                <a:schemeClr val="dk1"/>
              </a:solidFill>
              <a:effectLst/>
              <a:latin typeface="+mn-lt"/>
              <a:ea typeface="+mn-ea"/>
              <a:cs typeface="+mn-cs"/>
            </a:rPr>
            <a:t>123,184</a:t>
          </a:r>
          <a:r>
            <a:rPr kumimoji="1" lang="ja-JP" altLang="ja-JP" sz="1100" b="0" i="0" baseline="0">
              <a:solidFill>
                <a:schemeClr val="dk1"/>
              </a:solidFill>
              <a:effectLst/>
              <a:latin typeface="+mn-lt"/>
              <a:ea typeface="+mn-ea"/>
              <a:cs typeface="+mn-cs"/>
            </a:rPr>
            <a:t>千円の増額となったこと等により、人件費全体では</a:t>
          </a:r>
          <a:r>
            <a:rPr kumimoji="1" lang="en-US" altLang="ja-JP" sz="1100" b="0" i="0" baseline="0">
              <a:solidFill>
                <a:schemeClr val="dk1"/>
              </a:solidFill>
              <a:effectLst/>
              <a:latin typeface="+mn-lt"/>
              <a:ea typeface="+mn-ea"/>
              <a:cs typeface="+mn-cs"/>
            </a:rPr>
            <a:t>143,420</a:t>
          </a:r>
          <a:r>
            <a:rPr kumimoji="1" lang="ja-JP" altLang="ja-JP" sz="1100" b="0" i="0" baseline="0">
              <a:solidFill>
                <a:schemeClr val="dk1"/>
              </a:solidFill>
              <a:effectLst/>
              <a:latin typeface="+mn-lt"/>
              <a:ea typeface="+mn-ea"/>
              <a:cs typeface="+mn-cs"/>
            </a:rPr>
            <a:t>千円の増額となった。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・物件費については、</a:t>
          </a:r>
          <a:r>
            <a:rPr kumimoji="1" lang="ja-JP" altLang="ja-JP" sz="1100" b="0" i="0" baseline="0">
              <a:solidFill>
                <a:schemeClr val="dk1"/>
              </a:solidFill>
              <a:effectLst/>
              <a:latin typeface="+mn-lt"/>
              <a:ea typeface="+mn-ea"/>
              <a:cs typeface="+mn-cs"/>
            </a:rPr>
            <a:t>ふるさと納税寄付額の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により、返礼品にかかるすさきがすきさ応援事業費が</a:t>
          </a:r>
          <a:r>
            <a:rPr kumimoji="1" lang="en-US" altLang="ja-JP" sz="1100" b="0" i="0" baseline="0">
              <a:solidFill>
                <a:schemeClr val="dk1"/>
              </a:solidFill>
              <a:effectLst/>
              <a:latin typeface="+mn-lt"/>
              <a:ea typeface="+mn-ea"/>
              <a:cs typeface="+mn-cs"/>
            </a:rPr>
            <a:t>464,034</a:t>
          </a:r>
          <a:r>
            <a:rPr kumimoji="1" lang="ja-JP" altLang="ja-JP" sz="1100" b="0" i="0" baseline="0">
              <a:solidFill>
                <a:schemeClr val="dk1"/>
              </a:solidFill>
              <a:effectLst/>
              <a:latin typeface="+mn-lt"/>
              <a:ea typeface="+mn-ea"/>
              <a:cs typeface="+mn-cs"/>
            </a:rPr>
            <a:t>千円増となるなど、物件費全体では</a:t>
          </a:r>
          <a:r>
            <a:rPr kumimoji="1" lang="en-US" altLang="ja-JP" sz="1100" b="0" i="0" baseline="0">
              <a:solidFill>
                <a:schemeClr val="dk1"/>
              </a:solidFill>
              <a:effectLst/>
              <a:latin typeface="+mn-lt"/>
              <a:ea typeface="+mn-ea"/>
              <a:cs typeface="+mn-cs"/>
            </a:rPr>
            <a:t>705,686</a:t>
          </a:r>
          <a:r>
            <a:rPr kumimoji="1" lang="ja-JP" altLang="ja-JP" sz="1100" b="0" i="0" baseline="0">
              <a:solidFill>
                <a:schemeClr val="dk1"/>
              </a:solidFill>
              <a:effectLst/>
              <a:latin typeface="+mn-lt"/>
              <a:ea typeface="+mn-ea"/>
              <a:cs typeface="+mn-cs"/>
            </a:rPr>
            <a:t>千円増となった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普通建設</a:t>
          </a:r>
          <a:r>
            <a:rPr kumimoji="1" lang="ja-JP" altLang="en-US" sz="1100" b="0" i="0" baseline="0">
              <a:solidFill>
                <a:schemeClr val="dk1"/>
              </a:solidFill>
              <a:effectLst/>
              <a:latin typeface="+mn-lt"/>
              <a:ea typeface="+mn-ea"/>
              <a:cs typeface="+mn-cs"/>
            </a:rPr>
            <a:t>事業費</a:t>
          </a:r>
          <a:r>
            <a:rPr kumimoji="1" lang="ja-JP" altLang="ja-JP" sz="1100" b="0" i="0" baseline="0">
              <a:solidFill>
                <a:schemeClr val="dk1"/>
              </a:solidFill>
              <a:effectLst/>
              <a:latin typeface="+mn-lt"/>
              <a:ea typeface="+mn-ea"/>
              <a:cs typeface="+mn-cs"/>
            </a:rPr>
            <a:t>では、野外体験施設整備事業</a:t>
          </a:r>
          <a:r>
            <a:rPr kumimoji="1" lang="ja-JP" altLang="en-US" sz="1100" b="0" i="0" baseline="0">
              <a:solidFill>
                <a:schemeClr val="dk1"/>
              </a:solidFill>
              <a:effectLst/>
              <a:latin typeface="+mn-lt"/>
              <a:ea typeface="+mn-ea"/>
              <a:cs typeface="+mn-cs"/>
            </a:rPr>
            <a:t>費</a:t>
          </a:r>
          <a:r>
            <a:rPr kumimoji="1" lang="en-US" altLang="ja-JP" sz="1100" b="0" i="0" baseline="0">
              <a:solidFill>
                <a:schemeClr val="dk1"/>
              </a:solidFill>
              <a:effectLst/>
              <a:latin typeface="+mn-lt"/>
              <a:ea typeface="+mn-ea"/>
              <a:cs typeface="+mn-cs"/>
            </a:rPr>
            <a:t>752,324</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皆減</a:t>
          </a:r>
          <a:r>
            <a:rPr kumimoji="1" lang="ja-JP" altLang="ja-JP" sz="1100" b="0" i="0" baseline="0">
              <a:solidFill>
                <a:schemeClr val="dk1"/>
              </a:solidFill>
              <a:effectLst/>
              <a:latin typeface="+mn-lt"/>
              <a:ea typeface="+mn-ea"/>
              <a:cs typeface="+mn-cs"/>
            </a:rPr>
            <a:t>、防災行政無線デジタル化移行事業費</a:t>
          </a:r>
          <a:r>
            <a:rPr kumimoji="1" lang="en-US" altLang="ja-JP" sz="1100" b="0" i="0" baseline="0">
              <a:solidFill>
                <a:schemeClr val="dk1"/>
              </a:solidFill>
              <a:effectLst/>
              <a:latin typeface="+mn-lt"/>
              <a:ea typeface="+mn-ea"/>
              <a:cs typeface="+mn-cs"/>
            </a:rPr>
            <a:t>478,020</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皆減など</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839,628</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大幅な減額</a:t>
          </a:r>
          <a:r>
            <a:rPr kumimoji="1" lang="ja-JP" altLang="ja-JP" sz="1100" b="0" i="0" baseline="0">
              <a:solidFill>
                <a:schemeClr val="dk1"/>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20,268
19,797
135.20
17,603,694
17,190,733
388,988
7,205,360
17,002,694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149860</xdr:rowOff>
    </xdr:to>
    <xdr:cxnSp macro="">
      <xdr:nvCxnSpPr>
        <xdr:cNvPr id="56" name="直線コネクタ 55"/>
        <xdr:cNvCxnSpPr/>
      </xdr:nvCxnSpPr>
      <xdr:spPr>
        <a:xfrm flipV="1">
          <a:off x="4633595" y="51809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153670</xdr:rowOff>
    </xdr:from>
    <xdr:ext cx="469900" cy="259080"/>
    <xdr:sp macro="" textlink="">
      <xdr:nvSpPr>
        <xdr:cNvPr id="57" name="議会費最小値テキスト"/>
        <xdr:cNvSpPr txBox="1"/>
      </xdr:nvSpPr>
      <xdr:spPr>
        <a:xfrm>
          <a:off x="46863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149860</xdr:rowOff>
    </xdr:from>
    <xdr:to xmlns:xdr="http://schemas.openxmlformats.org/drawingml/2006/spreadsheetDrawing">
      <xdr:col>24</xdr:col>
      <xdr:colOff>152400</xdr:colOff>
      <xdr:row>37</xdr:row>
      <xdr:rowOff>149860</xdr:rowOff>
    </xdr:to>
    <xdr:cxnSp macro="">
      <xdr:nvCxnSpPr>
        <xdr:cNvPr id="58" name="直線コネクタ 57"/>
        <xdr:cNvCxnSpPr/>
      </xdr:nvCxnSpPr>
      <xdr:spPr>
        <a:xfrm>
          <a:off x="4546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4670" cy="257810"/>
    <xdr:sp macro="" textlink="">
      <xdr:nvSpPr>
        <xdr:cNvPr id="59" name="議会費最大値テキスト"/>
        <xdr:cNvSpPr txBox="1"/>
      </xdr:nvSpPr>
      <xdr:spPr>
        <a:xfrm>
          <a:off x="4686300" y="4956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0" name="直線コネクタ 59"/>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156845</xdr:rowOff>
    </xdr:from>
    <xdr:to xmlns:xdr="http://schemas.openxmlformats.org/drawingml/2006/spreadsheetDrawing">
      <xdr:col>24</xdr:col>
      <xdr:colOff>63500</xdr:colOff>
      <xdr:row>35</xdr:row>
      <xdr:rowOff>30480</xdr:rowOff>
    </xdr:to>
    <xdr:cxnSp macro="">
      <xdr:nvCxnSpPr>
        <xdr:cNvPr id="61" name="直線コネクタ 60"/>
        <xdr:cNvCxnSpPr/>
      </xdr:nvCxnSpPr>
      <xdr:spPr>
        <a:xfrm flipV="1">
          <a:off x="3797300" y="598614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68580</xdr:rowOff>
    </xdr:from>
    <xdr:ext cx="469900" cy="259080"/>
    <xdr:sp macro="" textlink="">
      <xdr:nvSpPr>
        <xdr:cNvPr id="62" name="議会費平均値テキスト"/>
        <xdr:cNvSpPr txBox="1"/>
      </xdr:nvSpPr>
      <xdr:spPr>
        <a:xfrm>
          <a:off x="4686300" y="606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90170</xdr:rowOff>
    </xdr:from>
    <xdr:to xmlns:xdr="http://schemas.openxmlformats.org/drawingml/2006/spreadsheetDrawing">
      <xdr:col>24</xdr:col>
      <xdr:colOff>114300</xdr:colOff>
      <xdr:row>36</xdr:row>
      <xdr:rowOff>20320</xdr:rowOff>
    </xdr:to>
    <xdr:sp macro="" textlink="">
      <xdr:nvSpPr>
        <xdr:cNvPr id="63" name="フローチャート: 判断 62"/>
        <xdr:cNvSpPr/>
      </xdr:nvSpPr>
      <xdr:spPr>
        <a:xfrm>
          <a:off x="45847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30480</xdr:rowOff>
    </xdr:from>
    <xdr:to xmlns:xdr="http://schemas.openxmlformats.org/drawingml/2006/spreadsheetDrawing">
      <xdr:col>19</xdr:col>
      <xdr:colOff>177800</xdr:colOff>
      <xdr:row>35</xdr:row>
      <xdr:rowOff>50800</xdr:rowOff>
    </xdr:to>
    <xdr:cxnSp macro="">
      <xdr:nvCxnSpPr>
        <xdr:cNvPr id="64" name="直線コネクタ 63"/>
        <xdr:cNvCxnSpPr/>
      </xdr:nvCxnSpPr>
      <xdr:spPr>
        <a:xfrm flipV="1">
          <a:off x="2908300" y="60312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macro="" textlink="">
      <xdr:nvSpPr>
        <xdr:cNvPr id="65" name="フローチャート: 判断 64"/>
        <xdr:cNvSpPr/>
      </xdr:nvSpPr>
      <xdr:spPr>
        <a:xfrm>
          <a:off x="3746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21590</xdr:rowOff>
    </xdr:from>
    <xdr:ext cx="468630" cy="259080"/>
    <xdr:sp macro="" textlink="">
      <xdr:nvSpPr>
        <xdr:cNvPr id="66" name="テキスト ボックス 65"/>
        <xdr:cNvSpPr txBox="1"/>
      </xdr:nvSpPr>
      <xdr:spPr>
        <a:xfrm>
          <a:off x="3562350" y="6193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6350</xdr:rowOff>
    </xdr:from>
    <xdr:to xmlns:xdr="http://schemas.openxmlformats.org/drawingml/2006/spreadsheetDrawing">
      <xdr:col>15</xdr:col>
      <xdr:colOff>50800</xdr:colOff>
      <xdr:row>35</xdr:row>
      <xdr:rowOff>50800</xdr:rowOff>
    </xdr:to>
    <xdr:cxnSp macro="">
      <xdr:nvCxnSpPr>
        <xdr:cNvPr id="67" name="直線コネクタ 66"/>
        <xdr:cNvCxnSpPr/>
      </xdr:nvCxnSpPr>
      <xdr:spPr>
        <a:xfrm>
          <a:off x="2019300" y="60071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68" name="フローチャート: 判断 67"/>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46990</xdr:rowOff>
    </xdr:from>
    <xdr:ext cx="468630" cy="259080"/>
    <xdr:sp macro="" textlink="">
      <xdr:nvSpPr>
        <xdr:cNvPr id="69" name="テキスト ボックス 68"/>
        <xdr:cNvSpPr txBox="1"/>
      </xdr:nvSpPr>
      <xdr:spPr>
        <a:xfrm>
          <a:off x="2673350" y="6219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6350</xdr:rowOff>
    </xdr:from>
    <xdr:to xmlns:xdr="http://schemas.openxmlformats.org/drawingml/2006/spreadsheetDrawing">
      <xdr:col>10</xdr:col>
      <xdr:colOff>114300</xdr:colOff>
      <xdr:row>35</xdr:row>
      <xdr:rowOff>37465</xdr:rowOff>
    </xdr:to>
    <xdr:cxnSp macro="">
      <xdr:nvCxnSpPr>
        <xdr:cNvPr id="70" name="直線コネクタ 69"/>
        <xdr:cNvCxnSpPr/>
      </xdr:nvCxnSpPr>
      <xdr:spPr>
        <a:xfrm flipV="1">
          <a:off x="1130300" y="60071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8630" cy="257810"/>
    <xdr:sp macro="" textlink="">
      <xdr:nvSpPr>
        <xdr:cNvPr id="72" name="テキスト ボックス 71"/>
        <xdr:cNvSpPr txBox="1"/>
      </xdr:nvSpPr>
      <xdr:spPr>
        <a:xfrm>
          <a:off x="1784350" y="617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2540</xdr:rowOff>
    </xdr:from>
    <xdr:ext cx="468630" cy="259080"/>
    <xdr:sp macro="" textlink="">
      <xdr:nvSpPr>
        <xdr:cNvPr id="74" name="テキスト ボックス 73"/>
        <xdr:cNvSpPr txBox="1"/>
      </xdr:nvSpPr>
      <xdr:spPr>
        <a:xfrm>
          <a:off x="895350" y="6174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106045</xdr:rowOff>
    </xdr:from>
    <xdr:to xmlns:xdr="http://schemas.openxmlformats.org/drawingml/2006/spreadsheetDrawing">
      <xdr:col>24</xdr:col>
      <xdr:colOff>114300</xdr:colOff>
      <xdr:row>35</xdr:row>
      <xdr:rowOff>36195</xdr:rowOff>
    </xdr:to>
    <xdr:sp macro="" textlink="">
      <xdr:nvSpPr>
        <xdr:cNvPr id="80" name="楕円 79"/>
        <xdr:cNvSpPr/>
      </xdr:nvSpPr>
      <xdr:spPr>
        <a:xfrm>
          <a:off x="45847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128905</xdr:rowOff>
    </xdr:from>
    <xdr:ext cx="469900" cy="259080"/>
    <xdr:sp macro="" textlink="">
      <xdr:nvSpPr>
        <xdr:cNvPr id="81" name="議会費該当値テキスト"/>
        <xdr:cNvSpPr txBox="1"/>
      </xdr:nvSpPr>
      <xdr:spPr>
        <a:xfrm>
          <a:off x="4686300" y="5786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151130</xdr:rowOff>
    </xdr:from>
    <xdr:to xmlns:xdr="http://schemas.openxmlformats.org/drawingml/2006/spreadsheetDrawing">
      <xdr:col>20</xdr:col>
      <xdr:colOff>38100</xdr:colOff>
      <xdr:row>35</xdr:row>
      <xdr:rowOff>81280</xdr:rowOff>
    </xdr:to>
    <xdr:sp macro="" textlink="">
      <xdr:nvSpPr>
        <xdr:cNvPr id="82" name="楕円 81"/>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97790</xdr:rowOff>
    </xdr:from>
    <xdr:ext cx="468630" cy="257810"/>
    <xdr:sp macro="" textlink="">
      <xdr:nvSpPr>
        <xdr:cNvPr id="83" name="テキスト ボックス 82"/>
        <xdr:cNvSpPr txBox="1"/>
      </xdr:nvSpPr>
      <xdr:spPr>
        <a:xfrm>
          <a:off x="3562350" y="5755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0</xdr:rowOff>
    </xdr:from>
    <xdr:to xmlns:xdr="http://schemas.openxmlformats.org/drawingml/2006/spreadsheetDrawing">
      <xdr:col>15</xdr:col>
      <xdr:colOff>101600</xdr:colOff>
      <xdr:row>35</xdr:row>
      <xdr:rowOff>101600</xdr:rowOff>
    </xdr:to>
    <xdr:sp macro="" textlink="">
      <xdr:nvSpPr>
        <xdr:cNvPr id="84" name="楕円 83"/>
        <xdr:cNvSpPr/>
      </xdr:nvSpPr>
      <xdr:spPr>
        <a:xfrm>
          <a:off x="2857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118110</xdr:rowOff>
    </xdr:from>
    <xdr:ext cx="468630" cy="259080"/>
    <xdr:sp macro="" textlink="">
      <xdr:nvSpPr>
        <xdr:cNvPr id="85" name="テキスト ボックス 84"/>
        <xdr:cNvSpPr txBox="1"/>
      </xdr:nvSpPr>
      <xdr:spPr>
        <a:xfrm>
          <a:off x="2673350" y="5775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126365</xdr:rowOff>
    </xdr:from>
    <xdr:to xmlns:xdr="http://schemas.openxmlformats.org/drawingml/2006/spreadsheetDrawing">
      <xdr:col>10</xdr:col>
      <xdr:colOff>165100</xdr:colOff>
      <xdr:row>35</xdr:row>
      <xdr:rowOff>56515</xdr:rowOff>
    </xdr:to>
    <xdr:sp macro="" textlink="">
      <xdr:nvSpPr>
        <xdr:cNvPr id="86" name="楕円 85"/>
        <xdr:cNvSpPr/>
      </xdr:nvSpPr>
      <xdr:spPr>
        <a:xfrm>
          <a:off x="1968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73025</xdr:rowOff>
    </xdr:from>
    <xdr:ext cx="468630" cy="259080"/>
    <xdr:sp macro="" textlink="">
      <xdr:nvSpPr>
        <xdr:cNvPr id="87" name="テキスト ボックス 86"/>
        <xdr:cNvSpPr txBox="1"/>
      </xdr:nvSpPr>
      <xdr:spPr>
        <a:xfrm>
          <a:off x="1784350" y="5730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158115</xdr:rowOff>
    </xdr:from>
    <xdr:to xmlns:xdr="http://schemas.openxmlformats.org/drawingml/2006/spreadsheetDrawing">
      <xdr:col>6</xdr:col>
      <xdr:colOff>38100</xdr:colOff>
      <xdr:row>35</xdr:row>
      <xdr:rowOff>88265</xdr:rowOff>
    </xdr:to>
    <xdr:sp macro="" textlink="">
      <xdr:nvSpPr>
        <xdr:cNvPr id="88" name="楕円 87"/>
        <xdr:cNvSpPr/>
      </xdr:nvSpPr>
      <xdr:spPr>
        <a:xfrm>
          <a:off x="1079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104775</xdr:rowOff>
    </xdr:from>
    <xdr:ext cx="468630" cy="259080"/>
    <xdr:sp macro="" textlink="">
      <xdr:nvSpPr>
        <xdr:cNvPr id="89" name="テキスト ボックス 88"/>
        <xdr:cNvSpPr txBox="1"/>
      </xdr:nvSpPr>
      <xdr:spPr>
        <a:xfrm>
          <a:off x="895350" y="5762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1" name="テキスト ボックス 100"/>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3" name="テキスト ボックス 102"/>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5" name="テキスト ボックス 104"/>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7" name="テキスト ボックス 106"/>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4530" cy="258445"/>
    <xdr:sp macro="" textlink="">
      <xdr:nvSpPr>
        <xdr:cNvPr id="109" name="テキスト ボックス 108"/>
        <xdr:cNvSpPr txBox="1"/>
      </xdr:nvSpPr>
      <xdr:spPr>
        <a:xfrm>
          <a:off x="76200" y="87661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4530" cy="259080"/>
    <xdr:sp macro="" textlink="">
      <xdr:nvSpPr>
        <xdr:cNvPr id="111" name="テキスト ボックス 110"/>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3" name="テキスト ボックス 112"/>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633595" y="87845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6" name="総務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690245" cy="257810"/>
    <xdr:sp macro="" textlink="">
      <xdr:nvSpPr>
        <xdr:cNvPr id="118" name="総務費最大値テキスト"/>
        <xdr:cNvSpPr txBox="1"/>
      </xdr:nvSpPr>
      <xdr:spPr>
        <a:xfrm>
          <a:off x="4686300" y="855916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5080</xdr:rowOff>
    </xdr:from>
    <xdr:to xmlns:xdr="http://schemas.openxmlformats.org/drawingml/2006/spreadsheetDrawing">
      <xdr:col>24</xdr:col>
      <xdr:colOff>63500</xdr:colOff>
      <xdr:row>58</xdr:row>
      <xdr:rowOff>6985</xdr:rowOff>
    </xdr:to>
    <xdr:cxnSp macro="">
      <xdr:nvCxnSpPr>
        <xdr:cNvPr id="120" name="直線コネクタ 119"/>
        <xdr:cNvCxnSpPr/>
      </xdr:nvCxnSpPr>
      <xdr:spPr>
        <a:xfrm>
          <a:off x="3797300" y="99491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54610</xdr:rowOff>
    </xdr:from>
    <xdr:ext cx="598805" cy="257810"/>
    <xdr:sp macro="" textlink="">
      <xdr:nvSpPr>
        <xdr:cNvPr id="121" name="総務費平均値テキスト"/>
        <xdr:cNvSpPr txBox="1"/>
      </xdr:nvSpPr>
      <xdr:spPr>
        <a:xfrm>
          <a:off x="4686300" y="99987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macro="" textlink="">
      <xdr:nvSpPr>
        <xdr:cNvPr id="122" name="フローチャート: 判断 121"/>
        <xdr:cNvSpPr/>
      </xdr:nvSpPr>
      <xdr:spPr>
        <a:xfrm>
          <a:off x="45847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132080</xdr:rowOff>
    </xdr:from>
    <xdr:to xmlns:xdr="http://schemas.openxmlformats.org/drawingml/2006/spreadsheetDrawing">
      <xdr:col>19</xdr:col>
      <xdr:colOff>177800</xdr:colOff>
      <xdr:row>58</xdr:row>
      <xdr:rowOff>5080</xdr:rowOff>
    </xdr:to>
    <xdr:cxnSp macro="">
      <xdr:nvCxnSpPr>
        <xdr:cNvPr id="123" name="直線コネクタ 122"/>
        <xdr:cNvCxnSpPr/>
      </xdr:nvCxnSpPr>
      <xdr:spPr>
        <a:xfrm>
          <a:off x="2908300" y="99047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24" name="フローチャート: 判断 123"/>
        <xdr:cNvSpPr/>
      </xdr:nvSpPr>
      <xdr:spPr>
        <a:xfrm>
          <a:off x="3746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166370</xdr:rowOff>
    </xdr:from>
    <xdr:ext cx="597535" cy="257810"/>
    <xdr:sp macro="" textlink="">
      <xdr:nvSpPr>
        <xdr:cNvPr id="125" name="テキスト ボックス 124"/>
        <xdr:cNvSpPr txBox="1"/>
      </xdr:nvSpPr>
      <xdr:spPr>
        <a:xfrm>
          <a:off x="3497580" y="101104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132080</xdr:rowOff>
    </xdr:from>
    <xdr:to xmlns:xdr="http://schemas.openxmlformats.org/drawingml/2006/spreadsheetDrawing">
      <xdr:col>15</xdr:col>
      <xdr:colOff>50800</xdr:colOff>
      <xdr:row>58</xdr:row>
      <xdr:rowOff>116840</xdr:rowOff>
    </xdr:to>
    <xdr:cxnSp macro="">
      <xdr:nvCxnSpPr>
        <xdr:cNvPr id="126" name="直線コネクタ 125"/>
        <xdr:cNvCxnSpPr/>
      </xdr:nvCxnSpPr>
      <xdr:spPr>
        <a:xfrm flipV="1">
          <a:off x="2019300" y="99047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27" name="フローチャート: 判断 126"/>
        <xdr:cNvSpPr/>
      </xdr:nvSpPr>
      <xdr:spPr>
        <a:xfrm>
          <a:off x="2857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83185</xdr:rowOff>
    </xdr:from>
    <xdr:ext cx="597535" cy="259080"/>
    <xdr:sp macro="" textlink="">
      <xdr:nvSpPr>
        <xdr:cNvPr id="128" name="テキスト ボックス 127"/>
        <xdr:cNvSpPr txBox="1"/>
      </xdr:nvSpPr>
      <xdr:spPr>
        <a:xfrm>
          <a:off x="2608580" y="100272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116840</xdr:rowOff>
    </xdr:from>
    <xdr:to xmlns:xdr="http://schemas.openxmlformats.org/drawingml/2006/spreadsheetDrawing">
      <xdr:col>10</xdr:col>
      <xdr:colOff>114300</xdr:colOff>
      <xdr:row>58</xdr:row>
      <xdr:rowOff>116840</xdr:rowOff>
    </xdr:to>
    <xdr:cxnSp macro="">
      <xdr:nvCxnSpPr>
        <xdr:cNvPr id="129" name="直線コネクタ 128"/>
        <xdr:cNvCxnSpPr/>
      </xdr:nvCxnSpPr>
      <xdr:spPr>
        <a:xfrm>
          <a:off x="1130300" y="10060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39370</xdr:rowOff>
    </xdr:to>
    <xdr:sp macro="" textlink="">
      <xdr:nvSpPr>
        <xdr:cNvPr id="130" name="フローチャート: 判断 129"/>
        <xdr:cNvSpPr/>
      </xdr:nvSpPr>
      <xdr:spPr>
        <a:xfrm>
          <a:off x="1968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30480</xdr:rowOff>
    </xdr:from>
    <xdr:ext cx="597535" cy="257810"/>
    <xdr:sp macro="" textlink="">
      <xdr:nvSpPr>
        <xdr:cNvPr id="131" name="テキスト ボックス 130"/>
        <xdr:cNvSpPr txBox="1"/>
      </xdr:nvSpPr>
      <xdr:spPr>
        <a:xfrm>
          <a:off x="1719580" y="10146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32" name="フローチャート: 判断 131"/>
        <xdr:cNvSpPr/>
      </xdr:nvSpPr>
      <xdr:spPr>
        <a:xfrm>
          <a:off x="1079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43815</xdr:rowOff>
    </xdr:from>
    <xdr:ext cx="533400" cy="257810"/>
    <xdr:sp macro="" textlink="">
      <xdr:nvSpPr>
        <xdr:cNvPr id="133" name="テキスト ボックス 132"/>
        <xdr:cNvSpPr txBox="1"/>
      </xdr:nvSpPr>
      <xdr:spPr>
        <a:xfrm>
          <a:off x="862965" y="10159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127635</xdr:rowOff>
    </xdr:from>
    <xdr:to xmlns:xdr="http://schemas.openxmlformats.org/drawingml/2006/spreadsheetDrawing">
      <xdr:col>24</xdr:col>
      <xdr:colOff>114300</xdr:colOff>
      <xdr:row>58</xdr:row>
      <xdr:rowOff>57785</xdr:rowOff>
    </xdr:to>
    <xdr:sp macro="" textlink="">
      <xdr:nvSpPr>
        <xdr:cNvPr id="139" name="楕円 138"/>
        <xdr:cNvSpPr/>
      </xdr:nvSpPr>
      <xdr:spPr>
        <a:xfrm>
          <a:off x="45847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150495</xdr:rowOff>
    </xdr:from>
    <xdr:ext cx="598805" cy="259080"/>
    <xdr:sp macro="" textlink="">
      <xdr:nvSpPr>
        <xdr:cNvPr id="140" name="総務費該当値テキスト"/>
        <xdr:cNvSpPr txBox="1"/>
      </xdr:nvSpPr>
      <xdr:spPr>
        <a:xfrm>
          <a:off x="4686300" y="975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125730</xdr:rowOff>
    </xdr:from>
    <xdr:to xmlns:xdr="http://schemas.openxmlformats.org/drawingml/2006/spreadsheetDrawing">
      <xdr:col>20</xdr:col>
      <xdr:colOff>38100</xdr:colOff>
      <xdr:row>58</xdr:row>
      <xdr:rowOff>55880</xdr:rowOff>
    </xdr:to>
    <xdr:sp macro="" textlink="">
      <xdr:nvSpPr>
        <xdr:cNvPr id="141" name="楕円 140"/>
        <xdr:cNvSpPr/>
      </xdr:nvSpPr>
      <xdr:spPr>
        <a:xfrm>
          <a:off x="3746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72390</xdr:rowOff>
    </xdr:from>
    <xdr:ext cx="597535" cy="259080"/>
    <xdr:sp macro="" textlink="">
      <xdr:nvSpPr>
        <xdr:cNvPr id="142" name="テキスト ボックス 141"/>
        <xdr:cNvSpPr txBox="1"/>
      </xdr:nvSpPr>
      <xdr:spPr>
        <a:xfrm>
          <a:off x="3497580" y="9673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81280</xdr:rowOff>
    </xdr:from>
    <xdr:to xmlns:xdr="http://schemas.openxmlformats.org/drawingml/2006/spreadsheetDrawing">
      <xdr:col>15</xdr:col>
      <xdr:colOff>101600</xdr:colOff>
      <xdr:row>58</xdr:row>
      <xdr:rowOff>11430</xdr:rowOff>
    </xdr:to>
    <xdr:sp macro="" textlink="">
      <xdr:nvSpPr>
        <xdr:cNvPr id="143" name="楕円 142"/>
        <xdr:cNvSpPr/>
      </xdr:nvSpPr>
      <xdr:spPr>
        <a:xfrm>
          <a:off x="2857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27940</xdr:rowOff>
    </xdr:from>
    <xdr:ext cx="597535" cy="259080"/>
    <xdr:sp macro="" textlink="">
      <xdr:nvSpPr>
        <xdr:cNvPr id="144" name="テキスト ボックス 143"/>
        <xdr:cNvSpPr txBox="1"/>
      </xdr:nvSpPr>
      <xdr:spPr>
        <a:xfrm>
          <a:off x="2608580" y="9629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66040</xdr:rowOff>
    </xdr:from>
    <xdr:to xmlns:xdr="http://schemas.openxmlformats.org/drawingml/2006/spreadsheetDrawing">
      <xdr:col>10</xdr:col>
      <xdr:colOff>165100</xdr:colOff>
      <xdr:row>58</xdr:row>
      <xdr:rowOff>167640</xdr:rowOff>
    </xdr:to>
    <xdr:sp macro="" textlink="">
      <xdr:nvSpPr>
        <xdr:cNvPr id="145" name="楕円 144"/>
        <xdr:cNvSpPr/>
      </xdr:nvSpPr>
      <xdr:spPr>
        <a:xfrm>
          <a:off x="1968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12700</xdr:rowOff>
    </xdr:from>
    <xdr:ext cx="597535" cy="259080"/>
    <xdr:sp macro="" textlink="">
      <xdr:nvSpPr>
        <xdr:cNvPr id="146" name="テキスト ボックス 145"/>
        <xdr:cNvSpPr txBox="1"/>
      </xdr:nvSpPr>
      <xdr:spPr>
        <a:xfrm>
          <a:off x="1719580" y="9785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167640</xdr:rowOff>
    </xdr:to>
    <xdr:sp macro="" textlink="">
      <xdr:nvSpPr>
        <xdr:cNvPr id="147" name="楕円 146"/>
        <xdr:cNvSpPr/>
      </xdr:nvSpPr>
      <xdr:spPr>
        <a:xfrm>
          <a:off x="107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12700</xdr:rowOff>
    </xdr:from>
    <xdr:ext cx="597535" cy="259080"/>
    <xdr:sp macro="" textlink="">
      <xdr:nvSpPr>
        <xdr:cNvPr id="148" name="テキスト ボックス 147"/>
        <xdr:cNvSpPr txBox="1"/>
      </xdr:nvSpPr>
      <xdr:spPr>
        <a:xfrm>
          <a:off x="830580" y="9785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9" name="テキスト ボックス 158"/>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1" name="テキスト ボックス 160"/>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3" name="テキスト ボックス 162"/>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5" name="テキスト ボックス 164"/>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7" name="テキスト ボックス 166"/>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633595" y="12353925"/>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8805" cy="257810"/>
    <xdr:sp macro="" textlink="">
      <xdr:nvSpPr>
        <xdr:cNvPr id="172" name="民生費最小値テキスト"/>
        <xdr:cNvSpPr txBox="1"/>
      </xdr:nvSpPr>
      <xdr:spPr>
        <a:xfrm>
          <a:off x="4686300" y="13279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546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127635</xdr:rowOff>
    </xdr:from>
    <xdr:ext cx="598805" cy="259080"/>
    <xdr:sp macro="" textlink="">
      <xdr:nvSpPr>
        <xdr:cNvPr id="174" name="民生費最大値テキスト"/>
        <xdr:cNvSpPr txBox="1"/>
      </xdr:nvSpPr>
      <xdr:spPr>
        <a:xfrm>
          <a:off x="4686300" y="12129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546600" y="1235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13335</xdr:rowOff>
    </xdr:from>
    <xdr:to xmlns:xdr="http://schemas.openxmlformats.org/drawingml/2006/spreadsheetDrawing">
      <xdr:col>24</xdr:col>
      <xdr:colOff>63500</xdr:colOff>
      <xdr:row>75</xdr:row>
      <xdr:rowOff>76200</xdr:rowOff>
    </xdr:to>
    <xdr:cxnSp macro="">
      <xdr:nvCxnSpPr>
        <xdr:cNvPr id="176" name="直線コネクタ 175"/>
        <xdr:cNvCxnSpPr/>
      </xdr:nvCxnSpPr>
      <xdr:spPr>
        <a:xfrm>
          <a:off x="3797300" y="1287208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7810"/>
    <xdr:sp macro="" textlink="">
      <xdr:nvSpPr>
        <xdr:cNvPr id="177" name="民生費平均値テキスト"/>
        <xdr:cNvSpPr txBox="1"/>
      </xdr:nvSpPr>
      <xdr:spPr>
        <a:xfrm>
          <a:off x="4686300" y="12947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8" name="フローチャート: 判断 177"/>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13335</xdr:rowOff>
    </xdr:from>
    <xdr:to xmlns:xdr="http://schemas.openxmlformats.org/drawingml/2006/spreadsheetDrawing">
      <xdr:col>19</xdr:col>
      <xdr:colOff>177800</xdr:colOff>
      <xdr:row>75</xdr:row>
      <xdr:rowOff>132715</xdr:rowOff>
    </xdr:to>
    <xdr:cxnSp macro="">
      <xdr:nvCxnSpPr>
        <xdr:cNvPr id="179" name="直線コネクタ 178"/>
        <xdr:cNvCxnSpPr/>
      </xdr:nvCxnSpPr>
      <xdr:spPr>
        <a:xfrm flipV="1">
          <a:off x="2908300" y="1287208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70485</xdr:rowOff>
    </xdr:from>
    <xdr:to xmlns:xdr="http://schemas.openxmlformats.org/drawingml/2006/spreadsheetDrawing">
      <xdr:col>20</xdr:col>
      <xdr:colOff>38100</xdr:colOff>
      <xdr:row>76</xdr:row>
      <xdr:rowOff>635</xdr:rowOff>
    </xdr:to>
    <xdr:sp macro="" textlink="">
      <xdr:nvSpPr>
        <xdr:cNvPr id="180" name="フローチャート: 判断 179"/>
        <xdr:cNvSpPr/>
      </xdr:nvSpPr>
      <xdr:spPr>
        <a:xfrm>
          <a:off x="3746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163195</xdr:rowOff>
    </xdr:from>
    <xdr:ext cx="597535" cy="259080"/>
    <xdr:sp macro="" textlink="">
      <xdr:nvSpPr>
        <xdr:cNvPr id="181" name="テキスト ボックス 180"/>
        <xdr:cNvSpPr txBox="1"/>
      </xdr:nvSpPr>
      <xdr:spPr>
        <a:xfrm>
          <a:off x="3497580" y="13021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39370</xdr:rowOff>
    </xdr:from>
    <xdr:to xmlns:xdr="http://schemas.openxmlformats.org/drawingml/2006/spreadsheetDrawing">
      <xdr:col>15</xdr:col>
      <xdr:colOff>50800</xdr:colOff>
      <xdr:row>75</xdr:row>
      <xdr:rowOff>132715</xdr:rowOff>
    </xdr:to>
    <xdr:cxnSp macro="">
      <xdr:nvCxnSpPr>
        <xdr:cNvPr id="182" name="直線コネクタ 181"/>
        <xdr:cNvCxnSpPr/>
      </xdr:nvCxnSpPr>
      <xdr:spPr>
        <a:xfrm>
          <a:off x="2019300" y="1289812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127635</xdr:rowOff>
    </xdr:to>
    <xdr:sp macro="" textlink="">
      <xdr:nvSpPr>
        <xdr:cNvPr id="183" name="フローチャート: 判断 182"/>
        <xdr:cNvSpPr/>
      </xdr:nvSpPr>
      <xdr:spPr>
        <a:xfrm>
          <a:off x="2857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118745</xdr:rowOff>
    </xdr:from>
    <xdr:ext cx="597535" cy="259080"/>
    <xdr:sp macro="" textlink="">
      <xdr:nvSpPr>
        <xdr:cNvPr id="184" name="テキスト ボックス 183"/>
        <xdr:cNvSpPr txBox="1"/>
      </xdr:nvSpPr>
      <xdr:spPr>
        <a:xfrm>
          <a:off x="2608580" y="13148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39370</xdr:rowOff>
    </xdr:from>
    <xdr:to xmlns:xdr="http://schemas.openxmlformats.org/drawingml/2006/spreadsheetDrawing">
      <xdr:col>10</xdr:col>
      <xdr:colOff>114300</xdr:colOff>
      <xdr:row>75</xdr:row>
      <xdr:rowOff>133985</xdr:rowOff>
    </xdr:to>
    <xdr:cxnSp macro="">
      <xdr:nvCxnSpPr>
        <xdr:cNvPr id="185" name="直線コネクタ 184"/>
        <xdr:cNvCxnSpPr/>
      </xdr:nvCxnSpPr>
      <xdr:spPr>
        <a:xfrm flipV="1">
          <a:off x="1130300" y="1289812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142240</xdr:rowOff>
    </xdr:to>
    <xdr:sp macro="" textlink="">
      <xdr:nvSpPr>
        <xdr:cNvPr id="186" name="フローチャート: 判断 185"/>
        <xdr:cNvSpPr/>
      </xdr:nvSpPr>
      <xdr:spPr>
        <a:xfrm>
          <a:off x="1968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133350</xdr:rowOff>
    </xdr:from>
    <xdr:ext cx="597535" cy="257810"/>
    <xdr:sp macro="" textlink="">
      <xdr:nvSpPr>
        <xdr:cNvPr id="187" name="テキスト ボックス 186"/>
        <xdr:cNvSpPr txBox="1"/>
      </xdr:nvSpPr>
      <xdr:spPr>
        <a:xfrm>
          <a:off x="1719580" y="13163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188" name="フローチャート: 判断 187"/>
        <xdr:cNvSpPr/>
      </xdr:nvSpPr>
      <xdr:spPr>
        <a:xfrm>
          <a:off x="1079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156845</xdr:rowOff>
    </xdr:from>
    <xdr:ext cx="597535" cy="257810"/>
    <xdr:sp macro="" textlink="">
      <xdr:nvSpPr>
        <xdr:cNvPr id="189" name="テキスト ボックス 188"/>
        <xdr:cNvSpPr txBox="1"/>
      </xdr:nvSpPr>
      <xdr:spPr>
        <a:xfrm>
          <a:off x="830580" y="13187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25400</xdr:rowOff>
    </xdr:from>
    <xdr:to xmlns:xdr="http://schemas.openxmlformats.org/drawingml/2006/spreadsheetDrawing">
      <xdr:col>24</xdr:col>
      <xdr:colOff>114300</xdr:colOff>
      <xdr:row>75</xdr:row>
      <xdr:rowOff>127000</xdr:rowOff>
    </xdr:to>
    <xdr:sp macro="" textlink="">
      <xdr:nvSpPr>
        <xdr:cNvPr id="195" name="楕円 194"/>
        <xdr:cNvSpPr/>
      </xdr:nvSpPr>
      <xdr:spPr>
        <a:xfrm>
          <a:off x="45847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48260</xdr:rowOff>
    </xdr:from>
    <xdr:ext cx="598805" cy="259080"/>
    <xdr:sp macro="" textlink="">
      <xdr:nvSpPr>
        <xdr:cNvPr id="196" name="民生費該当値テキスト"/>
        <xdr:cNvSpPr txBox="1"/>
      </xdr:nvSpPr>
      <xdr:spPr>
        <a:xfrm>
          <a:off x="4686300" y="1273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133985</xdr:rowOff>
    </xdr:from>
    <xdr:to xmlns:xdr="http://schemas.openxmlformats.org/drawingml/2006/spreadsheetDrawing">
      <xdr:col>20</xdr:col>
      <xdr:colOff>38100</xdr:colOff>
      <xdr:row>75</xdr:row>
      <xdr:rowOff>64135</xdr:rowOff>
    </xdr:to>
    <xdr:sp macro="" textlink="">
      <xdr:nvSpPr>
        <xdr:cNvPr id="197" name="楕円 196"/>
        <xdr:cNvSpPr/>
      </xdr:nvSpPr>
      <xdr:spPr>
        <a:xfrm>
          <a:off x="3746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80645</xdr:rowOff>
    </xdr:from>
    <xdr:ext cx="597535" cy="259080"/>
    <xdr:sp macro="" textlink="">
      <xdr:nvSpPr>
        <xdr:cNvPr id="198" name="テキスト ボックス 197"/>
        <xdr:cNvSpPr txBox="1"/>
      </xdr:nvSpPr>
      <xdr:spPr>
        <a:xfrm>
          <a:off x="3497580" y="12596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81915</xdr:rowOff>
    </xdr:from>
    <xdr:to xmlns:xdr="http://schemas.openxmlformats.org/drawingml/2006/spreadsheetDrawing">
      <xdr:col>15</xdr:col>
      <xdr:colOff>101600</xdr:colOff>
      <xdr:row>76</xdr:row>
      <xdr:rowOff>12065</xdr:rowOff>
    </xdr:to>
    <xdr:sp macro="" textlink="">
      <xdr:nvSpPr>
        <xdr:cNvPr id="199" name="楕円 198"/>
        <xdr:cNvSpPr/>
      </xdr:nvSpPr>
      <xdr:spPr>
        <a:xfrm>
          <a:off x="28575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29210</xdr:rowOff>
    </xdr:from>
    <xdr:ext cx="597535" cy="257810"/>
    <xdr:sp macro="" textlink="">
      <xdr:nvSpPr>
        <xdr:cNvPr id="200" name="テキスト ボックス 199"/>
        <xdr:cNvSpPr txBox="1"/>
      </xdr:nvSpPr>
      <xdr:spPr>
        <a:xfrm>
          <a:off x="2608580" y="12716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160020</xdr:rowOff>
    </xdr:from>
    <xdr:to xmlns:xdr="http://schemas.openxmlformats.org/drawingml/2006/spreadsheetDrawing">
      <xdr:col>10</xdr:col>
      <xdr:colOff>165100</xdr:colOff>
      <xdr:row>75</xdr:row>
      <xdr:rowOff>90170</xdr:rowOff>
    </xdr:to>
    <xdr:sp macro="" textlink="">
      <xdr:nvSpPr>
        <xdr:cNvPr id="201" name="楕円 200"/>
        <xdr:cNvSpPr/>
      </xdr:nvSpPr>
      <xdr:spPr>
        <a:xfrm>
          <a:off x="19685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106680</xdr:rowOff>
    </xdr:from>
    <xdr:ext cx="597535" cy="259080"/>
    <xdr:sp macro="" textlink="">
      <xdr:nvSpPr>
        <xdr:cNvPr id="202" name="テキスト ボックス 201"/>
        <xdr:cNvSpPr txBox="1"/>
      </xdr:nvSpPr>
      <xdr:spPr>
        <a:xfrm>
          <a:off x="1719580" y="12622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83185</xdr:rowOff>
    </xdr:from>
    <xdr:to xmlns:xdr="http://schemas.openxmlformats.org/drawingml/2006/spreadsheetDrawing">
      <xdr:col>6</xdr:col>
      <xdr:colOff>38100</xdr:colOff>
      <xdr:row>76</xdr:row>
      <xdr:rowOff>13335</xdr:rowOff>
    </xdr:to>
    <xdr:sp macro="" textlink="">
      <xdr:nvSpPr>
        <xdr:cNvPr id="203" name="楕円 202"/>
        <xdr:cNvSpPr/>
      </xdr:nvSpPr>
      <xdr:spPr>
        <a:xfrm>
          <a:off x="1079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29845</xdr:rowOff>
    </xdr:from>
    <xdr:ext cx="597535" cy="257810"/>
    <xdr:sp macro="" textlink="">
      <xdr:nvSpPr>
        <xdr:cNvPr id="204" name="テキスト ボックス 203"/>
        <xdr:cNvSpPr txBox="1"/>
      </xdr:nvSpPr>
      <xdr:spPr>
        <a:xfrm>
          <a:off x="830580" y="127171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6" name="テキスト ボックス 215"/>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810"/>
    <xdr:sp macro="" textlink="">
      <xdr:nvSpPr>
        <xdr:cNvPr id="218" name="テキスト ボックス 217"/>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0" name="テキスト ボックス 219"/>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2" name="テキスト ボックス 221"/>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4" name="テキスト ボックス 223"/>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6" name="テキスト ボックス 225"/>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633595" y="1555496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7810"/>
    <xdr:sp macro="" textlink="">
      <xdr:nvSpPr>
        <xdr:cNvPr id="231" name="衛生費最小値テキスト"/>
        <xdr:cNvSpPr txBox="1"/>
      </xdr:nvSpPr>
      <xdr:spPr>
        <a:xfrm>
          <a:off x="4686300" y="16968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33" name="衛生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34" name="直線コネクタ 233"/>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41275</xdr:rowOff>
    </xdr:from>
    <xdr:to xmlns:xdr="http://schemas.openxmlformats.org/drawingml/2006/spreadsheetDrawing">
      <xdr:col>24</xdr:col>
      <xdr:colOff>63500</xdr:colOff>
      <xdr:row>98</xdr:row>
      <xdr:rowOff>130810</xdr:rowOff>
    </xdr:to>
    <xdr:cxnSp macro="">
      <xdr:nvCxnSpPr>
        <xdr:cNvPr id="235" name="直線コネクタ 234"/>
        <xdr:cNvCxnSpPr/>
      </xdr:nvCxnSpPr>
      <xdr:spPr>
        <a:xfrm>
          <a:off x="3797300" y="1684337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27305</xdr:rowOff>
    </xdr:from>
    <xdr:ext cx="534670" cy="259080"/>
    <xdr:sp macro="" textlink="">
      <xdr:nvSpPr>
        <xdr:cNvPr id="236" name="衛生費平均値テキスト"/>
        <xdr:cNvSpPr txBox="1"/>
      </xdr:nvSpPr>
      <xdr:spPr>
        <a:xfrm>
          <a:off x="4686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5847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41275</xdr:rowOff>
    </xdr:from>
    <xdr:to xmlns:xdr="http://schemas.openxmlformats.org/drawingml/2006/spreadsheetDrawing">
      <xdr:col>19</xdr:col>
      <xdr:colOff>177800</xdr:colOff>
      <xdr:row>98</xdr:row>
      <xdr:rowOff>114300</xdr:rowOff>
    </xdr:to>
    <xdr:cxnSp macro="">
      <xdr:nvCxnSpPr>
        <xdr:cNvPr id="238" name="直線コネクタ 237"/>
        <xdr:cNvCxnSpPr/>
      </xdr:nvCxnSpPr>
      <xdr:spPr>
        <a:xfrm flipV="1">
          <a:off x="2908300" y="168433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746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33400" cy="259080"/>
    <xdr:sp macro="" textlink="">
      <xdr:nvSpPr>
        <xdr:cNvPr id="240" name="テキスト ボックス 239"/>
        <xdr:cNvSpPr txBox="1"/>
      </xdr:nvSpPr>
      <xdr:spPr>
        <a:xfrm>
          <a:off x="3529965" y="16903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114300</xdr:rowOff>
    </xdr:from>
    <xdr:to xmlns:xdr="http://schemas.openxmlformats.org/drawingml/2006/spreadsheetDrawing">
      <xdr:col>15</xdr:col>
      <xdr:colOff>50800</xdr:colOff>
      <xdr:row>98</xdr:row>
      <xdr:rowOff>144780</xdr:rowOff>
    </xdr:to>
    <xdr:cxnSp macro="">
      <xdr:nvCxnSpPr>
        <xdr:cNvPr id="241" name="直線コネクタ 240"/>
        <xdr:cNvCxnSpPr/>
      </xdr:nvCxnSpPr>
      <xdr:spPr>
        <a:xfrm flipV="1">
          <a:off x="2019300" y="16916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857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151765</xdr:rowOff>
    </xdr:from>
    <xdr:ext cx="533400" cy="259080"/>
    <xdr:sp macro="" textlink="">
      <xdr:nvSpPr>
        <xdr:cNvPr id="243" name="テキスト ボックス 242"/>
        <xdr:cNvSpPr txBox="1"/>
      </xdr:nvSpPr>
      <xdr:spPr>
        <a:xfrm>
          <a:off x="2640965" y="1661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133350</xdr:rowOff>
    </xdr:from>
    <xdr:to xmlns:xdr="http://schemas.openxmlformats.org/drawingml/2006/spreadsheetDrawing">
      <xdr:col>10</xdr:col>
      <xdr:colOff>114300</xdr:colOff>
      <xdr:row>98</xdr:row>
      <xdr:rowOff>144780</xdr:rowOff>
    </xdr:to>
    <xdr:cxnSp macro="">
      <xdr:nvCxnSpPr>
        <xdr:cNvPr id="244" name="直線コネクタ 243"/>
        <xdr:cNvCxnSpPr/>
      </xdr:nvCxnSpPr>
      <xdr:spPr>
        <a:xfrm>
          <a:off x="1130300" y="16935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968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156210</xdr:rowOff>
    </xdr:from>
    <xdr:ext cx="533400" cy="257810"/>
    <xdr:sp macro="" textlink="">
      <xdr:nvSpPr>
        <xdr:cNvPr id="246" name="テキスト ボックス 245"/>
        <xdr:cNvSpPr txBox="1"/>
      </xdr:nvSpPr>
      <xdr:spPr>
        <a:xfrm>
          <a:off x="1751965" y="1661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107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33400" cy="259080"/>
    <xdr:sp macro="" textlink="">
      <xdr:nvSpPr>
        <xdr:cNvPr id="248" name="テキスト ボックス 247"/>
        <xdr:cNvSpPr txBox="1"/>
      </xdr:nvSpPr>
      <xdr:spPr>
        <a:xfrm>
          <a:off x="862965" y="1662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80010</xdr:rowOff>
    </xdr:from>
    <xdr:to xmlns:xdr="http://schemas.openxmlformats.org/drawingml/2006/spreadsheetDrawing">
      <xdr:col>24</xdr:col>
      <xdr:colOff>114300</xdr:colOff>
      <xdr:row>99</xdr:row>
      <xdr:rowOff>10160</xdr:rowOff>
    </xdr:to>
    <xdr:sp macro="" textlink="">
      <xdr:nvSpPr>
        <xdr:cNvPr id="254" name="楕円 253"/>
        <xdr:cNvSpPr/>
      </xdr:nvSpPr>
      <xdr:spPr>
        <a:xfrm>
          <a:off x="45847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166370</xdr:rowOff>
    </xdr:from>
    <xdr:ext cx="534670" cy="257810"/>
    <xdr:sp macro="" textlink="">
      <xdr:nvSpPr>
        <xdr:cNvPr id="255" name="衛生費該当値テキスト"/>
        <xdr:cNvSpPr txBox="1"/>
      </xdr:nvSpPr>
      <xdr:spPr>
        <a:xfrm>
          <a:off x="4686300" y="16797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161925</xdr:rowOff>
    </xdr:from>
    <xdr:to xmlns:xdr="http://schemas.openxmlformats.org/drawingml/2006/spreadsheetDrawing">
      <xdr:col>20</xdr:col>
      <xdr:colOff>38100</xdr:colOff>
      <xdr:row>98</xdr:row>
      <xdr:rowOff>92075</xdr:rowOff>
    </xdr:to>
    <xdr:sp macro="" textlink="">
      <xdr:nvSpPr>
        <xdr:cNvPr id="256" name="楕円 255"/>
        <xdr:cNvSpPr/>
      </xdr:nvSpPr>
      <xdr:spPr>
        <a:xfrm>
          <a:off x="3746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109220</xdr:rowOff>
    </xdr:from>
    <xdr:ext cx="533400" cy="257810"/>
    <xdr:sp macro="" textlink="">
      <xdr:nvSpPr>
        <xdr:cNvPr id="257" name="テキスト ボックス 256"/>
        <xdr:cNvSpPr txBox="1"/>
      </xdr:nvSpPr>
      <xdr:spPr>
        <a:xfrm>
          <a:off x="3529965" y="16568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63500</xdr:rowOff>
    </xdr:from>
    <xdr:to xmlns:xdr="http://schemas.openxmlformats.org/drawingml/2006/spreadsheetDrawing">
      <xdr:col>15</xdr:col>
      <xdr:colOff>101600</xdr:colOff>
      <xdr:row>98</xdr:row>
      <xdr:rowOff>165100</xdr:rowOff>
    </xdr:to>
    <xdr:sp macro="" textlink="">
      <xdr:nvSpPr>
        <xdr:cNvPr id="258" name="楕円 257"/>
        <xdr:cNvSpPr/>
      </xdr:nvSpPr>
      <xdr:spPr>
        <a:xfrm>
          <a:off x="2857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156210</xdr:rowOff>
    </xdr:from>
    <xdr:ext cx="533400" cy="257810"/>
    <xdr:sp macro="" textlink="">
      <xdr:nvSpPr>
        <xdr:cNvPr id="259" name="テキスト ボックス 258"/>
        <xdr:cNvSpPr txBox="1"/>
      </xdr:nvSpPr>
      <xdr:spPr>
        <a:xfrm>
          <a:off x="2640965" y="16958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93980</xdr:rowOff>
    </xdr:from>
    <xdr:to xmlns:xdr="http://schemas.openxmlformats.org/drawingml/2006/spreadsheetDrawing">
      <xdr:col>10</xdr:col>
      <xdr:colOff>165100</xdr:colOff>
      <xdr:row>99</xdr:row>
      <xdr:rowOff>24130</xdr:rowOff>
    </xdr:to>
    <xdr:sp macro="" textlink="">
      <xdr:nvSpPr>
        <xdr:cNvPr id="260" name="楕円 259"/>
        <xdr:cNvSpPr/>
      </xdr:nvSpPr>
      <xdr:spPr>
        <a:xfrm>
          <a:off x="1968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15875</xdr:rowOff>
    </xdr:from>
    <xdr:ext cx="533400" cy="259080"/>
    <xdr:sp macro="" textlink="">
      <xdr:nvSpPr>
        <xdr:cNvPr id="261" name="テキスト ボックス 260"/>
        <xdr:cNvSpPr txBox="1"/>
      </xdr:nvSpPr>
      <xdr:spPr>
        <a:xfrm>
          <a:off x="1751965" y="16989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82550</xdr:rowOff>
    </xdr:from>
    <xdr:to xmlns:xdr="http://schemas.openxmlformats.org/drawingml/2006/spreadsheetDrawing">
      <xdr:col>6</xdr:col>
      <xdr:colOff>38100</xdr:colOff>
      <xdr:row>99</xdr:row>
      <xdr:rowOff>12700</xdr:rowOff>
    </xdr:to>
    <xdr:sp macro="" textlink="">
      <xdr:nvSpPr>
        <xdr:cNvPr id="262" name="楕円 261"/>
        <xdr:cNvSpPr/>
      </xdr:nvSpPr>
      <xdr:spPr>
        <a:xfrm>
          <a:off x="1079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3810</xdr:rowOff>
    </xdr:from>
    <xdr:ext cx="533400" cy="259080"/>
    <xdr:sp macro="" textlink="">
      <xdr:nvSpPr>
        <xdr:cNvPr id="263" name="テキスト ボックス 262"/>
        <xdr:cNvSpPr txBox="1"/>
      </xdr:nvSpPr>
      <xdr:spPr>
        <a:xfrm>
          <a:off x="862965" y="16977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5" name="テキスト ボックス 274"/>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7" name="テキスト ボックス 276"/>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9" name="テキスト ボックス 278"/>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1" name="テキスト ボックス 280"/>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3" name="テキスト ボックス 282"/>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5" name="テキスト ボックス 284"/>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7" name="テキスト ボックス 28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2"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3" name="直線コネクタ 292"/>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142240</xdr:rowOff>
    </xdr:from>
    <xdr:ext cx="378460" cy="259080"/>
    <xdr:sp macro="" textlink="">
      <xdr:nvSpPr>
        <xdr:cNvPr id="295" name="労働費平均値テキスト"/>
        <xdr:cNvSpPr txBox="1"/>
      </xdr:nvSpPr>
      <xdr:spPr>
        <a:xfrm>
          <a:off x="10528300" y="63144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49530</xdr:rowOff>
    </xdr:to>
    <xdr:sp macro="" textlink="">
      <xdr:nvSpPr>
        <xdr:cNvPr id="296" name="フローチャート: 判断 295"/>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8" name="フローチャート: 判断 297"/>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79375</xdr:rowOff>
    </xdr:from>
    <xdr:ext cx="378460" cy="258445"/>
    <xdr:sp macro="" textlink="">
      <xdr:nvSpPr>
        <xdr:cNvPr id="299" name="テキスト ボックス 298"/>
        <xdr:cNvSpPr txBox="1"/>
      </xdr:nvSpPr>
      <xdr:spPr>
        <a:xfrm>
          <a:off x="9450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01" name="フローチャート: 判断 300"/>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104775</xdr:rowOff>
    </xdr:from>
    <xdr:ext cx="378460" cy="259080"/>
    <xdr:sp macro="" textlink="">
      <xdr:nvSpPr>
        <xdr:cNvPr id="302" name="テキスト ボックス 301"/>
        <xdr:cNvSpPr txBox="1"/>
      </xdr:nvSpPr>
      <xdr:spPr>
        <a:xfrm>
          <a:off x="8561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macro="" textlink="">
      <xdr:nvSpPr>
        <xdr:cNvPr id="304" name="フローチャート: 判断 303"/>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8460" cy="257810"/>
    <xdr:sp macro="" textlink="">
      <xdr:nvSpPr>
        <xdr:cNvPr id="305" name="テキスト ボックス 304"/>
        <xdr:cNvSpPr txBox="1"/>
      </xdr:nvSpPr>
      <xdr:spPr>
        <a:xfrm>
          <a:off x="7672070" y="62731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06" name="フローチャート: 判断 305"/>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102870</xdr:rowOff>
    </xdr:from>
    <xdr:ext cx="378460" cy="259080"/>
    <xdr:sp macro="" textlink="">
      <xdr:nvSpPr>
        <xdr:cNvPr id="307" name="テキスト ボックス 306"/>
        <xdr:cNvSpPr txBox="1"/>
      </xdr:nvSpPr>
      <xdr:spPr>
        <a:xfrm>
          <a:off x="6783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7810"/>
    <xdr:sp macro="" textlink="">
      <xdr:nvSpPr>
        <xdr:cNvPr id="314" name="労働費該当値テキスト"/>
        <xdr:cNvSpPr txBox="1"/>
      </xdr:nvSpPr>
      <xdr:spPr>
        <a:xfrm>
          <a:off x="10528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285" cy="259080"/>
    <xdr:sp macro="" textlink="">
      <xdr:nvSpPr>
        <xdr:cNvPr id="316" name="テキスト ボックス 315"/>
        <xdr:cNvSpPr txBox="1"/>
      </xdr:nvSpPr>
      <xdr:spPr>
        <a:xfrm>
          <a:off x="9514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285" cy="259080"/>
    <xdr:sp macro="" textlink="">
      <xdr:nvSpPr>
        <xdr:cNvPr id="318" name="テキスト ボックス 317"/>
        <xdr:cNvSpPr txBox="1"/>
      </xdr:nvSpPr>
      <xdr:spPr>
        <a:xfrm>
          <a:off x="8625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285" cy="259080"/>
    <xdr:sp macro="" textlink="">
      <xdr:nvSpPr>
        <xdr:cNvPr id="320" name="テキスト ボックス 319"/>
        <xdr:cNvSpPr txBox="1"/>
      </xdr:nvSpPr>
      <xdr:spPr>
        <a:xfrm>
          <a:off x="7736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285" cy="259080"/>
    <xdr:sp macro="" textlink="">
      <xdr:nvSpPr>
        <xdr:cNvPr id="322" name="テキスト ボックス 321"/>
        <xdr:cNvSpPr txBox="1"/>
      </xdr:nvSpPr>
      <xdr:spPr>
        <a:xfrm>
          <a:off x="6847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4" name="テキスト ボックス 333"/>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6" name="テキスト ボックス 335"/>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7810"/>
    <xdr:sp macro="" textlink="">
      <xdr:nvSpPr>
        <xdr:cNvPr id="340" name="テキスト ボックス 339"/>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2" name="テキスト ボックス 341"/>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4" name="テキスト ボックス 343"/>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6" name="テキスト ボックス 34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142240</xdr:rowOff>
    </xdr:from>
    <xdr:to xmlns:xdr="http://schemas.openxmlformats.org/drawingml/2006/spreadsheetDrawing">
      <xdr:col>54</xdr:col>
      <xdr:colOff>189865</xdr:colOff>
      <xdr:row>59</xdr:row>
      <xdr:rowOff>40640</xdr:rowOff>
    </xdr:to>
    <xdr:cxnSp macro="">
      <xdr:nvCxnSpPr>
        <xdr:cNvPr id="348" name="直線コネクタ 347"/>
        <xdr:cNvCxnSpPr/>
      </xdr:nvCxnSpPr>
      <xdr:spPr>
        <a:xfrm flipV="1">
          <a:off x="10475595" y="87147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7810"/>
    <xdr:sp macro="" textlink="">
      <xdr:nvSpPr>
        <xdr:cNvPr id="349" name="農林水産業費最小値テキスト"/>
        <xdr:cNvSpPr txBox="1"/>
      </xdr:nvSpPr>
      <xdr:spPr>
        <a:xfrm>
          <a:off x="10528300" y="10159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88900</xdr:rowOff>
    </xdr:from>
    <xdr:ext cx="598805" cy="257810"/>
    <xdr:sp macro="" textlink="">
      <xdr:nvSpPr>
        <xdr:cNvPr id="351" name="農林水産業費最大値テキスト"/>
        <xdr:cNvSpPr txBox="1"/>
      </xdr:nvSpPr>
      <xdr:spPr>
        <a:xfrm>
          <a:off x="10528300" y="8489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142240</xdr:rowOff>
    </xdr:from>
    <xdr:to xmlns:xdr="http://schemas.openxmlformats.org/drawingml/2006/spreadsheetDrawing">
      <xdr:col>55</xdr:col>
      <xdr:colOff>88900</xdr:colOff>
      <xdr:row>50</xdr:row>
      <xdr:rowOff>142240</xdr:rowOff>
    </xdr:to>
    <xdr:cxnSp macro="">
      <xdr:nvCxnSpPr>
        <xdr:cNvPr id="352" name="直線コネクタ 351"/>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50800</xdr:rowOff>
    </xdr:from>
    <xdr:to xmlns:xdr="http://schemas.openxmlformats.org/drawingml/2006/spreadsheetDrawing">
      <xdr:col>55</xdr:col>
      <xdr:colOff>0</xdr:colOff>
      <xdr:row>57</xdr:row>
      <xdr:rowOff>13335</xdr:rowOff>
    </xdr:to>
    <xdr:cxnSp macro="">
      <xdr:nvCxnSpPr>
        <xdr:cNvPr id="353" name="直線コネクタ 352"/>
        <xdr:cNvCxnSpPr/>
      </xdr:nvCxnSpPr>
      <xdr:spPr>
        <a:xfrm flipV="1">
          <a:off x="9639300" y="965200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119380</xdr:rowOff>
    </xdr:from>
    <xdr:ext cx="534670" cy="259080"/>
    <xdr:sp macro="" textlink="">
      <xdr:nvSpPr>
        <xdr:cNvPr id="354" name="農林水産業費平均値テキスト"/>
        <xdr:cNvSpPr txBox="1"/>
      </xdr:nvSpPr>
      <xdr:spPr>
        <a:xfrm>
          <a:off x="10528300" y="9720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355" name="フローチャート: 判断 354"/>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13335</xdr:rowOff>
    </xdr:from>
    <xdr:to xmlns:xdr="http://schemas.openxmlformats.org/drawingml/2006/spreadsheetDrawing">
      <xdr:col>50</xdr:col>
      <xdr:colOff>114300</xdr:colOff>
      <xdr:row>58</xdr:row>
      <xdr:rowOff>635</xdr:rowOff>
    </xdr:to>
    <xdr:cxnSp macro="">
      <xdr:nvCxnSpPr>
        <xdr:cNvPr id="356" name="直線コネクタ 355"/>
        <xdr:cNvCxnSpPr/>
      </xdr:nvCxnSpPr>
      <xdr:spPr>
        <a:xfrm flipV="1">
          <a:off x="8750300" y="978598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57" name="フローチャート: 判断 356"/>
        <xdr:cNvSpPr/>
      </xdr:nvSpPr>
      <xdr:spPr>
        <a:xfrm>
          <a:off x="958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57150</xdr:rowOff>
    </xdr:from>
    <xdr:ext cx="533400" cy="259080"/>
    <xdr:sp macro="" textlink="">
      <xdr:nvSpPr>
        <xdr:cNvPr id="358" name="テキスト ボックス 357"/>
        <xdr:cNvSpPr txBox="1"/>
      </xdr:nvSpPr>
      <xdr:spPr>
        <a:xfrm>
          <a:off x="9371965" y="9829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138430</xdr:rowOff>
    </xdr:from>
    <xdr:to xmlns:xdr="http://schemas.openxmlformats.org/drawingml/2006/spreadsheetDrawing">
      <xdr:col>45</xdr:col>
      <xdr:colOff>177800</xdr:colOff>
      <xdr:row>58</xdr:row>
      <xdr:rowOff>635</xdr:rowOff>
    </xdr:to>
    <xdr:cxnSp macro="">
      <xdr:nvCxnSpPr>
        <xdr:cNvPr id="359" name="直線コネクタ 358"/>
        <xdr:cNvCxnSpPr/>
      </xdr:nvCxnSpPr>
      <xdr:spPr>
        <a:xfrm>
          <a:off x="7861300" y="991108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60" name="フローチャート: 判断 359"/>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92075</xdr:rowOff>
    </xdr:from>
    <xdr:ext cx="533400" cy="259080"/>
    <xdr:sp macro="" textlink="">
      <xdr:nvSpPr>
        <xdr:cNvPr id="361" name="テキスト ボックス 360"/>
        <xdr:cNvSpPr txBox="1"/>
      </xdr:nvSpPr>
      <xdr:spPr>
        <a:xfrm>
          <a:off x="8482965" y="9521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138430</xdr:rowOff>
    </xdr:from>
    <xdr:to xmlns:xdr="http://schemas.openxmlformats.org/drawingml/2006/spreadsheetDrawing">
      <xdr:col>41</xdr:col>
      <xdr:colOff>50800</xdr:colOff>
      <xdr:row>57</xdr:row>
      <xdr:rowOff>151765</xdr:rowOff>
    </xdr:to>
    <xdr:cxnSp macro="">
      <xdr:nvCxnSpPr>
        <xdr:cNvPr id="362" name="直線コネクタ 361"/>
        <xdr:cNvCxnSpPr/>
      </xdr:nvCxnSpPr>
      <xdr:spPr>
        <a:xfrm flipV="1">
          <a:off x="6972300" y="99110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107315</xdr:rowOff>
    </xdr:to>
    <xdr:sp macro="" textlink="">
      <xdr:nvSpPr>
        <xdr:cNvPr id="363" name="フローチャート: 判断 362"/>
        <xdr:cNvSpPr/>
      </xdr:nvSpPr>
      <xdr:spPr>
        <a:xfrm>
          <a:off x="7810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123825</xdr:rowOff>
    </xdr:from>
    <xdr:ext cx="533400" cy="257810"/>
    <xdr:sp macro="" textlink="">
      <xdr:nvSpPr>
        <xdr:cNvPr id="364" name="テキスト ボックス 363"/>
        <xdr:cNvSpPr txBox="1"/>
      </xdr:nvSpPr>
      <xdr:spPr>
        <a:xfrm>
          <a:off x="7593965" y="9553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169545</xdr:rowOff>
    </xdr:from>
    <xdr:to xmlns:xdr="http://schemas.openxmlformats.org/drawingml/2006/spreadsheetDrawing">
      <xdr:col>36</xdr:col>
      <xdr:colOff>165100</xdr:colOff>
      <xdr:row>57</xdr:row>
      <xdr:rowOff>99695</xdr:rowOff>
    </xdr:to>
    <xdr:sp macro="" textlink="">
      <xdr:nvSpPr>
        <xdr:cNvPr id="365" name="フローチャート: 判断 364"/>
        <xdr:cNvSpPr/>
      </xdr:nvSpPr>
      <xdr:spPr>
        <a:xfrm>
          <a:off x="692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116205</xdr:rowOff>
    </xdr:from>
    <xdr:ext cx="533400" cy="259080"/>
    <xdr:sp macro="" textlink="">
      <xdr:nvSpPr>
        <xdr:cNvPr id="366" name="テキスト ボックス 365"/>
        <xdr:cNvSpPr txBox="1"/>
      </xdr:nvSpPr>
      <xdr:spPr>
        <a:xfrm>
          <a:off x="6704965" y="9545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171450</xdr:rowOff>
    </xdr:from>
    <xdr:to xmlns:xdr="http://schemas.openxmlformats.org/drawingml/2006/spreadsheetDrawing">
      <xdr:col>55</xdr:col>
      <xdr:colOff>50800</xdr:colOff>
      <xdr:row>56</xdr:row>
      <xdr:rowOff>101600</xdr:rowOff>
    </xdr:to>
    <xdr:sp macro="" textlink="">
      <xdr:nvSpPr>
        <xdr:cNvPr id="372" name="楕円 371"/>
        <xdr:cNvSpPr/>
      </xdr:nvSpPr>
      <xdr:spPr>
        <a:xfrm>
          <a:off x="10426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22860</xdr:rowOff>
    </xdr:from>
    <xdr:ext cx="534670" cy="259080"/>
    <xdr:sp macro="" textlink="">
      <xdr:nvSpPr>
        <xdr:cNvPr id="373" name="農林水産業費該当値テキスト"/>
        <xdr:cNvSpPr txBox="1"/>
      </xdr:nvSpPr>
      <xdr:spPr>
        <a:xfrm>
          <a:off x="10528300" y="945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133985</xdr:rowOff>
    </xdr:from>
    <xdr:to xmlns:xdr="http://schemas.openxmlformats.org/drawingml/2006/spreadsheetDrawing">
      <xdr:col>50</xdr:col>
      <xdr:colOff>165100</xdr:colOff>
      <xdr:row>57</xdr:row>
      <xdr:rowOff>64135</xdr:rowOff>
    </xdr:to>
    <xdr:sp macro="" textlink="">
      <xdr:nvSpPr>
        <xdr:cNvPr id="374" name="楕円 373"/>
        <xdr:cNvSpPr/>
      </xdr:nvSpPr>
      <xdr:spPr>
        <a:xfrm>
          <a:off x="9588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80645</xdr:rowOff>
    </xdr:from>
    <xdr:ext cx="533400" cy="259080"/>
    <xdr:sp macro="" textlink="">
      <xdr:nvSpPr>
        <xdr:cNvPr id="375" name="テキスト ボックス 374"/>
        <xdr:cNvSpPr txBox="1"/>
      </xdr:nvSpPr>
      <xdr:spPr>
        <a:xfrm>
          <a:off x="9371965" y="951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121285</xdr:rowOff>
    </xdr:from>
    <xdr:to xmlns:xdr="http://schemas.openxmlformats.org/drawingml/2006/spreadsheetDrawing">
      <xdr:col>46</xdr:col>
      <xdr:colOff>38100</xdr:colOff>
      <xdr:row>58</xdr:row>
      <xdr:rowOff>52070</xdr:rowOff>
    </xdr:to>
    <xdr:sp macro="" textlink="">
      <xdr:nvSpPr>
        <xdr:cNvPr id="376" name="楕円 375"/>
        <xdr:cNvSpPr/>
      </xdr:nvSpPr>
      <xdr:spPr>
        <a:xfrm>
          <a:off x="8699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42545</xdr:rowOff>
    </xdr:from>
    <xdr:ext cx="533400" cy="257810"/>
    <xdr:sp macro="" textlink="">
      <xdr:nvSpPr>
        <xdr:cNvPr id="377" name="テキスト ボックス 376"/>
        <xdr:cNvSpPr txBox="1"/>
      </xdr:nvSpPr>
      <xdr:spPr>
        <a:xfrm>
          <a:off x="8482965" y="9986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87630</xdr:rowOff>
    </xdr:from>
    <xdr:to xmlns:xdr="http://schemas.openxmlformats.org/drawingml/2006/spreadsheetDrawing">
      <xdr:col>41</xdr:col>
      <xdr:colOff>101600</xdr:colOff>
      <xdr:row>58</xdr:row>
      <xdr:rowOff>17780</xdr:rowOff>
    </xdr:to>
    <xdr:sp macro="" textlink="">
      <xdr:nvSpPr>
        <xdr:cNvPr id="378" name="楕円 377"/>
        <xdr:cNvSpPr/>
      </xdr:nvSpPr>
      <xdr:spPr>
        <a:xfrm>
          <a:off x="781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8890</xdr:rowOff>
    </xdr:from>
    <xdr:ext cx="533400" cy="257810"/>
    <xdr:sp macro="" textlink="">
      <xdr:nvSpPr>
        <xdr:cNvPr id="379" name="テキスト ボックス 378"/>
        <xdr:cNvSpPr txBox="1"/>
      </xdr:nvSpPr>
      <xdr:spPr>
        <a:xfrm>
          <a:off x="7593965" y="9952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100965</xdr:rowOff>
    </xdr:from>
    <xdr:to xmlns:xdr="http://schemas.openxmlformats.org/drawingml/2006/spreadsheetDrawing">
      <xdr:col>36</xdr:col>
      <xdr:colOff>165100</xdr:colOff>
      <xdr:row>58</xdr:row>
      <xdr:rowOff>31115</xdr:rowOff>
    </xdr:to>
    <xdr:sp macro="" textlink="">
      <xdr:nvSpPr>
        <xdr:cNvPr id="380" name="楕円 379"/>
        <xdr:cNvSpPr/>
      </xdr:nvSpPr>
      <xdr:spPr>
        <a:xfrm>
          <a:off x="6921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22225</xdr:rowOff>
    </xdr:from>
    <xdr:ext cx="533400" cy="258445"/>
    <xdr:sp macro="" textlink="">
      <xdr:nvSpPr>
        <xdr:cNvPr id="381" name="テキスト ボックス 380"/>
        <xdr:cNvSpPr txBox="1"/>
      </xdr:nvSpPr>
      <xdr:spPr>
        <a:xfrm>
          <a:off x="6704965" y="9966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0" name="テキスト ボックス 38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93" name="テキスト ボックス 392"/>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810"/>
    <xdr:sp macro="" textlink="">
      <xdr:nvSpPr>
        <xdr:cNvPr id="395" name="テキスト ボックス 394"/>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810"/>
    <xdr:sp macro="" textlink="">
      <xdr:nvSpPr>
        <xdr:cNvPr id="397" name="テキスト ボックス 396"/>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810"/>
    <xdr:sp macro="" textlink="">
      <xdr:nvSpPr>
        <xdr:cNvPr id="399" name="テキスト ボックス 398"/>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1" name="テキスト ボックス 40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73025</xdr:rowOff>
    </xdr:from>
    <xdr:to xmlns:xdr="http://schemas.openxmlformats.org/drawingml/2006/spreadsheetDrawing">
      <xdr:col>54</xdr:col>
      <xdr:colOff>189865</xdr:colOff>
      <xdr:row>78</xdr:row>
      <xdr:rowOff>121285</xdr:rowOff>
    </xdr:to>
    <xdr:cxnSp macro="">
      <xdr:nvCxnSpPr>
        <xdr:cNvPr id="403" name="直線コネクタ 402"/>
        <xdr:cNvCxnSpPr/>
      </xdr:nvCxnSpPr>
      <xdr:spPr>
        <a:xfrm flipV="1">
          <a:off x="10475595" y="1241742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9900" cy="258445"/>
    <xdr:sp macro="" textlink="">
      <xdr:nvSpPr>
        <xdr:cNvPr id="404" name="商工費最小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19685</xdr:rowOff>
    </xdr:from>
    <xdr:ext cx="598805" cy="257810"/>
    <xdr:sp macro="" textlink="">
      <xdr:nvSpPr>
        <xdr:cNvPr id="406" name="商工費最大値テキスト"/>
        <xdr:cNvSpPr txBox="1"/>
      </xdr:nvSpPr>
      <xdr:spPr>
        <a:xfrm>
          <a:off x="10528300" y="121926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73025</xdr:rowOff>
    </xdr:from>
    <xdr:to xmlns:xdr="http://schemas.openxmlformats.org/drawingml/2006/spreadsheetDrawing">
      <xdr:col>55</xdr:col>
      <xdr:colOff>88900</xdr:colOff>
      <xdr:row>72</xdr:row>
      <xdr:rowOff>73025</xdr:rowOff>
    </xdr:to>
    <xdr:cxnSp macro="">
      <xdr:nvCxnSpPr>
        <xdr:cNvPr id="407" name="直線コネクタ 406"/>
        <xdr:cNvCxnSpPr/>
      </xdr:nvCxnSpPr>
      <xdr:spPr>
        <a:xfrm>
          <a:off x="10388600" y="1241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92710</xdr:rowOff>
    </xdr:from>
    <xdr:to xmlns:xdr="http://schemas.openxmlformats.org/drawingml/2006/spreadsheetDrawing">
      <xdr:col>55</xdr:col>
      <xdr:colOff>0</xdr:colOff>
      <xdr:row>78</xdr:row>
      <xdr:rowOff>97790</xdr:rowOff>
    </xdr:to>
    <xdr:cxnSp macro="">
      <xdr:nvCxnSpPr>
        <xdr:cNvPr id="408" name="直線コネクタ 407"/>
        <xdr:cNvCxnSpPr/>
      </xdr:nvCxnSpPr>
      <xdr:spPr>
        <a:xfrm>
          <a:off x="9639300" y="134658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146050</xdr:rowOff>
    </xdr:from>
    <xdr:ext cx="534670" cy="257810"/>
    <xdr:sp macro="" textlink="">
      <xdr:nvSpPr>
        <xdr:cNvPr id="409" name="商工費平均値テキスト"/>
        <xdr:cNvSpPr txBox="1"/>
      </xdr:nvSpPr>
      <xdr:spPr>
        <a:xfrm>
          <a:off x="10528300" y="13176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123190</xdr:rowOff>
    </xdr:from>
    <xdr:to xmlns:xdr="http://schemas.openxmlformats.org/drawingml/2006/spreadsheetDrawing">
      <xdr:col>55</xdr:col>
      <xdr:colOff>50800</xdr:colOff>
      <xdr:row>78</xdr:row>
      <xdr:rowOff>53340</xdr:rowOff>
    </xdr:to>
    <xdr:sp macro="" textlink="">
      <xdr:nvSpPr>
        <xdr:cNvPr id="410" name="フローチャート: 判断 409"/>
        <xdr:cNvSpPr/>
      </xdr:nvSpPr>
      <xdr:spPr>
        <a:xfrm>
          <a:off x="104267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77470</xdr:rowOff>
    </xdr:from>
    <xdr:to xmlns:xdr="http://schemas.openxmlformats.org/drawingml/2006/spreadsheetDrawing">
      <xdr:col>50</xdr:col>
      <xdr:colOff>114300</xdr:colOff>
      <xdr:row>78</xdr:row>
      <xdr:rowOff>92710</xdr:rowOff>
    </xdr:to>
    <xdr:cxnSp macro="">
      <xdr:nvCxnSpPr>
        <xdr:cNvPr id="411" name="直線コネクタ 410"/>
        <xdr:cNvCxnSpPr/>
      </xdr:nvCxnSpPr>
      <xdr:spPr>
        <a:xfrm>
          <a:off x="8750300" y="134505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49530</xdr:rowOff>
    </xdr:to>
    <xdr:sp macro="" textlink="">
      <xdr:nvSpPr>
        <xdr:cNvPr id="412" name="フローチャート: 判断 411"/>
        <xdr:cNvSpPr/>
      </xdr:nvSpPr>
      <xdr:spPr>
        <a:xfrm>
          <a:off x="958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66040</xdr:rowOff>
    </xdr:from>
    <xdr:ext cx="533400" cy="257810"/>
    <xdr:sp macro="" textlink="">
      <xdr:nvSpPr>
        <xdr:cNvPr id="413" name="テキスト ボックス 412"/>
        <xdr:cNvSpPr txBox="1"/>
      </xdr:nvSpPr>
      <xdr:spPr>
        <a:xfrm>
          <a:off x="9371965" y="13096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77470</xdr:rowOff>
    </xdr:from>
    <xdr:to xmlns:xdr="http://schemas.openxmlformats.org/drawingml/2006/spreadsheetDrawing">
      <xdr:col>45</xdr:col>
      <xdr:colOff>177800</xdr:colOff>
      <xdr:row>78</xdr:row>
      <xdr:rowOff>117475</xdr:rowOff>
    </xdr:to>
    <xdr:cxnSp macro="">
      <xdr:nvCxnSpPr>
        <xdr:cNvPr id="414" name="直線コネクタ 413"/>
        <xdr:cNvCxnSpPr/>
      </xdr:nvCxnSpPr>
      <xdr:spPr>
        <a:xfrm flipV="1">
          <a:off x="7861300" y="13450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15" name="フローチャート: 判断 414"/>
        <xdr:cNvSpPr/>
      </xdr:nvSpPr>
      <xdr:spPr>
        <a:xfrm>
          <a:off x="8699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58420</xdr:rowOff>
    </xdr:from>
    <xdr:ext cx="533400" cy="259080"/>
    <xdr:sp macro="" textlink="">
      <xdr:nvSpPr>
        <xdr:cNvPr id="416" name="テキスト ボックス 415"/>
        <xdr:cNvSpPr txBox="1"/>
      </xdr:nvSpPr>
      <xdr:spPr>
        <a:xfrm>
          <a:off x="8482965" y="13088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117475</xdr:rowOff>
    </xdr:from>
    <xdr:to xmlns:xdr="http://schemas.openxmlformats.org/drawingml/2006/spreadsheetDrawing">
      <xdr:col>41</xdr:col>
      <xdr:colOff>50800</xdr:colOff>
      <xdr:row>78</xdr:row>
      <xdr:rowOff>126365</xdr:rowOff>
    </xdr:to>
    <xdr:cxnSp macro="">
      <xdr:nvCxnSpPr>
        <xdr:cNvPr id="417" name="直線コネクタ 416"/>
        <xdr:cNvCxnSpPr/>
      </xdr:nvCxnSpPr>
      <xdr:spPr>
        <a:xfrm flipV="1">
          <a:off x="6972300" y="134905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91440</xdr:rowOff>
    </xdr:to>
    <xdr:sp macro="" textlink="">
      <xdr:nvSpPr>
        <xdr:cNvPr id="418" name="フローチャート: 判断 417"/>
        <xdr:cNvSpPr/>
      </xdr:nvSpPr>
      <xdr:spPr>
        <a:xfrm>
          <a:off x="7810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107950</xdr:rowOff>
    </xdr:from>
    <xdr:ext cx="533400" cy="259080"/>
    <xdr:sp macro="" textlink="">
      <xdr:nvSpPr>
        <xdr:cNvPr id="419" name="テキスト ボックス 418"/>
        <xdr:cNvSpPr txBox="1"/>
      </xdr:nvSpPr>
      <xdr:spPr>
        <a:xfrm>
          <a:off x="7593965" y="13138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macro="" textlink="">
      <xdr:nvSpPr>
        <xdr:cNvPr id="420" name="フローチャート: 判断 419"/>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119380</xdr:rowOff>
    </xdr:from>
    <xdr:ext cx="533400" cy="259080"/>
    <xdr:sp macro="" textlink="">
      <xdr:nvSpPr>
        <xdr:cNvPr id="421" name="テキスト ボックス 420"/>
        <xdr:cNvSpPr txBox="1"/>
      </xdr:nvSpPr>
      <xdr:spPr>
        <a:xfrm>
          <a:off x="6704965" y="13149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46990</xdr:rowOff>
    </xdr:from>
    <xdr:to xmlns:xdr="http://schemas.openxmlformats.org/drawingml/2006/spreadsheetDrawing">
      <xdr:col>55</xdr:col>
      <xdr:colOff>50800</xdr:colOff>
      <xdr:row>78</xdr:row>
      <xdr:rowOff>148590</xdr:rowOff>
    </xdr:to>
    <xdr:sp macro="" textlink="">
      <xdr:nvSpPr>
        <xdr:cNvPr id="427" name="楕円 426"/>
        <xdr:cNvSpPr/>
      </xdr:nvSpPr>
      <xdr:spPr>
        <a:xfrm>
          <a:off x="10426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133350</xdr:rowOff>
    </xdr:from>
    <xdr:ext cx="469900" cy="257810"/>
    <xdr:sp macro="" textlink="">
      <xdr:nvSpPr>
        <xdr:cNvPr id="428" name="商工費該当値テキスト"/>
        <xdr:cNvSpPr txBox="1"/>
      </xdr:nvSpPr>
      <xdr:spPr>
        <a:xfrm>
          <a:off x="10528300" y="13335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41910</xdr:rowOff>
    </xdr:from>
    <xdr:to xmlns:xdr="http://schemas.openxmlformats.org/drawingml/2006/spreadsheetDrawing">
      <xdr:col>50</xdr:col>
      <xdr:colOff>165100</xdr:colOff>
      <xdr:row>78</xdr:row>
      <xdr:rowOff>143510</xdr:rowOff>
    </xdr:to>
    <xdr:sp macro="" textlink="">
      <xdr:nvSpPr>
        <xdr:cNvPr id="429" name="楕円 428"/>
        <xdr:cNvSpPr/>
      </xdr:nvSpPr>
      <xdr:spPr>
        <a:xfrm>
          <a:off x="958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134620</xdr:rowOff>
    </xdr:from>
    <xdr:ext cx="533400" cy="257810"/>
    <xdr:sp macro="" textlink="">
      <xdr:nvSpPr>
        <xdr:cNvPr id="430" name="テキスト ボックス 429"/>
        <xdr:cNvSpPr txBox="1"/>
      </xdr:nvSpPr>
      <xdr:spPr>
        <a:xfrm>
          <a:off x="9371965" y="13507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26670</xdr:rowOff>
    </xdr:from>
    <xdr:to xmlns:xdr="http://schemas.openxmlformats.org/drawingml/2006/spreadsheetDrawing">
      <xdr:col>46</xdr:col>
      <xdr:colOff>38100</xdr:colOff>
      <xdr:row>78</xdr:row>
      <xdr:rowOff>128270</xdr:rowOff>
    </xdr:to>
    <xdr:sp macro="" textlink="">
      <xdr:nvSpPr>
        <xdr:cNvPr id="431" name="楕円 430"/>
        <xdr:cNvSpPr/>
      </xdr:nvSpPr>
      <xdr:spPr>
        <a:xfrm>
          <a:off x="869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119380</xdr:rowOff>
    </xdr:from>
    <xdr:ext cx="533400" cy="259080"/>
    <xdr:sp macro="" textlink="">
      <xdr:nvSpPr>
        <xdr:cNvPr id="432" name="テキスト ボックス 431"/>
        <xdr:cNvSpPr txBox="1"/>
      </xdr:nvSpPr>
      <xdr:spPr>
        <a:xfrm>
          <a:off x="8482965" y="13492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33" name="楕円 432"/>
        <xdr:cNvSpPr/>
      </xdr:nvSpPr>
      <xdr:spPr>
        <a:xfrm>
          <a:off x="7810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160020</xdr:rowOff>
    </xdr:from>
    <xdr:ext cx="468630" cy="259080"/>
    <xdr:sp macro="" textlink="">
      <xdr:nvSpPr>
        <xdr:cNvPr id="434" name="テキスト ボックス 433"/>
        <xdr:cNvSpPr txBox="1"/>
      </xdr:nvSpPr>
      <xdr:spPr>
        <a:xfrm>
          <a:off x="7626350" y="13533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75565</xdr:rowOff>
    </xdr:from>
    <xdr:to xmlns:xdr="http://schemas.openxmlformats.org/drawingml/2006/spreadsheetDrawing">
      <xdr:col>36</xdr:col>
      <xdr:colOff>165100</xdr:colOff>
      <xdr:row>79</xdr:row>
      <xdr:rowOff>6350</xdr:rowOff>
    </xdr:to>
    <xdr:sp macro="" textlink="">
      <xdr:nvSpPr>
        <xdr:cNvPr id="435" name="楕円 434"/>
        <xdr:cNvSpPr/>
      </xdr:nvSpPr>
      <xdr:spPr>
        <a:xfrm>
          <a:off x="6921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168275</xdr:rowOff>
    </xdr:from>
    <xdr:ext cx="468630" cy="257810"/>
    <xdr:sp macro="" textlink="">
      <xdr:nvSpPr>
        <xdr:cNvPr id="436" name="テキスト ボックス 435"/>
        <xdr:cNvSpPr txBox="1"/>
      </xdr:nvSpPr>
      <xdr:spPr>
        <a:xfrm>
          <a:off x="6737350" y="13541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5" name="テキスト ボックス 44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7650" cy="257810"/>
    <xdr:sp macro="" textlink="">
      <xdr:nvSpPr>
        <xdr:cNvPr id="448" name="テキスト ボックス 447"/>
        <xdr:cNvSpPr txBox="1"/>
      </xdr:nvSpPr>
      <xdr:spPr>
        <a:xfrm>
          <a:off x="6355080" y="16971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7810"/>
    <xdr:sp macro="" textlink="">
      <xdr:nvSpPr>
        <xdr:cNvPr id="450" name="テキスト ボックス 449"/>
        <xdr:cNvSpPr txBox="1"/>
      </xdr:nvSpPr>
      <xdr:spPr>
        <a:xfrm>
          <a:off x="6072505" y="1668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7810"/>
    <xdr:sp macro="" textlink="">
      <xdr:nvSpPr>
        <xdr:cNvPr id="452" name="テキスト ボックス 451"/>
        <xdr:cNvSpPr txBox="1"/>
      </xdr:nvSpPr>
      <xdr:spPr>
        <a:xfrm>
          <a:off x="6072505" y="16399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4" name="テキスト ボックス 453"/>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360" cy="257810"/>
    <xdr:sp macro="" textlink="">
      <xdr:nvSpPr>
        <xdr:cNvPr id="456" name="テキスト ボックス 455"/>
        <xdr:cNvSpPr txBox="1"/>
      </xdr:nvSpPr>
      <xdr:spPr>
        <a:xfrm>
          <a:off x="6008370" y="15828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360" cy="257810"/>
    <xdr:sp macro="" textlink="">
      <xdr:nvSpPr>
        <xdr:cNvPr id="458" name="テキスト ボックス 457"/>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360" cy="257810"/>
    <xdr:sp macro="" textlink="">
      <xdr:nvSpPr>
        <xdr:cNvPr id="460" name="テキスト ボックス 459"/>
        <xdr:cNvSpPr txBox="1"/>
      </xdr:nvSpPr>
      <xdr:spPr>
        <a:xfrm>
          <a:off x="6008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2" name="テキスト ボックス 461"/>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95885</xdr:rowOff>
    </xdr:from>
    <xdr:to xmlns:xdr="http://schemas.openxmlformats.org/drawingml/2006/spreadsheetDrawing">
      <xdr:col>54</xdr:col>
      <xdr:colOff>189865</xdr:colOff>
      <xdr:row>98</xdr:row>
      <xdr:rowOff>112395</xdr:rowOff>
    </xdr:to>
    <xdr:cxnSp macro="">
      <xdr:nvCxnSpPr>
        <xdr:cNvPr id="464" name="直線コネクタ 463"/>
        <xdr:cNvCxnSpPr/>
      </xdr:nvCxnSpPr>
      <xdr:spPr>
        <a:xfrm flipV="1">
          <a:off x="10475595" y="1552638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macro="" textlink="">
      <xdr:nvSpPr>
        <xdr:cNvPr id="465" name="土木費最小値テキスト"/>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805" cy="257810"/>
    <xdr:sp macro="" textlink="">
      <xdr:nvSpPr>
        <xdr:cNvPr id="467" name="土木費最大値テキスト"/>
        <xdr:cNvSpPr txBox="1"/>
      </xdr:nvSpPr>
      <xdr:spPr>
        <a:xfrm>
          <a:off x="10528300" y="15301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8" name="直線コネクタ 467"/>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150495</xdr:rowOff>
    </xdr:from>
    <xdr:to xmlns:xdr="http://schemas.openxmlformats.org/drawingml/2006/spreadsheetDrawing">
      <xdr:col>55</xdr:col>
      <xdr:colOff>0</xdr:colOff>
      <xdr:row>96</xdr:row>
      <xdr:rowOff>139700</xdr:rowOff>
    </xdr:to>
    <xdr:cxnSp macro="">
      <xdr:nvCxnSpPr>
        <xdr:cNvPr id="469" name="直線コネクタ 468"/>
        <xdr:cNvCxnSpPr/>
      </xdr:nvCxnSpPr>
      <xdr:spPr>
        <a:xfrm flipV="1">
          <a:off x="9639300" y="1643824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70"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macro="" textlink="">
      <xdr:nvSpPr>
        <xdr:cNvPr id="471" name="フローチャート: 判断 470"/>
        <xdr:cNvSpPr/>
      </xdr:nvSpPr>
      <xdr:spPr>
        <a:xfrm>
          <a:off x="10426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78740</xdr:rowOff>
    </xdr:from>
    <xdr:to xmlns:xdr="http://schemas.openxmlformats.org/drawingml/2006/spreadsheetDrawing">
      <xdr:col>50</xdr:col>
      <xdr:colOff>114300</xdr:colOff>
      <xdr:row>96</xdr:row>
      <xdr:rowOff>139700</xdr:rowOff>
    </xdr:to>
    <xdr:cxnSp macro="">
      <xdr:nvCxnSpPr>
        <xdr:cNvPr id="472" name="直線コネクタ 471"/>
        <xdr:cNvCxnSpPr/>
      </xdr:nvCxnSpPr>
      <xdr:spPr>
        <a:xfrm>
          <a:off x="8750300" y="16537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73" name="フローチャート: 判断 472"/>
        <xdr:cNvSpPr/>
      </xdr:nvSpPr>
      <xdr:spPr>
        <a:xfrm>
          <a:off x="958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102870</xdr:rowOff>
    </xdr:from>
    <xdr:ext cx="533400" cy="259080"/>
    <xdr:sp macro="" textlink="">
      <xdr:nvSpPr>
        <xdr:cNvPr id="474" name="テキスト ボックス 473"/>
        <xdr:cNvSpPr txBox="1"/>
      </xdr:nvSpPr>
      <xdr:spPr>
        <a:xfrm>
          <a:off x="9371965" y="1621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78740</xdr:rowOff>
    </xdr:from>
    <xdr:to xmlns:xdr="http://schemas.openxmlformats.org/drawingml/2006/spreadsheetDrawing">
      <xdr:col>45</xdr:col>
      <xdr:colOff>177800</xdr:colOff>
      <xdr:row>96</xdr:row>
      <xdr:rowOff>93980</xdr:rowOff>
    </xdr:to>
    <xdr:cxnSp macro="">
      <xdr:nvCxnSpPr>
        <xdr:cNvPr id="475" name="直線コネクタ 474"/>
        <xdr:cNvCxnSpPr/>
      </xdr:nvCxnSpPr>
      <xdr:spPr>
        <a:xfrm flipV="1">
          <a:off x="7861300" y="16537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6" name="フローチャート: 判断 475"/>
        <xdr:cNvSpPr/>
      </xdr:nvSpPr>
      <xdr:spPr>
        <a:xfrm>
          <a:off x="8699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127635</xdr:rowOff>
    </xdr:from>
    <xdr:ext cx="533400" cy="259080"/>
    <xdr:sp macro="" textlink="">
      <xdr:nvSpPr>
        <xdr:cNvPr id="477" name="テキスト ボックス 476"/>
        <xdr:cNvSpPr txBox="1"/>
      </xdr:nvSpPr>
      <xdr:spPr>
        <a:xfrm>
          <a:off x="8482965" y="1658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93980</xdr:rowOff>
    </xdr:from>
    <xdr:to xmlns:xdr="http://schemas.openxmlformats.org/drawingml/2006/spreadsheetDrawing">
      <xdr:col>41</xdr:col>
      <xdr:colOff>50800</xdr:colOff>
      <xdr:row>97</xdr:row>
      <xdr:rowOff>66675</xdr:rowOff>
    </xdr:to>
    <xdr:cxnSp macro="">
      <xdr:nvCxnSpPr>
        <xdr:cNvPr id="478" name="直線コネクタ 477"/>
        <xdr:cNvCxnSpPr/>
      </xdr:nvCxnSpPr>
      <xdr:spPr>
        <a:xfrm flipV="1">
          <a:off x="6972300" y="1655318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79" name="フローチャート: 判断 478"/>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33400" cy="257810"/>
    <xdr:sp macro="" textlink="">
      <xdr:nvSpPr>
        <xdr:cNvPr id="480" name="テキスト ボックス 479"/>
        <xdr:cNvSpPr txBox="1"/>
      </xdr:nvSpPr>
      <xdr:spPr>
        <a:xfrm>
          <a:off x="7593965" y="16637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81" name="フローチャート: 判断 480"/>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22225</xdr:rowOff>
    </xdr:from>
    <xdr:ext cx="533400" cy="258445"/>
    <xdr:sp macro="" textlink="">
      <xdr:nvSpPr>
        <xdr:cNvPr id="482" name="テキスト ボックス 481"/>
        <xdr:cNvSpPr txBox="1"/>
      </xdr:nvSpPr>
      <xdr:spPr>
        <a:xfrm>
          <a:off x="6704965" y="16309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99695</xdr:rowOff>
    </xdr:from>
    <xdr:to xmlns:xdr="http://schemas.openxmlformats.org/drawingml/2006/spreadsheetDrawing">
      <xdr:col>55</xdr:col>
      <xdr:colOff>50800</xdr:colOff>
      <xdr:row>96</xdr:row>
      <xdr:rowOff>29845</xdr:rowOff>
    </xdr:to>
    <xdr:sp macro="" textlink="">
      <xdr:nvSpPr>
        <xdr:cNvPr id="488" name="楕円 487"/>
        <xdr:cNvSpPr/>
      </xdr:nvSpPr>
      <xdr:spPr>
        <a:xfrm>
          <a:off x="104267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122555</xdr:rowOff>
    </xdr:from>
    <xdr:ext cx="534670" cy="257810"/>
    <xdr:sp macro="" textlink="">
      <xdr:nvSpPr>
        <xdr:cNvPr id="489" name="土木費該当値テキスト"/>
        <xdr:cNvSpPr txBox="1"/>
      </xdr:nvSpPr>
      <xdr:spPr>
        <a:xfrm>
          <a:off x="10528300" y="16238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88900</xdr:rowOff>
    </xdr:from>
    <xdr:to xmlns:xdr="http://schemas.openxmlformats.org/drawingml/2006/spreadsheetDrawing">
      <xdr:col>50</xdr:col>
      <xdr:colOff>165100</xdr:colOff>
      <xdr:row>97</xdr:row>
      <xdr:rowOff>19050</xdr:rowOff>
    </xdr:to>
    <xdr:sp macro="" textlink="">
      <xdr:nvSpPr>
        <xdr:cNvPr id="490" name="楕円 489"/>
        <xdr:cNvSpPr/>
      </xdr:nvSpPr>
      <xdr:spPr>
        <a:xfrm>
          <a:off x="9588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10160</xdr:rowOff>
    </xdr:from>
    <xdr:ext cx="533400" cy="259080"/>
    <xdr:sp macro="" textlink="">
      <xdr:nvSpPr>
        <xdr:cNvPr id="491" name="テキスト ボックス 490"/>
        <xdr:cNvSpPr txBox="1"/>
      </xdr:nvSpPr>
      <xdr:spPr>
        <a:xfrm>
          <a:off x="9371965" y="16640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27940</xdr:rowOff>
    </xdr:from>
    <xdr:to xmlns:xdr="http://schemas.openxmlformats.org/drawingml/2006/spreadsheetDrawing">
      <xdr:col>46</xdr:col>
      <xdr:colOff>38100</xdr:colOff>
      <xdr:row>96</xdr:row>
      <xdr:rowOff>129540</xdr:rowOff>
    </xdr:to>
    <xdr:sp macro="" textlink="">
      <xdr:nvSpPr>
        <xdr:cNvPr id="492" name="楕円 491"/>
        <xdr:cNvSpPr/>
      </xdr:nvSpPr>
      <xdr:spPr>
        <a:xfrm>
          <a:off x="8699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146050</xdr:rowOff>
    </xdr:from>
    <xdr:ext cx="533400" cy="257810"/>
    <xdr:sp macro="" textlink="">
      <xdr:nvSpPr>
        <xdr:cNvPr id="493" name="テキスト ボックス 492"/>
        <xdr:cNvSpPr txBox="1"/>
      </xdr:nvSpPr>
      <xdr:spPr>
        <a:xfrm>
          <a:off x="8482965" y="16262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43180</xdr:rowOff>
    </xdr:from>
    <xdr:to xmlns:xdr="http://schemas.openxmlformats.org/drawingml/2006/spreadsheetDrawing">
      <xdr:col>41</xdr:col>
      <xdr:colOff>101600</xdr:colOff>
      <xdr:row>96</xdr:row>
      <xdr:rowOff>144780</xdr:rowOff>
    </xdr:to>
    <xdr:sp macro="" textlink="">
      <xdr:nvSpPr>
        <xdr:cNvPr id="494" name="楕円 493"/>
        <xdr:cNvSpPr/>
      </xdr:nvSpPr>
      <xdr:spPr>
        <a:xfrm>
          <a:off x="7810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161290</xdr:rowOff>
    </xdr:from>
    <xdr:ext cx="533400" cy="259080"/>
    <xdr:sp macro="" textlink="">
      <xdr:nvSpPr>
        <xdr:cNvPr id="495" name="テキスト ボックス 494"/>
        <xdr:cNvSpPr txBox="1"/>
      </xdr:nvSpPr>
      <xdr:spPr>
        <a:xfrm>
          <a:off x="7593965" y="16277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15875</xdr:rowOff>
    </xdr:from>
    <xdr:to xmlns:xdr="http://schemas.openxmlformats.org/drawingml/2006/spreadsheetDrawing">
      <xdr:col>36</xdr:col>
      <xdr:colOff>165100</xdr:colOff>
      <xdr:row>97</xdr:row>
      <xdr:rowOff>117475</xdr:rowOff>
    </xdr:to>
    <xdr:sp macro="" textlink="">
      <xdr:nvSpPr>
        <xdr:cNvPr id="496" name="楕円 495"/>
        <xdr:cNvSpPr/>
      </xdr:nvSpPr>
      <xdr:spPr>
        <a:xfrm>
          <a:off x="6921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109220</xdr:rowOff>
    </xdr:from>
    <xdr:ext cx="533400" cy="257810"/>
    <xdr:sp macro="" textlink="">
      <xdr:nvSpPr>
        <xdr:cNvPr id="497" name="テキスト ボックス 496"/>
        <xdr:cNvSpPr txBox="1"/>
      </xdr:nvSpPr>
      <xdr:spPr>
        <a:xfrm>
          <a:off x="6704965" y="16739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6" name="テキスト ボックス 50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9" name="テキスト ボックス 508"/>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1" name="テキスト ボックス 51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13" name="テキスト ボックス 512"/>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9" name="テキスト ボックス 518"/>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6317595" y="534797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4670" cy="257810"/>
    <xdr:sp macro="" textlink="">
      <xdr:nvSpPr>
        <xdr:cNvPr id="522" name="消防費最小値テキスト"/>
        <xdr:cNvSpPr txBox="1"/>
      </xdr:nvSpPr>
      <xdr:spPr>
        <a:xfrm>
          <a:off x="16370300" y="6534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151130</xdr:rowOff>
    </xdr:from>
    <xdr:ext cx="534670" cy="259080"/>
    <xdr:sp macro="" textlink="">
      <xdr:nvSpPr>
        <xdr:cNvPr id="524" name="消防費最大値テキスト"/>
        <xdr:cNvSpPr txBox="1"/>
      </xdr:nvSpPr>
      <xdr:spPr>
        <a:xfrm>
          <a:off x="16370300" y="512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6230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64770</xdr:rowOff>
    </xdr:from>
    <xdr:to xmlns:xdr="http://schemas.openxmlformats.org/drawingml/2006/spreadsheetDrawing">
      <xdr:col>85</xdr:col>
      <xdr:colOff>127000</xdr:colOff>
      <xdr:row>35</xdr:row>
      <xdr:rowOff>160020</xdr:rowOff>
    </xdr:to>
    <xdr:cxnSp macro="">
      <xdr:nvCxnSpPr>
        <xdr:cNvPr id="526" name="直線コネクタ 525"/>
        <xdr:cNvCxnSpPr/>
      </xdr:nvCxnSpPr>
      <xdr:spPr>
        <a:xfrm>
          <a:off x="15481300" y="5722620"/>
          <a:ext cx="8382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162560</xdr:rowOff>
    </xdr:from>
    <xdr:ext cx="534670" cy="259080"/>
    <xdr:sp macro="" textlink="">
      <xdr:nvSpPr>
        <xdr:cNvPr id="527" name="消防費平均値テキスト"/>
        <xdr:cNvSpPr txBox="1"/>
      </xdr:nvSpPr>
      <xdr:spPr>
        <a:xfrm>
          <a:off x="16370300" y="6163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177800</xdr:colOff>
      <xdr:row>36</xdr:row>
      <xdr:rowOff>114300</xdr:rowOff>
    </xdr:to>
    <xdr:sp macro="" textlink="">
      <xdr:nvSpPr>
        <xdr:cNvPr id="528" name="フローチャート: 判断 527"/>
        <xdr:cNvSpPr/>
      </xdr:nvSpPr>
      <xdr:spPr>
        <a:xfrm>
          <a:off x="16268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64770</xdr:rowOff>
    </xdr:from>
    <xdr:to xmlns:xdr="http://schemas.openxmlformats.org/drawingml/2006/spreadsheetDrawing">
      <xdr:col>81</xdr:col>
      <xdr:colOff>50800</xdr:colOff>
      <xdr:row>36</xdr:row>
      <xdr:rowOff>41275</xdr:rowOff>
    </xdr:to>
    <xdr:cxnSp macro="">
      <xdr:nvCxnSpPr>
        <xdr:cNvPr id="529" name="直線コネクタ 528"/>
        <xdr:cNvCxnSpPr/>
      </xdr:nvCxnSpPr>
      <xdr:spPr>
        <a:xfrm flipV="1">
          <a:off x="14592300" y="5722620"/>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167005</xdr:rowOff>
    </xdr:from>
    <xdr:to xmlns:xdr="http://schemas.openxmlformats.org/drawingml/2006/spreadsheetDrawing">
      <xdr:col>81</xdr:col>
      <xdr:colOff>101600</xdr:colOff>
      <xdr:row>36</xdr:row>
      <xdr:rowOff>97790</xdr:rowOff>
    </xdr:to>
    <xdr:sp macro="" textlink="">
      <xdr:nvSpPr>
        <xdr:cNvPr id="530" name="フローチャート: 判断 529"/>
        <xdr:cNvSpPr/>
      </xdr:nvSpPr>
      <xdr:spPr>
        <a:xfrm>
          <a:off x="15430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88265</xdr:rowOff>
    </xdr:from>
    <xdr:ext cx="533400" cy="257810"/>
    <xdr:sp macro="" textlink="">
      <xdr:nvSpPr>
        <xdr:cNvPr id="531" name="テキスト ボックス 530"/>
        <xdr:cNvSpPr txBox="1"/>
      </xdr:nvSpPr>
      <xdr:spPr>
        <a:xfrm>
          <a:off x="15213965" y="6260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59690</xdr:rowOff>
    </xdr:from>
    <xdr:to xmlns:xdr="http://schemas.openxmlformats.org/drawingml/2006/spreadsheetDrawing">
      <xdr:col>76</xdr:col>
      <xdr:colOff>114300</xdr:colOff>
      <xdr:row>36</xdr:row>
      <xdr:rowOff>41275</xdr:rowOff>
    </xdr:to>
    <xdr:cxnSp macro="">
      <xdr:nvCxnSpPr>
        <xdr:cNvPr id="532" name="直線コネクタ 531"/>
        <xdr:cNvCxnSpPr/>
      </xdr:nvCxnSpPr>
      <xdr:spPr>
        <a:xfrm>
          <a:off x="13703300" y="606044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533" name="フローチャート: 判断 532"/>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103505</xdr:rowOff>
    </xdr:from>
    <xdr:ext cx="533400" cy="259080"/>
    <xdr:sp macro="" textlink="">
      <xdr:nvSpPr>
        <xdr:cNvPr id="534" name="テキスト ボックス 533"/>
        <xdr:cNvSpPr txBox="1"/>
      </xdr:nvSpPr>
      <xdr:spPr>
        <a:xfrm>
          <a:off x="14324965" y="5932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123190</xdr:rowOff>
    </xdr:from>
    <xdr:to xmlns:xdr="http://schemas.openxmlformats.org/drawingml/2006/spreadsheetDrawing">
      <xdr:col>71</xdr:col>
      <xdr:colOff>177800</xdr:colOff>
      <xdr:row>35</xdr:row>
      <xdr:rowOff>59690</xdr:rowOff>
    </xdr:to>
    <xdr:cxnSp macro="">
      <xdr:nvCxnSpPr>
        <xdr:cNvPr id="535" name="直線コネクタ 534"/>
        <xdr:cNvCxnSpPr/>
      </xdr:nvCxnSpPr>
      <xdr:spPr>
        <a:xfrm>
          <a:off x="12814300" y="595249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6" name="フローチャート: 判断 535"/>
        <xdr:cNvSpPr/>
      </xdr:nvSpPr>
      <xdr:spPr>
        <a:xfrm>
          <a:off x="13652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126365</xdr:rowOff>
    </xdr:from>
    <xdr:ext cx="533400" cy="259080"/>
    <xdr:sp macro="" textlink="">
      <xdr:nvSpPr>
        <xdr:cNvPr id="537" name="テキスト ボックス 536"/>
        <xdr:cNvSpPr txBox="1"/>
      </xdr:nvSpPr>
      <xdr:spPr>
        <a:xfrm>
          <a:off x="13435965" y="6298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37465</xdr:rowOff>
    </xdr:from>
    <xdr:to xmlns:xdr="http://schemas.openxmlformats.org/drawingml/2006/spreadsheetDrawing">
      <xdr:col>67</xdr:col>
      <xdr:colOff>101600</xdr:colOff>
      <xdr:row>36</xdr:row>
      <xdr:rowOff>139065</xdr:rowOff>
    </xdr:to>
    <xdr:sp macro="" textlink="">
      <xdr:nvSpPr>
        <xdr:cNvPr id="538" name="フローチャート: 判断 537"/>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130175</xdr:rowOff>
    </xdr:from>
    <xdr:ext cx="533400" cy="259080"/>
    <xdr:sp macro="" textlink="">
      <xdr:nvSpPr>
        <xdr:cNvPr id="539" name="テキスト ボックス 538"/>
        <xdr:cNvSpPr txBox="1"/>
      </xdr:nvSpPr>
      <xdr:spPr>
        <a:xfrm>
          <a:off x="12546965" y="630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109220</xdr:rowOff>
    </xdr:from>
    <xdr:to xmlns:xdr="http://schemas.openxmlformats.org/drawingml/2006/spreadsheetDrawing">
      <xdr:col>85</xdr:col>
      <xdr:colOff>177800</xdr:colOff>
      <xdr:row>36</xdr:row>
      <xdr:rowOff>39370</xdr:rowOff>
    </xdr:to>
    <xdr:sp macro="" textlink="">
      <xdr:nvSpPr>
        <xdr:cNvPr id="545" name="楕円 544"/>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132080</xdr:rowOff>
    </xdr:from>
    <xdr:ext cx="534670" cy="257810"/>
    <xdr:sp macro="" textlink="">
      <xdr:nvSpPr>
        <xdr:cNvPr id="546" name="消防費該当値テキスト"/>
        <xdr:cNvSpPr txBox="1"/>
      </xdr:nvSpPr>
      <xdr:spPr>
        <a:xfrm>
          <a:off x="16370300" y="59613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13970</xdr:rowOff>
    </xdr:from>
    <xdr:to xmlns:xdr="http://schemas.openxmlformats.org/drawingml/2006/spreadsheetDrawing">
      <xdr:col>81</xdr:col>
      <xdr:colOff>101600</xdr:colOff>
      <xdr:row>33</xdr:row>
      <xdr:rowOff>115570</xdr:rowOff>
    </xdr:to>
    <xdr:sp macro="" textlink="">
      <xdr:nvSpPr>
        <xdr:cNvPr id="547" name="楕円 546"/>
        <xdr:cNvSpPr/>
      </xdr:nvSpPr>
      <xdr:spPr>
        <a:xfrm>
          <a:off x="15430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132080</xdr:rowOff>
    </xdr:from>
    <xdr:ext cx="533400" cy="257810"/>
    <xdr:sp macro="" textlink="">
      <xdr:nvSpPr>
        <xdr:cNvPr id="548" name="テキスト ボックス 547"/>
        <xdr:cNvSpPr txBox="1"/>
      </xdr:nvSpPr>
      <xdr:spPr>
        <a:xfrm>
          <a:off x="15213965" y="544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161925</xdr:rowOff>
    </xdr:from>
    <xdr:to xmlns:xdr="http://schemas.openxmlformats.org/drawingml/2006/spreadsheetDrawing">
      <xdr:col>76</xdr:col>
      <xdr:colOff>165100</xdr:colOff>
      <xdr:row>36</xdr:row>
      <xdr:rowOff>92075</xdr:rowOff>
    </xdr:to>
    <xdr:sp macro="" textlink="">
      <xdr:nvSpPr>
        <xdr:cNvPr id="549" name="楕円 548"/>
        <xdr:cNvSpPr/>
      </xdr:nvSpPr>
      <xdr:spPr>
        <a:xfrm>
          <a:off x="14541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83185</xdr:rowOff>
    </xdr:from>
    <xdr:ext cx="533400" cy="259080"/>
    <xdr:sp macro="" textlink="">
      <xdr:nvSpPr>
        <xdr:cNvPr id="550" name="テキスト ボックス 549"/>
        <xdr:cNvSpPr txBox="1"/>
      </xdr:nvSpPr>
      <xdr:spPr>
        <a:xfrm>
          <a:off x="14324965" y="6255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8890</xdr:rowOff>
    </xdr:from>
    <xdr:to xmlns:xdr="http://schemas.openxmlformats.org/drawingml/2006/spreadsheetDrawing">
      <xdr:col>72</xdr:col>
      <xdr:colOff>38100</xdr:colOff>
      <xdr:row>35</xdr:row>
      <xdr:rowOff>110490</xdr:rowOff>
    </xdr:to>
    <xdr:sp macro="" textlink="">
      <xdr:nvSpPr>
        <xdr:cNvPr id="551" name="楕円 550"/>
        <xdr:cNvSpPr/>
      </xdr:nvSpPr>
      <xdr:spPr>
        <a:xfrm>
          <a:off x="13652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127000</xdr:rowOff>
    </xdr:from>
    <xdr:ext cx="533400" cy="259080"/>
    <xdr:sp macro="" textlink="">
      <xdr:nvSpPr>
        <xdr:cNvPr id="552" name="テキスト ボックス 551"/>
        <xdr:cNvSpPr txBox="1"/>
      </xdr:nvSpPr>
      <xdr:spPr>
        <a:xfrm>
          <a:off x="13435965" y="5784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72390</xdr:rowOff>
    </xdr:from>
    <xdr:to xmlns:xdr="http://schemas.openxmlformats.org/drawingml/2006/spreadsheetDrawing">
      <xdr:col>67</xdr:col>
      <xdr:colOff>101600</xdr:colOff>
      <xdr:row>35</xdr:row>
      <xdr:rowOff>2540</xdr:rowOff>
    </xdr:to>
    <xdr:sp macro="" textlink="">
      <xdr:nvSpPr>
        <xdr:cNvPr id="553" name="楕円 552"/>
        <xdr:cNvSpPr/>
      </xdr:nvSpPr>
      <xdr:spPr>
        <a:xfrm>
          <a:off x="12763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19050</xdr:rowOff>
    </xdr:from>
    <xdr:ext cx="533400" cy="257810"/>
    <xdr:sp macro="" textlink="">
      <xdr:nvSpPr>
        <xdr:cNvPr id="554" name="テキスト ボックス 553"/>
        <xdr:cNvSpPr txBox="1"/>
      </xdr:nvSpPr>
      <xdr:spPr>
        <a:xfrm>
          <a:off x="12546965" y="5676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3" name="テキスト ボックス 56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5" name="テキスト ボックス 564"/>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6" name="直線コネクタ 56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7" name="テキスト ボックス 56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8" name="直線コネクタ 56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9" name="テキスト ボックス 56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71" name="テキスト ボックス 570"/>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2" name="直線コネクタ 57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73" name="テキスト ボックス 572"/>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4" name="直線コネクタ 57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5" name="テキスト ボックス 574"/>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7" name="テキスト ボックス 576"/>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62230</xdr:rowOff>
    </xdr:from>
    <xdr:to xmlns:xdr="http://schemas.openxmlformats.org/drawingml/2006/spreadsheetDrawing">
      <xdr:col>85</xdr:col>
      <xdr:colOff>126365</xdr:colOff>
      <xdr:row>59</xdr:row>
      <xdr:rowOff>72390</xdr:rowOff>
    </xdr:to>
    <xdr:cxnSp macro="">
      <xdr:nvCxnSpPr>
        <xdr:cNvPr id="579" name="直線コネクタ 578"/>
        <xdr:cNvCxnSpPr/>
      </xdr:nvCxnSpPr>
      <xdr:spPr>
        <a:xfrm flipV="1">
          <a:off x="16317595" y="863473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76200</xdr:rowOff>
    </xdr:from>
    <xdr:ext cx="534670" cy="257810"/>
    <xdr:sp macro="" textlink="">
      <xdr:nvSpPr>
        <xdr:cNvPr id="580" name="教育費最小値テキスト"/>
        <xdr:cNvSpPr txBox="1"/>
      </xdr:nvSpPr>
      <xdr:spPr>
        <a:xfrm>
          <a:off x="16370300" y="101917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72390</xdr:rowOff>
    </xdr:from>
    <xdr:to xmlns:xdr="http://schemas.openxmlformats.org/drawingml/2006/spreadsheetDrawing">
      <xdr:col>86</xdr:col>
      <xdr:colOff>25400</xdr:colOff>
      <xdr:row>59</xdr:row>
      <xdr:rowOff>72390</xdr:rowOff>
    </xdr:to>
    <xdr:cxnSp macro="">
      <xdr:nvCxnSpPr>
        <xdr:cNvPr id="581" name="直線コネクタ 580"/>
        <xdr:cNvCxnSpPr/>
      </xdr:nvCxnSpPr>
      <xdr:spPr>
        <a:xfrm>
          <a:off x="162306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xdr:rowOff>
    </xdr:from>
    <xdr:ext cx="598805" cy="257810"/>
    <xdr:sp macro="" textlink="">
      <xdr:nvSpPr>
        <xdr:cNvPr id="582" name="教育費最大値テキスト"/>
        <xdr:cNvSpPr txBox="1"/>
      </xdr:nvSpPr>
      <xdr:spPr>
        <a:xfrm>
          <a:off x="16370300" y="84099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62230</xdr:rowOff>
    </xdr:from>
    <xdr:to xmlns:xdr="http://schemas.openxmlformats.org/drawingml/2006/spreadsheetDrawing">
      <xdr:col>86</xdr:col>
      <xdr:colOff>25400</xdr:colOff>
      <xdr:row>50</xdr:row>
      <xdr:rowOff>62230</xdr:rowOff>
    </xdr:to>
    <xdr:cxnSp macro="">
      <xdr:nvCxnSpPr>
        <xdr:cNvPr id="583" name="直線コネクタ 582"/>
        <xdr:cNvCxnSpPr/>
      </xdr:nvCxnSpPr>
      <xdr:spPr>
        <a:xfrm>
          <a:off x="16230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3175</xdr:rowOff>
    </xdr:from>
    <xdr:to xmlns:xdr="http://schemas.openxmlformats.org/drawingml/2006/spreadsheetDrawing">
      <xdr:col>85</xdr:col>
      <xdr:colOff>127000</xdr:colOff>
      <xdr:row>57</xdr:row>
      <xdr:rowOff>107950</xdr:rowOff>
    </xdr:to>
    <xdr:cxnSp macro="">
      <xdr:nvCxnSpPr>
        <xdr:cNvPr id="584" name="直線コネクタ 583"/>
        <xdr:cNvCxnSpPr/>
      </xdr:nvCxnSpPr>
      <xdr:spPr>
        <a:xfrm flipV="1">
          <a:off x="15481300" y="977582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95885</xdr:rowOff>
    </xdr:from>
    <xdr:ext cx="534670" cy="259080"/>
    <xdr:sp macro="" textlink="">
      <xdr:nvSpPr>
        <xdr:cNvPr id="585" name="教育費平均値テキスト"/>
        <xdr:cNvSpPr txBox="1"/>
      </xdr:nvSpPr>
      <xdr:spPr>
        <a:xfrm>
          <a:off x="1637030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177800</xdr:colOff>
      <xdr:row>57</xdr:row>
      <xdr:rowOff>3175</xdr:rowOff>
    </xdr:to>
    <xdr:sp macro="" textlink="">
      <xdr:nvSpPr>
        <xdr:cNvPr id="586" name="フローチャート: 判断 585"/>
        <xdr:cNvSpPr/>
      </xdr:nvSpPr>
      <xdr:spPr>
        <a:xfrm>
          <a:off x="16268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100330</xdr:rowOff>
    </xdr:from>
    <xdr:to xmlns:xdr="http://schemas.openxmlformats.org/drawingml/2006/spreadsheetDrawing">
      <xdr:col>81</xdr:col>
      <xdr:colOff>50800</xdr:colOff>
      <xdr:row>57</xdr:row>
      <xdr:rowOff>107950</xdr:rowOff>
    </xdr:to>
    <xdr:cxnSp macro="">
      <xdr:nvCxnSpPr>
        <xdr:cNvPr id="587" name="直線コネクタ 586"/>
        <xdr:cNvCxnSpPr/>
      </xdr:nvCxnSpPr>
      <xdr:spPr>
        <a:xfrm>
          <a:off x="14592300" y="970153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53975</xdr:rowOff>
    </xdr:from>
    <xdr:to xmlns:xdr="http://schemas.openxmlformats.org/drawingml/2006/spreadsheetDrawing">
      <xdr:col>81</xdr:col>
      <xdr:colOff>101600</xdr:colOff>
      <xdr:row>56</xdr:row>
      <xdr:rowOff>155575</xdr:rowOff>
    </xdr:to>
    <xdr:sp macro="" textlink="">
      <xdr:nvSpPr>
        <xdr:cNvPr id="588" name="フローチャート: 判断 587"/>
        <xdr:cNvSpPr/>
      </xdr:nvSpPr>
      <xdr:spPr>
        <a:xfrm>
          <a:off x="15430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635</xdr:rowOff>
    </xdr:from>
    <xdr:ext cx="533400" cy="259080"/>
    <xdr:sp macro="" textlink="">
      <xdr:nvSpPr>
        <xdr:cNvPr id="589" name="テキスト ボックス 588"/>
        <xdr:cNvSpPr txBox="1"/>
      </xdr:nvSpPr>
      <xdr:spPr>
        <a:xfrm>
          <a:off x="15213965" y="9430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100330</xdr:rowOff>
    </xdr:from>
    <xdr:to xmlns:xdr="http://schemas.openxmlformats.org/drawingml/2006/spreadsheetDrawing">
      <xdr:col>76</xdr:col>
      <xdr:colOff>114300</xdr:colOff>
      <xdr:row>57</xdr:row>
      <xdr:rowOff>17780</xdr:rowOff>
    </xdr:to>
    <xdr:cxnSp macro="">
      <xdr:nvCxnSpPr>
        <xdr:cNvPr id="590" name="直線コネクタ 589"/>
        <xdr:cNvCxnSpPr/>
      </xdr:nvCxnSpPr>
      <xdr:spPr>
        <a:xfrm flipV="1">
          <a:off x="13703300" y="970153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161290</xdr:rowOff>
    </xdr:from>
    <xdr:to xmlns:xdr="http://schemas.openxmlformats.org/drawingml/2006/spreadsheetDrawing">
      <xdr:col>76</xdr:col>
      <xdr:colOff>165100</xdr:colOff>
      <xdr:row>56</xdr:row>
      <xdr:rowOff>91440</xdr:rowOff>
    </xdr:to>
    <xdr:sp macro="" textlink="">
      <xdr:nvSpPr>
        <xdr:cNvPr id="591" name="フローチャート: 判断 590"/>
        <xdr:cNvSpPr/>
      </xdr:nvSpPr>
      <xdr:spPr>
        <a:xfrm>
          <a:off x="14541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107950</xdr:rowOff>
    </xdr:from>
    <xdr:ext cx="533400" cy="259080"/>
    <xdr:sp macro="" textlink="">
      <xdr:nvSpPr>
        <xdr:cNvPr id="592" name="テキスト ボックス 591"/>
        <xdr:cNvSpPr txBox="1"/>
      </xdr:nvSpPr>
      <xdr:spPr>
        <a:xfrm>
          <a:off x="14324965" y="9366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17780</xdr:rowOff>
    </xdr:from>
    <xdr:to xmlns:xdr="http://schemas.openxmlformats.org/drawingml/2006/spreadsheetDrawing">
      <xdr:col>71</xdr:col>
      <xdr:colOff>177800</xdr:colOff>
      <xdr:row>58</xdr:row>
      <xdr:rowOff>55880</xdr:rowOff>
    </xdr:to>
    <xdr:cxnSp macro="">
      <xdr:nvCxnSpPr>
        <xdr:cNvPr id="593" name="直線コネクタ 592"/>
        <xdr:cNvCxnSpPr/>
      </xdr:nvCxnSpPr>
      <xdr:spPr>
        <a:xfrm flipV="1">
          <a:off x="12814300" y="979043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macro="" textlink="">
      <xdr:nvSpPr>
        <xdr:cNvPr id="594" name="フローチャート: 判断 593"/>
        <xdr:cNvSpPr/>
      </xdr:nvSpPr>
      <xdr:spPr>
        <a:xfrm>
          <a:off x="13652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160655</xdr:rowOff>
    </xdr:from>
    <xdr:ext cx="533400" cy="259080"/>
    <xdr:sp macro="" textlink="">
      <xdr:nvSpPr>
        <xdr:cNvPr id="595" name="テキスト ボックス 594"/>
        <xdr:cNvSpPr txBox="1"/>
      </xdr:nvSpPr>
      <xdr:spPr>
        <a:xfrm>
          <a:off x="13435965" y="9418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596" name="フローチャート: 判断 595"/>
        <xdr:cNvSpPr/>
      </xdr:nvSpPr>
      <xdr:spPr>
        <a:xfrm>
          <a:off x="12763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75565</xdr:rowOff>
    </xdr:from>
    <xdr:ext cx="533400" cy="257810"/>
    <xdr:sp macro="" textlink="">
      <xdr:nvSpPr>
        <xdr:cNvPr id="597" name="テキスト ボックス 596"/>
        <xdr:cNvSpPr txBox="1"/>
      </xdr:nvSpPr>
      <xdr:spPr>
        <a:xfrm>
          <a:off x="12546965" y="9505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123825</xdr:rowOff>
    </xdr:from>
    <xdr:to xmlns:xdr="http://schemas.openxmlformats.org/drawingml/2006/spreadsheetDrawing">
      <xdr:col>85</xdr:col>
      <xdr:colOff>177800</xdr:colOff>
      <xdr:row>57</xdr:row>
      <xdr:rowOff>53975</xdr:rowOff>
    </xdr:to>
    <xdr:sp macro="" textlink="">
      <xdr:nvSpPr>
        <xdr:cNvPr id="603" name="楕円 602"/>
        <xdr:cNvSpPr/>
      </xdr:nvSpPr>
      <xdr:spPr>
        <a:xfrm>
          <a:off x="162687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102235</xdr:rowOff>
    </xdr:from>
    <xdr:ext cx="534670" cy="258445"/>
    <xdr:sp macro="" textlink="">
      <xdr:nvSpPr>
        <xdr:cNvPr id="604" name="教育費該当値テキスト"/>
        <xdr:cNvSpPr txBox="1"/>
      </xdr:nvSpPr>
      <xdr:spPr>
        <a:xfrm>
          <a:off x="16370300" y="970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57150</xdr:rowOff>
    </xdr:from>
    <xdr:to xmlns:xdr="http://schemas.openxmlformats.org/drawingml/2006/spreadsheetDrawing">
      <xdr:col>81</xdr:col>
      <xdr:colOff>101600</xdr:colOff>
      <xdr:row>57</xdr:row>
      <xdr:rowOff>158750</xdr:rowOff>
    </xdr:to>
    <xdr:sp macro="" textlink="">
      <xdr:nvSpPr>
        <xdr:cNvPr id="605" name="楕円 604"/>
        <xdr:cNvSpPr/>
      </xdr:nvSpPr>
      <xdr:spPr>
        <a:xfrm>
          <a:off x="15430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149860</xdr:rowOff>
    </xdr:from>
    <xdr:ext cx="533400" cy="259080"/>
    <xdr:sp macro="" textlink="">
      <xdr:nvSpPr>
        <xdr:cNvPr id="606" name="テキスト ボックス 605"/>
        <xdr:cNvSpPr txBox="1"/>
      </xdr:nvSpPr>
      <xdr:spPr>
        <a:xfrm>
          <a:off x="15213965" y="9922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49530</xdr:rowOff>
    </xdr:from>
    <xdr:to xmlns:xdr="http://schemas.openxmlformats.org/drawingml/2006/spreadsheetDrawing">
      <xdr:col>76</xdr:col>
      <xdr:colOff>165100</xdr:colOff>
      <xdr:row>56</xdr:row>
      <xdr:rowOff>151130</xdr:rowOff>
    </xdr:to>
    <xdr:sp macro="" textlink="">
      <xdr:nvSpPr>
        <xdr:cNvPr id="607" name="楕円 606"/>
        <xdr:cNvSpPr/>
      </xdr:nvSpPr>
      <xdr:spPr>
        <a:xfrm>
          <a:off x="145415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142240</xdr:rowOff>
    </xdr:from>
    <xdr:ext cx="533400" cy="259080"/>
    <xdr:sp macro="" textlink="">
      <xdr:nvSpPr>
        <xdr:cNvPr id="608" name="テキスト ボックス 607"/>
        <xdr:cNvSpPr txBox="1"/>
      </xdr:nvSpPr>
      <xdr:spPr>
        <a:xfrm>
          <a:off x="14324965" y="974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138430</xdr:rowOff>
    </xdr:from>
    <xdr:to xmlns:xdr="http://schemas.openxmlformats.org/drawingml/2006/spreadsheetDrawing">
      <xdr:col>72</xdr:col>
      <xdr:colOff>38100</xdr:colOff>
      <xdr:row>57</xdr:row>
      <xdr:rowOff>68580</xdr:rowOff>
    </xdr:to>
    <xdr:sp macro="" textlink="">
      <xdr:nvSpPr>
        <xdr:cNvPr id="609" name="楕円 608"/>
        <xdr:cNvSpPr/>
      </xdr:nvSpPr>
      <xdr:spPr>
        <a:xfrm>
          <a:off x="13652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59690</xdr:rowOff>
    </xdr:from>
    <xdr:ext cx="533400" cy="259080"/>
    <xdr:sp macro="" textlink="">
      <xdr:nvSpPr>
        <xdr:cNvPr id="610" name="テキスト ボックス 609"/>
        <xdr:cNvSpPr txBox="1"/>
      </xdr:nvSpPr>
      <xdr:spPr>
        <a:xfrm>
          <a:off x="13435965" y="9832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5080</xdr:rowOff>
    </xdr:from>
    <xdr:to xmlns:xdr="http://schemas.openxmlformats.org/drawingml/2006/spreadsheetDrawing">
      <xdr:col>67</xdr:col>
      <xdr:colOff>101600</xdr:colOff>
      <xdr:row>58</xdr:row>
      <xdr:rowOff>106680</xdr:rowOff>
    </xdr:to>
    <xdr:sp macro="" textlink="">
      <xdr:nvSpPr>
        <xdr:cNvPr id="611" name="楕円 610"/>
        <xdr:cNvSpPr/>
      </xdr:nvSpPr>
      <xdr:spPr>
        <a:xfrm>
          <a:off x="12763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97790</xdr:rowOff>
    </xdr:from>
    <xdr:ext cx="533400" cy="257810"/>
    <xdr:sp macro="" textlink="">
      <xdr:nvSpPr>
        <xdr:cNvPr id="612" name="テキスト ボックス 611"/>
        <xdr:cNvSpPr txBox="1"/>
      </xdr:nvSpPr>
      <xdr:spPr>
        <a:xfrm>
          <a:off x="12546965" y="10041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1" name="テキスト ボックス 62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3" name="直線コネクタ 62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4" name="テキスト ボックス 623"/>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5" name="直線コネクタ 62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26" name="テキスト ボックス 625"/>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7" name="直線コネクタ 62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8" name="テキスト ボックス 62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9" name="直線コネクタ 62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30" name="テキスト ボックス 629"/>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1" name="直線コネクタ 63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2" name="テキスト ボックス 63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3" name="直線コネクタ 63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34" name="テキスト ボックス 633"/>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6" name="テキスト ボックス 635"/>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38" name="直線コネクタ 637"/>
        <xdr:cNvCxnSpPr/>
      </xdr:nvCxnSpPr>
      <xdr:spPr>
        <a:xfrm flipV="1">
          <a:off x="1631759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0" name="直線コネクタ 63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147955</xdr:rowOff>
    </xdr:from>
    <xdr:ext cx="534670" cy="258445"/>
    <xdr:sp macro="" textlink="">
      <xdr:nvSpPr>
        <xdr:cNvPr id="641" name="災害復旧費最大値テキスト"/>
        <xdr:cNvSpPr txBox="1"/>
      </xdr:nvSpPr>
      <xdr:spPr>
        <a:xfrm>
          <a:off x="16370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2" name="直線コネクタ 641"/>
        <xdr:cNvCxnSpPr/>
      </xdr:nvCxnSpPr>
      <xdr:spPr>
        <a:xfrm>
          <a:off x="16230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101600</xdr:rowOff>
    </xdr:from>
    <xdr:to xmlns:xdr="http://schemas.openxmlformats.org/drawingml/2006/spreadsheetDrawing">
      <xdr:col>85</xdr:col>
      <xdr:colOff>127000</xdr:colOff>
      <xdr:row>79</xdr:row>
      <xdr:rowOff>33020</xdr:rowOff>
    </xdr:to>
    <xdr:cxnSp macro="">
      <xdr:nvCxnSpPr>
        <xdr:cNvPr id="643" name="直線コネクタ 642"/>
        <xdr:cNvCxnSpPr/>
      </xdr:nvCxnSpPr>
      <xdr:spPr>
        <a:xfrm flipV="1">
          <a:off x="15481300" y="1347470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53340</xdr:rowOff>
    </xdr:from>
    <xdr:ext cx="469900" cy="257810"/>
    <xdr:sp macro="" textlink="">
      <xdr:nvSpPr>
        <xdr:cNvPr id="644" name="災害復旧費平均値テキスト"/>
        <xdr:cNvSpPr txBox="1"/>
      </xdr:nvSpPr>
      <xdr:spPr>
        <a:xfrm>
          <a:off x="16370300" y="13426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5080</xdr:rowOff>
    </xdr:to>
    <xdr:sp macro="" textlink="">
      <xdr:nvSpPr>
        <xdr:cNvPr id="645" name="フローチャート: 判断 644"/>
        <xdr:cNvSpPr/>
      </xdr:nvSpPr>
      <xdr:spPr>
        <a:xfrm>
          <a:off x="162687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635</xdr:rowOff>
    </xdr:from>
    <xdr:to xmlns:xdr="http://schemas.openxmlformats.org/drawingml/2006/spreadsheetDrawing">
      <xdr:col>81</xdr:col>
      <xdr:colOff>50800</xdr:colOff>
      <xdr:row>79</xdr:row>
      <xdr:rowOff>33020</xdr:rowOff>
    </xdr:to>
    <xdr:cxnSp macro="">
      <xdr:nvCxnSpPr>
        <xdr:cNvPr id="646" name="直線コネクタ 645"/>
        <xdr:cNvCxnSpPr/>
      </xdr:nvCxnSpPr>
      <xdr:spPr>
        <a:xfrm>
          <a:off x="14592300" y="135451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macro="" textlink="">
      <xdr:nvSpPr>
        <xdr:cNvPr id="647" name="フローチャート: 判断 646"/>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xdr:rowOff>
    </xdr:from>
    <xdr:ext cx="533400" cy="259080"/>
    <xdr:sp macro="" textlink="">
      <xdr:nvSpPr>
        <xdr:cNvPr id="648" name="テキスト ボックス 647"/>
        <xdr:cNvSpPr txBox="1"/>
      </xdr:nvSpPr>
      <xdr:spPr>
        <a:xfrm>
          <a:off x="15213965" y="13203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635</xdr:rowOff>
    </xdr:from>
    <xdr:to xmlns:xdr="http://schemas.openxmlformats.org/drawingml/2006/spreadsheetDrawing">
      <xdr:col>76</xdr:col>
      <xdr:colOff>114300</xdr:colOff>
      <xdr:row>79</xdr:row>
      <xdr:rowOff>52070</xdr:rowOff>
    </xdr:to>
    <xdr:cxnSp macro="">
      <xdr:nvCxnSpPr>
        <xdr:cNvPr id="649" name="直線コネクタ 648"/>
        <xdr:cNvCxnSpPr/>
      </xdr:nvCxnSpPr>
      <xdr:spPr>
        <a:xfrm flipV="1">
          <a:off x="13703300" y="135451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170815</xdr:rowOff>
    </xdr:to>
    <xdr:sp macro="" textlink="">
      <xdr:nvSpPr>
        <xdr:cNvPr id="650" name="フローチャート: 判断 649"/>
        <xdr:cNvSpPr/>
      </xdr:nvSpPr>
      <xdr:spPr>
        <a:xfrm>
          <a:off x="14541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68630" cy="259080"/>
    <xdr:sp macro="" textlink="">
      <xdr:nvSpPr>
        <xdr:cNvPr id="651" name="テキスト ボックス 650"/>
        <xdr:cNvSpPr txBox="1"/>
      </xdr:nvSpPr>
      <xdr:spPr>
        <a:xfrm>
          <a:off x="14357350" y="13217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35560</xdr:rowOff>
    </xdr:from>
    <xdr:to xmlns:xdr="http://schemas.openxmlformats.org/drawingml/2006/spreadsheetDrawing">
      <xdr:col>71</xdr:col>
      <xdr:colOff>177800</xdr:colOff>
      <xdr:row>79</xdr:row>
      <xdr:rowOff>52070</xdr:rowOff>
    </xdr:to>
    <xdr:cxnSp macro="">
      <xdr:nvCxnSpPr>
        <xdr:cNvPr id="652" name="直線コネクタ 651"/>
        <xdr:cNvCxnSpPr/>
      </xdr:nvCxnSpPr>
      <xdr:spPr>
        <a:xfrm>
          <a:off x="12814300" y="135801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macro="" textlink="">
      <xdr:nvSpPr>
        <xdr:cNvPr id="653" name="フローチャート: 判断 652"/>
        <xdr:cNvSpPr/>
      </xdr:nvSpPr>
      <xdr:spPr>
        <a:xfrm>
          <a:off x="1365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xdr:rowOff>
    </xdr:from>
    <xdr:ext cx="533400" cy="259080"/>
    <xdr:sp macro="" textlink="">
      <xdr:nvSpPr>
        <xdr:cNvPr id="654" name="テキスト ボックス 653"/>
        <xdr:cNvSpPr txBox="1"/>
      </xdr:nvSpPr>
      <xdr:spPr>
        <a:xfrm>
          <a:off x="13435965" y="13202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5" name="フローチャート: 判断 654"/>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8630" cy="257810"/>
    <xdr:sp macro="" textlink="">
      <xdr:nvSpPr>
        <xdr:cNvPr id="656" name="テキスト ボックス 655"/>
        <xdr:cNvSpPr txBox="1"/>
      </xdr:nvSpPr>
      <xdr:spPr>
        <a:xfrm>
          <a:off x="12579350" y="13219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50800</xdr:rowOff>
    </xdr:from>
    <xdr:to xmlns:xdr="http://schemas.openxmlformats.org/drawingml/2006/spreadsheetDrawing">
      <xdr:col>85</xdr:col>
      <xdr:colOff>177800</xdr:colOff>
      <xdr:row>78</xdr:row>
      <xdr:rowOff>152400</xdr:rowOff>
    </xdr:to>
    <xdr:sp macro="" textlink="">
      <xdr:nvSpPr>
        <xdr:cNvPr id="662" name="楕円 661"/>
        <xdr:cNvSpPr/>
      </xdr:nvSpPr>
      <xdr:spPr>
        <a:xfrm>
          <a:off x="16268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73660</xdr:rowOff>
    </xdr:from>
    <xdr:ext cx="534670" cy="259080"/>
    <xdr:sp macro="" textlink="">
      <xdr:nvSpPr>
        <xdr:cNvPr id="663" name="災害復旧費該当値テキスト"/>
        <xdr:cNvSpPr txBox="1"/>
      </xdr:nvSpPr>
      <xdr:spPr>
        <a:xfrm>
          <a:off x="16370300" y="1327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153670</xdr:rowOff>
    </xdr:from>
    <xdr:to xmlns:xdr="http://schemas.openxmlformats.org/drawingml/2006/spreadsheetDrawing">
      <xdr:col>81</xdr:col>
      <xdr:colOff>101600</xdr:colOff>
      <xdr:row>79</xdr:row>
      <xdr:rowOff>83820</xdr:rowOff>
    </xdr:to>
    <xdr:sp macro="" textlink="">
      <xdr:nvSpPr>
        <xdr:cNvPr id="664" name="楕円 663"/>
        <xdr:cNvSpPr/>
      </xdr:nvSpPr>
      <xdr:spPr>
        <a:xfrm>
          <a:off x="15430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74930</xdr:rowOff>
    </xdr:from>
    <xdr:ext cx="468630" cy="257810"/>
    <xdr:sp macro="" textlink="">
      <xdr:nvSpPr>
        <xdr:cNvPr id="665" name="テキスト ボックス 664"/>
        <xdr:cNvSpPr txBox="1"/>
      </xdr:nvSpPr>
      <xdr:spPr>
        <a:xfrm>
          <a:off x="15246350" y="13619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121285</xdr:rowOff>
    </xdr:from>
    <xdr:to xmlns:xdr="http://schemas.openxmlformats.org/drawingml/2006/spreadsheetDrawing">
      <xdr:col>76</xdr:col>
      <xdr:colOff>165100</xdr:colOff>
      <xdr:row>79</xdr:row>
      <xdr:rowOff>52070</xdr:rowOff>
    </xdr:to>
    <xdr:sp macro="" textlink="">
      <xdr:nvSpPr>
        <xdr:cNvPr id="666" name="楕円 665"/>
        <xdr:cNvSpPr/>
      </xdr:nvSpPr>
      <xdr:spPr>
        <a:xfrm>
          <a:off x="14541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42545</xdr:rowOff>
    </xdr:from>
    <xdr:ext cx="468630" cy="257810"/>
    <xdr:sp macro="" textlink="">
      <xdr:nvSpPr>
        <xdr:cNvPr id="667" name="テキスト ボックス 666"/>
        <xdr:cNvSpPr txBox="1"/>
      </xdr:nvSpPr>
      <xdr:spPr>
        <a:xfrm>
          <a:off x="14357350" y="135870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1270</xdr:rowOff>
    </xdr:from>
    <xdr:to xmlns:xdr="http://schemas.openxmlformats.org/drawingml/2006/spreadsheetDrawing">
      <xdr:col>72</xdr:col>
      <xdr:colOff>38100</xdr:colOff>
      <xdr:row>79</xdr:row>
      <xdr:rowOff>102870</xdr:rowOff>
    </xdr:to>
    <xdr:sp macro="" textlink="">
      <xdr:nvSpPr>
        <xdr:cNvPr id="668" name="楕円 667"/>
        <xdr:cNvSpPr/>
      </xdr:nvSpPr>
      <xdr:spPr>
        <a:xfrm>
          <a:off x="13652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93980</xdr:rowOff>
    </xdr:from>
    <xdr:ext cx="468630" cy="259080"/>
    <xdr:sp macro="" textlink="">
      <xdr:nvSpPr>
        <xdr:cNvPr id="669" name="テキスト ボックス 668"/>
        <xdr:cNvSpPr txBox="1"/>
      </xdr:nvSpPr>
      <xdr:spPr>
        <a:xfrm>
          <a:off x="13468350" y="13638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156210</xdr:rowOff>
    </xdr:from>
    <xdr:to xmlns:xdr="http://schemas.openxmlformats.org/drawingml/2006/spreadsheetDrawing">
      <xdr:col>67</xdr:col>
      <xdr:colOff>101600</xdr:colOff>
      <xdr:row>79</xdr:row>
      <xdr:rowOff>86360</xdr:rowOff>
    </xdr:to>
    <xdr:sp macro="" textlink="">
      <xdr:nvSpPr>
        <xdr:cNvPr id="670" name="楕円 669"/>
        <xdr:cNvSpPr/>
      </xdr:nvSpPr>
      <xdr:spPr>
        <a:xfrm>
          <a:off x="12763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77470</xdr:rowOff>
    </xdr:from>
    <xdr:ext cx="468630" cy="257810"/>
    <xdr:sp macro="" textlink="">
      <xdr:nvSpPr>
        <xdr:cNvPr id="671" name="テキスト ボックス 670"/>
        <xdr:cNvSpPr txBox="1"/>
      </xdr:nvSpPr>
      <xdr:spPr>
        <a:xfrm>
          <a:off x="12579350" y="13622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80" name="テキスト ボックス 67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2" name="直線コネクタ 68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83" name="テキスト ボックス 682"/>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4" name="直線コネクタ 68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360" cy="257810"/>
    <xdr:sp macro="" textlink="">
      <xdr:nvSpPr>
        <xdr:cNvPr id="685" name="テキスト ボックス 684"/>
        <xdr:cNvSpPr txBox="1"/>
      </xdr:nvSpPr>
      <xdr:spPr>
        <a:xfrm>
          <a:off x="11850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6" name="直線コネクタ 68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360" cy="259080"/>
    <xdr:sp macro="" textlink="">
      <xdr:nvSpPr>
        <xdr:cNvPr id="687" name="テキスト ボックス 686"/>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8" name="直線コネクタ 68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360" cy="257810"/>
    <xdr:sp macro="" textlink="">
      <xdr:nvSpPr>
        <xdr:cNvPr id="689" name="テキスト ボックス 688"/>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0" name="直線コネクタ 68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91" name="テキスト ボックス 690"/>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2" name="直線コネクタ 69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93" name="テキスト ボックス 692"/>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4" name="直線コネクタ 69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5" name="テキスト ボックス 69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7" name="直線コネクタ 696"/>
        <xdr:cNvCxnSpPr/>
      </xdr:nvCxnSpPr>
      <xdr:spPr>
        <a:xfrm flipV="1">
          <a:off x="16317595" y="15368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170180</xdr:rowOff>
    </xdr:from>
    <xdr:ext cx="534670" cy="259080"/>
    <xdr:sp macro="" textlink="">
      <xdr:nvSpPr>
        <xdr:cNvPr id="698" name="公債費最小値テキスト"/>
        <xdr:cNvSpPr txBox="1"/>
      </xdr:nvSpPr>
      <xdr:spPr>
        <a:xfrm>
          <a:off x="16370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9" name="直線コネクタ 698"/>
        <xdr:cNvCxnSpPr/>
      </xdr:nvCxnSpPr>
      <xdr:spPr>
        <a:xfrm>
          <a:off x="16230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0"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1" name="直線コネクタ 700"/>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146050</xdr:rowOff>
    </xdr:from>
    <xdr:to xmlns:xdr="http://schemas.openxmlformats.org/drawingml/2006/spreadsheetDrawing">
      <xdr:col>85</xdr:col>
      <xdr:colOff>127000</xdr:colOff>
      <xdr:row>97</xdr:row>
      <xdr:rowOff>149860</xdr:rowOff>
    </xdr:to>
    <xdr:cxnSp macro="">
      <xdr:nvCxnSpPr>
        <xdr:cNvPr id="702" name="直線コネクタ 701"/>
        <xdr:cNvCxnSpPr/>
      </xdr:nvCxnSpPr>
      <xdr:spPr>
        <a:xfrm>
          <a:off x="15481300" y="167767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4670" cy="259080"/>
    <xdr:sp macro="" textlink="">
      <xdr:nvSpPr>
        <xdr:cNvPr id="703" name="公債費平均値テキスト"/>
        <xdr:cNvSpPr txBox="1"/>
      </xdr:nvSpPr>
      <xdr:spPr>
        <a:xfrm>
          <a:off x="16370300" y="1674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704" name="フローチャート: 判断 703"/>
        <xdr:cNvSpPr/>
      </xdr:nvSpPr>
      <xdr:spPr>
        <a:xfrm>
          <a:off x="162687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143510</xdr:rowOff>
    </xdr:from>
    <xdr:to xmlns:xdr="http://schemas.openxmlformats.org/drawingml/2006/spreadsheetDrawing">
      <xdr:col>81</xdr:col>
      <xdr:colOff>50800</xdr:colOff>
      <xdr:row>97</xdr:row>
      <xdr:rowOff>146050</xdr:rowOff>
    </xdr:to>
    <xdr:cxnSp macro="">
      <xdr:nvCxnSpPr>
        <xdr:cNvPr id="705" name="直線コネクタ 704"/>
        <xdr:cNvCxnSpPr/>
      </xdr:nvCxnSpPr>
      <xdr:spPr>
        <a:xfrm>
          <a:off x="14592300" y="167741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6" name="フローチャート: 判断 705"/>
        <xdr:cNvSpPr/>
      </xdr:nvSpPr>
      <xdr:spPr>
        <a:xfrm>
          <a:off x="15430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67310</xdr:rowOff>
    </xdr:from>
    <xdr:ext cx="533400" cy="259080"/>
    <xdr:sp macro="" textlink="">
      <xdr:nvSpPr>
        <xdr:cNvPr id="707" name="テキスト ボックス 706"/>
        <xdr:cNvSpPr txBox="1"/>
      </xdr:nvSpPr>
      <xdr:spPr>
        <a:xfrm>
          <a:off x="15213965" y="1686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143510</xdr:rowOff>
    </xdr:from>
    <xdr:to xmlns:xdr="http://schemas.openxmlformats.org/drawingml/2006/spreadsheetDrawing">
      <xdr:col>76</xdr:col>
      <xdr:colOff>114300</xdr:colOff>
      <xdr:row>97</xdr:row>
      <xdr:rowOff>149860</xdr:rowOff>
    </xdr:to>
    <xdr:cxnSp macro="">
      <xdr:nvCxnSpPr>
        <xdr:cNvPr id="708" name="直線コネクタ 707"/>
        <xdr:cNvCxnSpPr/>
      </xdr:nvCxnSpPr>
      <xdr:spPr>
        <a:xfrm flipV="1">
          <a:off x="13703300" y="16774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9" name="フローチャート: 判断 708"/>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81915</xdr:rowOff>
    </xdr:from>
    <xdr:ext cx="533400" cy="259080"/>
    <xdr:sp macro="" textlink="">
      <xdr:nvSpPr>
        <xdr:cNvPr id="710" name="テキスト ボックス 709"/>
        <xdr:cNvSpPr txBox="1"/>
      </xdr:nvSpPr>
      <xdr:spPr>
        <a:xfrm>
          <a:off x="14324965" y="16884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149860</xdr:rowOff>
    </xdr:from>
    <xdr:to xmlns:xdr="http://schemas.openxmlformats.org/drawingml/2006/spreadsheetDrawing">
      <xdr:col>71</xdr:col>
      <xdr:colOff>177800</xdr:colOff>
      <xdr:row>97</xdr:row>
      <xdr:rowOff>149860</xdr:rowOff>
    </xdr:to>
    <xdr:cxnSp macro="">
      <xdr:nvCxnSpPr>
        <xdr:cNvPr id="711" name="直線コネクタ 710"/>
        <xdr:cNvCxnSpPr/>
      </xdr:nvCxnSpPr>
      <xdr:spPr>
        <a:xfrm flipV="1">
          <a:off x="12814300" y="16780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12" name="フローチャート: 判断 711"/>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33400" cy="257810"/>
    <xdr:sp macro="" textlink="">
      <xdr:nvSpPr>
        <xdr:cNvPr id="713" name="テキスト ボックス 712"/>
        <xdr:cNvSpPr txBox="1"/>
      </xdr:nvSpPr>
      <xdr:spPr>
        <a:xfrm>
          <a:off x="13435965" y="16888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4" name="フローチャート: 判断 713"/>
        <xdr:cNvSpPr/>
      </xdr:nvSpPr>
      <xdr:spPr>
        <a:xfrm>
          <a:off x="12763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84455</xdr:rowOff>
    </xdr:from>
    <xdr:ext cx="533400" cy="259080"/>
    <xdr:sp macro="" textlink="">
      <xdr:nvSpPr>
        <xdr:cNvPr id="715" name="テキスト ボックス 714"/>
        <xdr:cNvSpPr txBox="1"/>
      </xdr:nvSpPr>
      <xdr:spPr>
        <a:xfrm>
          <a:off x="12546965" y="16886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6" name="テキスト ボックス 71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7" name="テキスト ボックス 71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8" name="テキスト ボックス 71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9" name="テキスト ボックス 71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0" name="テキスト ボックス 71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99060</xdr:rowOff>
    </xdr:from>
    <xdr:to xmlns:xdr="http://schemas.openxmlformats.org/drawingml/2006/spreadsheetDrawing">
      <xdr:col>85</xdr:col>
      <xdr:colOff>177800</xdr:colOff>
      <xdr:row>98</xdr:row>
      <xdr:rowOff>29210</xdr:rowOff>
    </xdr:to>
    <xdr:sp macro="" textlink="">
      <xdr:nvSpPr>
        <xdr:cNvPr id="721" name="楕円 720"/>
        <xdr:cNvSpPr/>
      </xdr:nvSpPr>
      <xdr:spPr>
        <a:xfrm>
          <a:off x="162687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121920</xdr:rowOff>
    </xdr:from>
    <xdr:ext cx="534670" cy="257810"/>
    <xdr:sp macro="" textlink="">
      <xdr:nvSpPr>
        <xdr:cNvPr id="722" name="公債費該当値テキスト"/>
        <xdr:cNvSpPr txBox="1"/>
      </xdr:nvSpPr>
      <xdr:spPr>
        <a:xfrm>
          <a:off x="16370300" y="165811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95250</xdr:rowOff>
    </xdr:from>
    <xdr:to xmlns:xdr="http://schemas.openxmlformats.org/drawingml/2006/spreadsheetDrawing">
      <xdr:col>81</xdr:col>
      <xdr:colOff>101600</xdr:colOff>
      <xdr:row>98</xdr:row>
      <xdr:rowOff>25400</xdr:rowOff>
    </xdr:to>
    <xdr:sp macro="" textlink="">
      <xdr:nvSpPr>
        <xdr:cNvPr id="723" name="楕円 722"/>
        <xdr:cNvSpPr/>
      </xdr:nvSpPr>
      <xdr:spPr>
        <a:xfrm>
          <a:off x="15430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41910</xdr:rowOff>
    </xdr:from>
    <xdr:ext cx="533400" cy="257810"/>
    <xdr:sp macro="" textlink="">
      <xdr:nvSpPr>
        <xdr:cNvPr id="724" name="テキスト ボックス 723"/>
        <xdr:cNvSpPr txBox="1"/>
      </xdr:nvSpPr>
      <xdr:spPr>
        <a:xfrm>
          <a:off x="15213965" y="16501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92075</xdr:rowOff>
    </xdr:from>
    <xdr:to xmlns:xdr="http://schemas.openxmlformats.org/drawingml/2006/spreadsheetDrawing">
      <xdr:col>76</xdr:col>
      <xdr:colOff>165100</xdr:colOff>
      <xdr:row>98</xdr:row>
      <xdr:rowOff>22225</xdr:rowOff>
    </xdr:to>
    <xdr:sp macro="" textlink="">
      <xdr:nvSpPr>
        <xdr:cNvPr id="725" name="楕円 724"/>
        <xdr:cNvSpPr/>
      </xdr:nvSpPr>
      <xdr:spPr>
        <a:xfrm>
          <a:off x="14541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38735</xdr:rowOff>
    </xdr:from>
    <xdr:ext cx="533400" cy="259080"/>
    <xdr:sp macro="" textlink="">
      <xdr:nvSpPr>
        <xdr:cNvPr id="726" name="テキスト ボックス 725"/>
        <xdr:cNvSpPr txBox="1"/>
      </xdr:nvSpPr>
      <xdr:spPr>
        <a:xfrm>
          <a:off x="14324965" y="16497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727" name="楕円 726"/>
        <xdr:cNvSpPr/>
      </xdr:nvSpPr>
      <xdr:spPr>
        <a:xfrm>
          <a:off x="13652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33400" cy="259080"/>
    <xdr:sp macro="" textlink="">
      <xdr:nvSpPr>
        <xdr:cNvPr id="728" name="テキスト ボックス 727"/>
        <xdr:cNvSpPr txBox="1"/>
      </xdr:nvSpPr>
      <xdr:spPr>
        <a:xfrm>
          <a:off x="13435965" y="1650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99060</xdr:rowOff>
    </xdr:from>
    <xdr:to xmlns:xdr="http://schemas.openxmlformats.org/drawingml/2006/spreadsheetDrawing">
      <xdr:col>67</xdr:col>
      <xdr:colOff>101600</xdr:colOff>
      <xdr:row>98</xdr:row>
      <xdr:rowOff>29210</xdr:rowOff>
    </xdr:to>
    <xdr:sp macro="" textlink="">
      <xdr:nvSpPr>
        <xdr:cNvPr id="729" name="楕円 728"/>
        <xdr:cNvSpPr/>
      </xdr:nvSpPr>
      <xdr:spPr>
        <a:xfrm>
          <a:off x="12763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45720</xdr:rowOff>
    </xdr:from>
    <xdr:ext cx="533400" cy="259080"/>
    <xdr:sp macro="" textlink="">
      <xdr:nvSpPr>
        <xdr:cNvPr id="730" name="テキスト ボックス 729"/>
        <xdr:cNvSpPr txBox="1"/>
      </xdr:nvSpPr>
      <xdr:spPr>
        <a:xfrm>
          <a:off x="12546965" y="1650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9" name="テキスト ボックス 73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0" name="直線コネクタ 73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1" name="直線コネクタ 74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42" name="テキスト ボックス 741"/>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3" name="直線コネクタ 74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7810"/>
    <xdr:sp macro="" textlink="">
      <xdr:nvSpPr>
        <xdr:cNvPr id="744" name="テキスト ボックス 743"/>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5" name="直線コネクタ 74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46" name="テキスト ボックス 745"/>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7" name="直線コネクタ 74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48" name="テキスト ボックス 747"/>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50" name="テキスト ボックス 749"/>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139700</xdr:rowOff>
    </xdr:to>
    <xdr:cxnSp macro="">
      <xdr:nvCxnSpPr>
        <xdr:cNvPr id="752" name="直線コネクタ 751"/>
        <xdr:cNvCxnSpPr/>
      </xdr:nvCxnSpPr>
      <xdr:spPr>
        <a:xfrm flipV="1">
          <a:off x="22159595" y="51466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53"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4" name="直線コネクタ 75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4670" cy="257810"/>
    <xdr:sp macro="" textlink="">
      <xdr:nvSpPr>
        <xdr:cNvPr id="755" name="諸支出金最大値テキスト"/>
        <xdr:cNvSpPr txBox="1"/>
      </xdr:nvSpPr>
      <xdr:spPr>
        <a:xfrm>
          <a:off x="22212300" y="4921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6" name="直線コネクタ 755"/>
        <xdr:cNvCxnSpPr/>
      </xdr:nvCxnSpPr>
      <xdr:spPr>
        <a:xfrm>
          <a:off x="22072600" y="514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97790</xdr:rowOff>
    </xdr:from>
    <xdr:to xmlns:xdr="http://schemas.openxmlformats.org/drawingml/2006/spreadsheetDrawing">
      <xdr:col>116</xdr:col>
      <xdr:colOff>63500</xdr:colOff>
      <xdr:row>38</xdr:row>
      <xdr:rowOff>118745</xdr:rowOff>
    </xdr:to>
    <xdr:cxnSp macro="">
      <xdr:nvCxnSpPr>
        <xdr:cNvPr id="757" name="直線コネクタ 756"/>
        <xdr:cNvCxnSpPr/>
      </xdr:nvCxnSpPr>
      <xdr:spPr>
        <a:xfrm>
          <a:off x="21323300" y="66128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54610</xdr:rowOff>
    </xdr:from>
    <xdr:ext cx="378460" cy="257810"/>
    <xdr:sp macro="" textlink="">
      <xdr:nvSpPr>
        <xdr:cNvPr id="758" name="諸支出金平均値テキスト"/>
        <xdr:cNvSpPr txBox="1"/>
      </xdr:nvSpPr>
      <xdr:spPr>
        <a:xfrm>
          <a:off x="22212300" y="65697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59" name="フローチャート: 判断 758"/>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97790</xdr:rowOff>
    </xdr:from>
    <xdr:to xmlns:xdr="http://schemas.openxmlformats.org/drawingml/2006/spreadsheetDrawing">
      <xdr:col>111</xdr:col>
      <xdr:colOff>177800</xdr:colOff>
      <xdr:row>38</xdr:row>
      <xdr:rowOff>130810</xdr:rowOff>
    </xdr:to>
    <xdr:cxnSp macro="">
      <xdr:nvCxnSpPr>
        <xdr:cNvPr id="760" name="直線コネクタ 759"/>
        <xdr:cNvCxnSpPr/>
      </xdr:nvCxnSpPr>
      <xdr:spPr>
        <a:xfrm flipV="1">
          <a:off x="20434300" y="6612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61" name="フローチャート: 判断 760"/>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4445</xdr:rowOff>
    </xdr:from>
    <xdr:ext cx="313690" cy="259080"/>
    <xdr:sp macro="" textlink="">
      <xdr:nvSpPr>
        <xdr:cNvPr id="762" name="テキスト ボックス 761"/>
        <xdr:cNvSpPr txBox="1"/>
      </xdr:nvSpPr>
      <xdr:spPr>
        <a:xfrm>
          <a:off x="21166455" y="66909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130810</xdr:rowOff>
    </xdr:from>
    <xdr:to xmlns:xdr="http://schemas.openxmlformats.org/drawingml/2006/spreadsheetDrawing">
      <xdr:col>107</xdr:col>
      <xdr:colOff>50800</xdr:colOff>
      <xdr:row>38</xdr:row>
      <xdr:rowOff>139700</xdr:rowOff>
    </xdr:to>
    <xdr:cxnSp macro="">
      <xdr:nvCxnSpPr>
        <xdr:cNvPr id="763" name="直線コネクタ 762"/>
        <xdr:cNvCxnSpPr/>
      </xdr:nvCxnSpPr>
      <xdr:spPr>
        <a:xfrm flipV="1">
          <a:off x="19545300" y="6645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4" name="フローチャート: 判断 763"/>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23495</xdr:rowOff>
    </xdr:from>
    <xdr:ext cx="378460" cy="259080"/>
    <xdr:sp macro="" textlink="">
      <xdr:nvSpPr>
        <xdr:cNvPr id="765" name="テキスト ボックス 764"/>
        <xdr:cNvSpPr txBox="1"/>
      </xdr:nvSpPr>
      <xdr:spPr>
        <a:xfrm>
          <a:off x="20245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129540</xdr:rowOff>
    </xdr:from>
    <xdr:to xmlns:xdr="http://schemas.openxmlformats.org/drawingml/2006/spreadsheetDrawing">
      <xdr:col>102</xdr:col>
      <xdr:colOff>114300</xdr:colOff>
      <xdr:row>38</xdr:row>
      <xdr:rowOff>139700</xdr:rowOff>
    </xdr:to>
    <xdr:cxnSp macro="">
      <xdr:nvCxnSpPr>
        <xdr:cNvPr id="766" name="直線コネクタ 765"/>
        <xdr:cNvCxnSpPr/>
      </xdr:nvCxnSpPr>
      <xdr:spPr>
        <a:xfrm>
          <a:off x="18656300" y="66446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67" name="フローチャート: 判断 766"/>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24765</xdr:rowOff>
    </xdr:from>
    <xdr:ext cx="378460" cy="259080"/>
    <xdr:sp macro="" textlink="">
      <xdr:nvSpPr>
        <xdr:cNvPr id="768" name="テキスト ボックス 767"/>
        <xdr:cNvSpPr txBox="1"/>
      </xdr:nvSpPr>
      <xdr:spPr>
        <a:xfrm>
          <a:off x="19356070" y="6368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9" name="フローチャート: 判断 768"/>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20955</xdr:rowOff>
    </xdr:from>
    <xdr:ext cx="378460" cy="257810"/>
    <xdr:sp macro="" textlink="">
      <xdr:nvSpPr>
        <xdr:cNvPr id="770" name="テキスト ボックス 769"/>
        <xdr:cNvSpPr txBox="1"/>
      </xdr:nvSpPr>
      <xdr:spPr>
        <a:xfrm>
          <a:off x="18467070" y="63646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76" name="楕円 775"/>
        <xdr:cNvSpPr/>
      </xdr:nvSpPr>
      <xdr:spPr>
        <a:xfrm>
          <a:off x="22110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27305</xdr:rowOff>
    </xdr:from>
    <xdr:ext cx="378460" cy="259080"/>
    <xdr:sp macro="" textlink="">
      <xdr:nvSpPr>
        <xdr:cNvPr id="777" name="諸支出金該当値テキスト"/>
        <xdr:cNvSpPr txBox="1"/>
      </xdr:nvSpPr>
      <xdr:spPr>
        <a:xfrm>
          <a:off x="2221230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46990</xdr:rowOff>
    </xdr:from>
    <xdr:to xmlns:xdr="http://schemas.openxmlformats.org/drawingml/2006/spreadsheetDrawing">
      <xdr:col>112</xdr:col>
      <xdr:colOff>38100</xdr:colOff>
      <xdr:row>38</xdr:row>
      <xdr:rowOff>148590</xdr:rowOff>
    </xdr:to>
    <xdr:sp macro="" textlink="">
      <xdr:nvSpPr>
        <xdr:cNvPr id="778" name="楕円 777"/>
        <xdr:cNvSpPr/>
      </xdr:nvSpPr>
      <xdr:spPr>
        <a:xfrm>
          <a:off x="21272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165100</xdr:rowOff>
    </xdr:from>
    <xdr:ext cx="378460" cy="259080"/>
    <xdr:sp macro="" textlink="">
      <xdr:nvSpPr>
        <xdr:cNvPr id="779" name="テキスト ボックス 778"/>
        <xdr:cNvSpPr txBox="1"/>
      </xdr:nvSpPr>
      <xdr:spPr>
        <a:xfrm>
          <a:off x="21134070" y="6337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80010</xdr:rowOff>
    </xdr:from>
    <xdr:to xmlns:xdr="http://schemas.openxmlformats.org/drawingml/2006/spreadsheetDrawing">
      <xdr:col>107</xdr:col>
      <xdr:colOff>101600</xdr:colOff>
      <xdr:row>39</xdr:row>
      <xdr:rowOff>10160</xdr:rowOff>
    </xdr:to>
    <xdr:sp macro="" textlink="">
      <xdr:nvSpPr>
        <xdr:cNvPr id="780" name="楕円 779"/>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1270</xdr:rowOff>
    </xdr:from>
    <xdr:ext cx="313690" cy="259080"/>
    <xdr:sp macro="" textlink="">
      <xdr:nvSpPr>
        <xdr:cNvPr id="781" name="テキスト ボックス 780"/>
        <xdr:cNvSpPr txBox="1"/>
      </xdr:nvSpPr>
      <xdr:spPr>
        <a:xfrm>
          <a:off x="20277455" y="6687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83" name="テキスト ボックス 782"/>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78740</xdr:rowOff>
    </xdr:from>
    <xdr:to xmlns:xdr="http://schemas.openxmlformats.org/drawingml/2006/spreadsheetDrawing">
      <xdr:col>98</xdr:col>
      <xdr:colOff>38100</xdr:colOff>
      <xdr:row>39</xdr:row>
      <xdr:rowOff>8890</xdr:rowOff>
    </xdr:to>
    <xdr:sp macro="" textlink="">
      <xdr:nvSpPr>
        <xdr:cNvPr id="784" name="楕円 783"/>
        <xdr:cNvSpPr/>
      </xdr:nvSpPr>
      <xdr:spPr>
        <a:xfrm>
          <a:off x="18605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0</xdr:rowOff>
    </xdr:from>
    <xdr:ext cx="378460" cy="259080"/>
    <xdr:sp macro="" textlink="">
      <xdr:nvSpPr>
        <xdr:cNvPr id="785" name="テキスト ボックス 784"/>
        <xdr:cNvSpPr txBox="1"/>
      </xdr:nvSpPr>
      <xdr:spPr>
        <a:xfrm>
          <a:off x="18467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4" name="テキスト ボックス 793"/>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6" name="直線コネクタ 79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97" name="テキスト ボックス 796"/>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8" name="直線コネクタ 79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090" cy="259080"/>
    <xdr:sp macro="" textlink="">
      <xdr:nvSpPr>
        <xdr:cNvPr id="799" name="テキスト ボックス 798"/>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0" name="直線コネクタ 79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090" cy="257810"/>
    <xdr:sp macro="" textlink="">
      <xdr:nvSpPr>
        <xdr:cNvPr id="801" name="テキスト ボックス 800"/>
        <xdr:cNvSpPr txBox="1"/>
      </xdr:nvSpPr>
      <xdr:spPr>
        <a:xfrm>
          <a:off x="17820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2" name="直線コネクタ 80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090" cy="259080"/>
    <xdr:sp macro="" textlink="">
      <xdr:nvSpPr>
        <xdr:cNvPr id="803" name="テキスト ボックス 802"/>
        <xdr:cNvSpPr txBox="1"/>
      </xdr:nvSpPr>
      <xdr:spPr>
        <a:xfrm>
          <a:off x="17820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4" name="直線コネクタ 80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5" name="テキスト ボックス 80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807" name="テキスト ボックス 806"/>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36195</xdr:rowOff>
    </xdr:from>
    <xdr:to xmlns:xdr="http://schemas.openxmlformats.org/drawingml/2006/spreadsheetDrawing">
      <xdr:col>116</xdr:col>
      <xdr:colOff>62865</xdr:colOff>
      <xdr:row>59</xdr:row>
      <xdr:rowOff>44450</xdr:rowOff>
    </xdr:to>
    <xdr:cxnSp macro="">
      <xdr:nvCxnSpPr>
        <xdr:cNvPr id="809" name="直線コネクタ 808"/>
        <xdr:cNvCxnSpPr/>
      </xdr:nvCxnSpPr>
      <xdr:spPr>
        <a:xfrm flipV="1">
          <a:off x="22159595" y="8951595"/>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93345</xdr:rowOff>
    </xdr:from>
    <xdr:ext cx="249555" cy="259080"/>
    <xdr:sp macro="" textlink="">
      <xdr:nvSpPr>
        <xdr:cNvPr id="810" name="前年度繰上充用金最小値テキスト"/>
        <xdr:cNvSpPr txBox="1"/>
      </xdr:nvSpPr>
      <xdr:spPr>
        <a:xfrm>
          <a:off x="22212300" y="10208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1" name="直線コネクタ 81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154940</xdr:rowOff>
    </xdr:from>
    <xdr:ext cx="469900" cy="257810"/>
    <xdr:sp macro="" textlink="">
      <xdr:nvSpPr>
        <xdr:cNvPr id="812" name="前年度繰上充用金最大値テキスト"/>
        <xdr:cNvSpPr txBox="1"/>
      </xdr:nvSpPr>
      <xdr:spPr>
        <a:xfrm>
          <a:off x="22212300" y="8727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52</xdr:row>
      <xdr:rowOff>36195</xdr:rowOff>
    </xdr:from>
    <xdr:to xmlns:xdr="http://schemas.openxmlformats.org/drawingml/2006/spreadsheetDrawing">
      <xdr:col>116</xdr:col>
      <xdr:colOff>152400</xdr:colOff>
      <xdr:row>52</xdr:row>
      <xdr:rowOff>36195</xdr:rowOff>
    </xdr:to>
    <xdr:cxnSp macro="">
      <xdr:nvCxnSpPr>
        <xdr:cNvPr id="813" name="直線コネクタ 812"/>
        <xdr:cNvCxnSpPr/>
      </xdr:nvCxnSpPr>
      <xdr:spPr>
        <a:xfrm>
          <a:off x="22072600" y="895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132715</xdr:rowOff>
    </xdr:from>
    <xdr:to xmlns:xdr="http://schemas.openxmlformats.org/drawingml/2006/spreadsheetDrawing">
      <xdr:col>116</xdr:col>
      <xdr:colOff>63500</xdr:colOff>
      <xdr:row>52</xdr:row>
      <xdr:rowOff>36195</xdr:rowOff>
    </xdr:to>
    <xdr:cxnSp macro="">
      <xdr:nvCxnSpPr>
        <xdr:cNvPr id="814" name="直線コネクタ 813"/>
        <xdr:cNvCxnSpPr/>
      </xdr:nvCxnSpPr>
      <xdr:spPr>
        <a:xfrm>
          <a:off x="21323300" y="887666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313690" cy="259080"/>
    <xdr:sp macro="" textlink="">
      <xdr:nvSpPr>
        <xdr:cNvPr id="815" name="前年度繰上充用金平均値テキスト"/>
        <xdr:cNvSpPr txBox="1"/>
      </xdr:nvSpPr>
      <xdr:spPr>
        <a:xfrm>
          <a:off x="22212300" y="1008189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159385</xdr:rowOff>
    </xdr:from>
    <xdr:to xmlns:xdr="http://schemas.openxmlformats.org/drawingml/2006/spreadsheetDrawing">
      <xdr:col>116</xdr:col>
      <xdr:colOff>114300</xdr:colOff>
      <xdr:row>59</xdr:row>
      <xdr:rowOff>89535</xdr:rowOff>
    </xdr:to>
    <xdr:sp macro="" textlink="">
      <xdr:nvSpPr>
        <xdr:cNvPr id="816" name="フローチャート: 判断 815"/>
        <xdr:cNvSpPr/>
      </xdr:nvSpPr>
      <xdr:spPr>
        <a:xfrm>
          <a:off x="22110700" y="101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50</xdr:row>
      <xdr:rowOff>168275</xdr:rowOff>
    </xdr:from>
    <xdr:to xmlns:xdr="http://schemas.openxmlformats.org/drawingml/2006/spreadsheetDrawing">
      <xdr:col>111</xdr:col>
      <xdr:colOff>177800</xdr:colOff>
      <xdr:row>51</xdr:row>
      <xdr:rowOff>132715</xdr:rowOff>
    </xdr:to>
    <xdr:cxnSp macro="">
      <xdr:nvCxnSpPr>
        <xdr:cNvPr id="817" name="直線コネクタ 816"/>
        <xdr:cNvCxnSpPr/>
      </xdr:nvCxnSpPr>
      <xdr:spPr>
        <a:xfrm>
          <a:off x="20434300" y="874077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158750</xdr:rowOff>
    </xdr:from>
    <xdr:to xmlns:xdr="http://schemas.openxmlformats.org/drawingml/2006/spreadsheetDrawing">
      <xdr:col>112</xdr:col>
      <xdr:colOff>38100</xdr:colOff>
      <xdr:row>59</xdr:row>
      <xdr:rowOff>88900</xdr:rowOff>
    </xdr:to>
    <xdr:sp macro="" textlink="">
      <xdr:nvSpPr>
        <xdr:cNvPr id="818" name="フローチャート: 判断 817"/>
        <xdr:cNvSpPr/>
      </xdr:nvSpPr>
      <xdr:spPr>
        <a:xfrm>
          <a:off x="2127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80010</xdr:rowOff>
    </xdr:from>
    <xdr:ext cx="313690" cy="259080"/>
    <xdr:sp macro="" textlink="">
      <xdr:nvSpPr>
        <xdr:cNvPr id="819" name="テキスト ボックス 818"/>
        <xdr:cNvSpPr txBox="1"/>
      </xdr:nvSpPr>
      <xdr:spPr>
        <a:xfrm>
          <a:off x="21166455" y="10195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50</xdr:row>
      <xdr:rowOff>93345</xdr:rowOff>
    </xdr:from>
    <xdr:to xmlns:xdr="http://schemas.openxmlformats.org/drawingml/2006/spreadsheetDrawing">
      <xdr:col>107</xdr:col>
      <xdr:colOff>50800</xdr:colOff>
      <xdr:row>50</xdr:row>
      <xdr:rowOff>168275</xdr:rowOff>
    </xdr:to>
    <xdr:cxnSp macro="">
      <xdr:nvCxnSpPr>
        <xdr:cNvPr id="820" name="直線コネクタ 819"/>
        <xdr:cNvCxnSpPr/>
      </xdr:nvCxnSpPr>
      <xdr:spPr>
        <a:xfrm>
          <a:off x="19545300" y="86658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21" name="フローチャート: 判断 820"/>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79375</xdr:rowOff>
    </xdr:from>
    <xdr:ext cx="313690" cy="258445"/>
    <xdr:sp macro="" textlink="">
      <xdr:nvSpPr>
        <xdr:cNvPr id="822" name="テキスト ボックス 821"/>
        <xdr:cNvSpPr txBox="1"/>
      </xdr:nvSpPr>
      <xdr:spPr>
        <a:xfrm>
          <a:off x="20277455" y="10194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50</xdr:row>
      <xdr:rowOff>31115</xdr:rowOff>
    </xdr:from>
    <xdr:to xmlns:xdr="http://schemas.openxmlformats.org/drawingml/2006/spreadsheetDrawing">
      <xdr:col>102</xdr:col>
      <xdr:colOff>114300</xdr:colOff>
      <xdr:row>50</xdr:row>
      <xdr:rowOff>93345</xdr:rowOff>
    </xdr:to>
    <xdr:cxnSp macro="">
      <xdr:nvCxnSpPr>
        <xdr:cNvPr id="823" name="直線コネクタ 822"/>
        <xdr:cNvCxnSpPr/>
      </xdr:nvCxnSpPr>
      <xdr:spPr>
        <a:xfrm>
          <a:off x="18656300" y="860361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24" name="フローチャート: 判断 823"/>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78105</xdr:rowOff>
    </xdr:from>
    <xdr:ext cx="313690" cy="257810"/>
    <xdr:sp macro="" textlink="">
      <xdr:nvSpPr>
        <xdr:cNvPr id="825" name="テキスト ボックス 824"/>
        <xdr:cNvSpPr txBox="1"/>
      </xdr:nvSpPr>
      <xdr:spPr>
        <a:xfrm>
          <a:off x="19388455" y="101936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156845</xdr:rowOff>
    </xdr:from>
    <xdr:to xmlns:xdr="http://schemas.openxmlformats.org/drawingml/2006/spreadsheetDrawing">
      <xdr:col>98</xdr:col>
      <xdr:colOff>38100</xdr:colOff>
      <xdr:row>59</xdr:row>
      <xdr:rowOff>86995</xdr:rowOff>
    </xdr:to>
    <xdr:sp macro="" textlink="">
      <xdr:nvSpPr>
        <xdr:cNvPr id="826" name="フローチャート: 判断 825"/>
        <xdr:cNvSpPr/>
      </xdr:nvSpPr>
      <xdr:spPr>
        <a:xfrm>
          <a:off x="18605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78105</xdr:rowOff>
    </xdr:from>
    <xdr:ext cx="313690" cy="257810"/>
    <xdr:sp macro="" textlink="">
      <xdr:nvSpPr>
        <xdr:cNvPr id="827" name="テキスト ボックス 826"/>
        <xdr:cNvSpPr txBox="1"/>
      </xdr:nvSpPr>
      <xdr:spPr>
        <a:xfrm>
          <a:off x="18499455" y="101936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51</xdr:row>
      <xdr:rowOff>156845</xdr:rowOff>
    </xdr:from>
    <xdr:to xmlns:xdr="http://schemas.openxmlformats.org/drawingml/2006/spreadsheetDrawing">
      <xdr:col>116</xdr:col>
      <xdr:colOff>114300</xdr:colOff>
      <xdr:row>52</xdr:row>
      <xdr:rowOff>86995</xdr:rowOff>
    </xdr:to>
    <xdr:sp macro="" textlink="">
      <xdr:nvSpPr>
        <xdr:cNvPr id="833" name="楕円 832"/>
        <xdr:cNvSpPr/>
      </xdr:nvSpPr>
      <xdr:spPr>
        <a:xfrm>
          <a:off x="22110700" y="89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109855</xdr:rowOff>
    </xdr:from>
    <xdr:ext cx="469900" cy="257810"/>
    <xdr:sp macro="" textlink="">
      <xdr:nvSpPr>
        <xdr:cNvPr id="834" name="前年度繰上充用金該当値テキスト"/>
        <xdr:cNvSpPr txBox="1"/>
      </xdr:nvSpPr>
      <xdr:spPr>
        <a:xfrm>
          <a:off x="22212300" y="8853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81915</xdr:rowOff>
    </xdr:from>
    <xdr:to xmlns:xdr="http://schemas.openxmlformats.org/drawingml/2006/spreadsheetDrawing">
      <xdr:col>112</xdr:col>
      <xdr:colOff>38100</xdr:colOff>
      <xdr:row>52</xdr:row>
      <xdr:rowOff>12065</xdr:rowOff>
    </xdr:to>
    <xdr:sp macro="" textlink="">
      <xdr:nvSpPr>
        <xdr:cNvPr id="835" name="楕円 834"/>
        <xdr:cNvSpPr/>
      </xdr:nvSpPr>
      <xdr:spPr>
        <a:xfrm>
          <a:off x="21272500" y="8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50</xdr:row>
      <xdr:rowOff>29210</xdr:rowOff>
    </xdr:from>
    <xdr:ext cx="533400" cy="257810"/>
    <xdr:sp macro="" textlink="">
      <xdr:nvSpPr>
        <xdr:cNvPr id="836" name="テキスト ボックス 835"/>
        <xdr:cNvSpPr txBox="1"/>
      </xdr:nvSpPr>
      <xdr:spPr>
        <a:xfrm>
          <a:off x="21055965" y="8601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50</xdr:row>
      <xdr:rowOff>117475</xdr:rowOff>
    </xdr:from>
    <xdr:to xmlns:xdr="http://schemas.openxmlformats.org/drawingml/2006/spreadsheetDrawing">
      <xdr:col>107</xdr:col>
      <xdr:colOff>101600</xdr:colOff>
      <xdr:row>51</xdr:row>
      <xdr:rowOff>47625</xdr:rowOff>
    </xdr:to>
    <xdr:sp macro="" textlink="">
      <xdr:nvSpPr>
        <xdr:cNvPr id="837" name="楕円 836"/>
        <xdr:cNvSpPr/>
      </xdr:nvSpPr>
      <xdr:spPr>
        <a:xfrm>
          <a:off x="20383500" y="86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49</xdr:row>
      <xdr:rowOff>64135</xdr:rowOff>
    </xdr:from>
    <xdr:ext cx="533400" cy="257810"/>
    <xdr:sp macro="" textlink="">
      <xdr:nvSpPr>
        <xdr:cNvPr id="838" name="テキスト ボックス 837"/>
        <xdr:cNvSpPr txBox="1"/>
      </xdr:nvSpPr>
      <xdr:spPr>
        <a:xfrm>
          <a:off x="20166965" y="8465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50</xdr:row>
      <xdr:rowOff>42545</xdr:rowOff>
    </xdr:from>
    <xdr:to xmlns:xdr="http://schemas.openxmlformats.org/drawingml/2006/spreadsheetDrawing">
      <xdr:col>102</xdr:col>
      <xdr:colOff>165100</xdr:colOff>
      <xdr:row>50</xdr:row>
      <xdr:rowOff>144145</xdr:rowOff>
    </xdr:to>
    <xdr:sp macro="" textlink="">
      <xdr:nvSpPr>
        <xdr:cNvPr id="839" name="楕円 838"/>
        <xdr:cNvSpPr/>
      </xdr:nvSpPr>
      <xdr:spPr>
        <a:xfrm>
          <a:off x="19494500" y="8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48</xdr:row>
      <xdr:rowOff>160655</xdr:rowOff>
    </xdr:from>
    <xdr:ext cx="533400" cy="259080"/>
    <xdr:sp macro="" textlink="">
      <xdr:nvSpPr>
        <xdr:cNvPr id="840" name="テキスト ボックス 839"/>
        <xdr:cNvSpPr txBox="1"/>
      </xdr:nvSpPr>
      <xdr:spPr>
        <a:xfrm>
          <a:off x="19277965" y="8390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151765</xdr:rowOff>
    </xdr:from>
    <xdr:to xmlns:xdr="http://schemas.openxmlformats.org/drawingml/2006/spreadsheetDrawing">
      <xdr:col>98</xdr:col>
      <xdr:colOff>38100</xdr:colOff>
      <xdr:row>50</xdr:row>
      <xdr:rowOff>81915</xdr:rowOff>
    </xdr:to>
    <xdr:sp macro="" textlink="">
      <xdr:nvSpPr>
        <xdr:cNvPr id="841" name="楕円 840"/>
        <xdr:cNvSpPr/>
      </xdr:nvSpPr>
      <xdr:spPr>
        <a:xfrm>
          <a:off x="18605500" y="85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48</xdr:row>
      <xdr:rowOff>98425</xdr:rowOff>
    </xdr:from>
    <xdr:ext cx="533400" cy="257810"/>
    <xdr:sp macro="" textlink="">
      <xdr:nvSpPr>
        <xdr:cNvPr id="842" name="テキスト ボックス 841"/>
        <xdr:cNvSpPr txBox="1"/>
      </xdr:nvSpPr>
      <xdr:spPr>
        <a:xfrm>
          <a:off x="18388965" y="8328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・農林水産業費については、</a:t>
          </a:r>
          <a:r>
            <a:rPr kumimoji="1" lang="ja-JP" altLang="en-US" sz="1100" b="0" i="0" baseline="0">
              <a:solidFill>
                <a:schemeClr val="dk1"/>
              </a:solidFill>
              <a:effectLst/>
              <a:latin typeface="+mn-lt"/>
              <a:ea typeface="+mn-ea"/>
              <a:cs typeface="+mn-cs"/>
            </a:rPr>
            <a:t>魚市場建設事業費</a:t>
          </a:r>
          <a:r>
            <a:rPr kumimoji="1" lang="en-US" altLang="ja-JP" sz="1100" b="0" i="0" baseline="0">
              <a:solidFill>
                <a:schemeClr val="dk1"/>
              </a:solidFill>
              <a:effectLst/>
              <a:latin typeface="+mn-lt"/>
              <a:ea typeface="+mn-ea"/>
              <a:cs typeface="+mn-cs"/>
            </a:rPr>
            <a:t>89,811</a:t>
          </a:r>
          <a:r>
            <a:rPr kumimoji="1" lang="ja-JP" altLang="en-US" sz="1100" b="0" i="0" baseline="0">
              <a:solidFill>
                <a:schemeClr val="dk1"/>
              </a:solidFill>
              <a:effectLst/>
              <a:latin typeface="+mn-lt"/>
              <a:ea typeface="+mn-ea"/>
              <a:cs typeface="+mn-cs"/>
            </a:rPr>
            <a:t>千円の増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種子島周辺漁業対策</a:t>
          </a:r>
          <a:r>
            <a:rPr kumimoji="1" lang="ja-JP" altLang="ja-JP" sz="1100" b="0" i="0" baseline="0">
              <a:solidFill>
                <a:schemeClr val="dk1"/>
              </a:solidFill>
              <a:effectLst/>
              <a:latin typeface="+mn-lt"/>
              <a:ea typeface="+mn-ea"/>
              <a:cs typeface="+mn-cs"/>
            </a:rPr>
            <a:t>事業費</a:t>
          </a:r>
          <a:r>
            <a:rPr kumimoji="1" lang="en-US" altLang="ja-JP" sz="1100" b="0" i="0" baseline="0">
              <a:solidFill>
                <a:schemeClr val="dk1"/>
              </a:solidFill>
              <a:effectLst/>
              <a:latin typeface="+mn-lt"/>
              <a:ea typeface="+mn-ea"/>
              <a:cs typeface="+mn-cs"/>
            </a:rPr>
            <a:t>98,626</a:t>
          </a:r>
          <a:r>
            <a:rPr kumimoji="1" lang="ja-JP" altLang="ja-JP" sz="1100" b="0" i="0" baseline="0">
              <a:solidFill>
                <a:schemeClr val="dk1"/>
              </a:solidFill>
              <a:effectLst/>
              <a:latin typeface="+mn-lt"/>
              <a:ea typeface="+mn-ea"/>
              <a:cs typeface="+mn-cs"/>
            </a:rPr>
            <a:t>千円の増などにより、農林水産業費全体としては</a:t>
          </a:r>
          <a:r>
            <a:rPr kumimoji="1" lang="en-US" altLang="ja-JP" sz="1100" b="0" i="0" baseline="0">
              <a:solidFill>
                <a:schemeClr val="dk1"/>
              </a:solidFill>
              <a:effectLst/>
              <a:latin typeface="+mn-lt"/>
              <a:ea typeface="+mn-ea"/>
              <a:cs typeface="+mn-cs"/>
            </a:rPr>
            <a:t>236,425</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・消防費については、防災行政無線デジタル化移行事業費</a:t>
          </a:r>
          <a:r>
            <a:rPr kumimoji="1" lang="en-US" altLang="ja-JP" sz="1100" b="0" i="0" baseline="0">
              <a:solidFill>
                <a:schemeClr val="dk1"/>
              </a:solidFill>
              <a:effectLst/>
              <a:latin typeface="+mn-lt"/>
              <a:ea typeface="+mn-ea"/>
              <a:cs typeface="+mn-cs"/>
            </a:rPr>
            <a:t>478,020</a:t>
          </a:r>
          <a:r>
            <a:rPr kumimoji="1" lang="ja-JP" altLang="ja-JP" sz="1100" b="0" i="0" baseline="0">
              <a:solidFill>
                <a:schemeClr val="dk1"/>
              </a:solidFill>
              <a:effectLst/>
              <a:latin typeface="+mn-lt"/>
              <a:ea typeface="+mn-ea"/>
              <a:cs typeface="+mn-cs"/>
            </a:rPr>
            <a:t>千円の皆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などにより、消防費全体としては</a:t>
          </a:r>
          <a:r>
            <a:rPr kumimoji="1" lang="en-US" altLang="ja-JP" sz="1100" b="0" i="0" baseline="0">
              <a:solidFill>
                <a:schemeClr val="dk1"/>
              </a:solidFill>
              <a:effectLst/>
              <a:latin typeface="+mn-lt"/>
              <a:ea typeface="+mn-ea"/>
              <a:cs typeface="+mn-cs"/>
            </a:rPr>
            <a:t>483,602</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・公債費については、過去に実施した国体関連施設や津波地震対策の防波堤整備等に多額の地方債を発行したことにより、類似団体平均及び全国平均を上回っているが、</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55,657</a:t>
          </a:r>
          <a:r>
            <a:rPr kumimoji="1" lang="ja-JP" altLang="ja-JP" sz="1100" b="0" i="0" baseline="0">
              <a:solidFill>
                <a:schemeClr val="dk1"/>
              </a:solidFill>
              <a:effectLst/>
              <a:latin typeface="+mn-lt"/>
              <a:ea typeface="+mn-ea"/>
              <a:cs typeface="+mn-cs"/>
            </a:rPr>
            <a:t>千円減額となり中期的には減少傾向にある。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・前年度繰上充用金については</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年度から住宅新築資金等貸付事業特別会計において計上することとなり、以来右肩上がりで上昇し類似団体内順位で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位となっていたが、</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年度にピークを迎え、その後は緩やかに改善する見通しである。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数次にわたる行政改革大綱により、徹底した歳出削減に取り組んだ結果、財政調整基金の繰入を回避しつつ、減債基金を活用して地方債の繰上償還をＨ</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104,000</a:t>
          </a:r>
          <a:r>
            <a:rPr kumimoji="1" lang="ja-JP" altLang="ja-JP" sz="1100" b="0" i="0" baseline="0">
              <a:solidFill>
                <a:schemeClr val="dk1"/>
              </a:solidFill>
              <a:effectLst/>
              <a:latin typeface="+mn-lt"/>
              <a:ea typeface="+mn-ea"/>
              <a:cs typeface="+mn-cs"/>
            </a:rPr>
            <a:t>千円、Ｈ</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423,200</a:t>
          </a:r>
          <a:r>
            <a:rPr kumimoji="1" lang="ja-JP" altLang="ja-JP" sz="1100" b="0" i="0" baseline="0">
              <a:solidFill>
                <a:schemeClr val="dk1"/>
              </a:solidFill>
              <a:effectLst/>
              <a:latin typeface="+mn-lt"/>
              <a:ea typeface="+mn-ea"/>
              <a:cs typeface="+mn-cs"/>
            </a:rPr>
            <a:t>千円、Ｈ</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244,689</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410,070</a:t>
          </a:r>
          <a:r>
            <a:rPr kumimoji="1" lang="ja-JP" altLang="ja-JP" sz="1100" b="0" i="0" baseline="0">
              <a:solidFill>
                <a:schemeClr val="dk1"/>
              </a:solidFill>
              <a:effectLst/>
              <a:latin typeface="+mn-lt"/>
              <a:ea typeface="+mn-ea"/>
              <a:cs typeface="+mn-cs"/>
            </a:rPr>
            <a:t>千円実施した。その結果、改善傾向にあった標準財政規模比における実質収支だが、普通建設事業費の増大等により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年度からマイナス傾向であった。</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年度も</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7.38%</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今後とも市税確保による歳入増、事務の効率化、起債発行抑制等を継続し、財政調整基金残高を全国市平均まで上げるよう努める。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年度以降、住宅新築資金等貸付事業特別会計で貸付金収入の収納率が低下して赤字決算となり、</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年度においても赤字決算となったが赤字額は減少した。今後は、競売、徴収強化等により歳入確保に努める。また、国民健康保険特別会計において、</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年度から赤字を計上していたが、</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年度に保険税率の見直しを行い、</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年度からは黒字決算となっている。今後においても、給付の適正化を図り、黒字を継続できる体制を目指す。</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補償金免除繰上償還や市債の発行基準を設けた結果、地方債現在高は大幅に減少し、元利償還金も減少している。算入公債費についても交付税算入のある地方債の発行に重点を置いており今後も交付税算入の少ない地方債の発行抑制に努める。人口減少等により普通交付税の増額は見込めず、標準財政規模も減少していくことが考えられるため、実質公債費比率の改善には、分子の数値を減少させる必要があるため、今後も公債費の圧縮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該当無し。</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地方債発行に基準（臨時財政対策債と災害復旧事業を除いた年間の地方債発行額と元金償還額の差額</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億円以上）を設けた結果、地方債現在高は近年減少傾向にあったが、近年の普通建設事業費の増大により地方債現在高は</a:t>
          </a:r>
          <a:r>
            <a:rPr kumimoji="1" lang="ja-JP" altLang="en-US" sz="1100" b="0" i="0" baseline="0">
              <a:solidFill>
                <a:schemeClr val="dk1"/>
              </a:solidFill>
              <a:effectLst/>
              <a:latin typeface="+mn-lt"/>
              <a:ea typeface="+mn-ea"/>
              <a:cs typeface="+mn-cs"/>
            </a:rPr>
            <a:t>高止まりとなっている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その他にも、</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年連続となる繰上償還を実施し、</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年度においても</a:t>
          </a:r>
          <a:r>
            <a:rPr kumimoji="1" lang="en-US" altLang="ja-JP" sz="1100" b="0" i="0" baseline="0">
              <a:solidFill>
                <a:schemeClr val="dk1"/>
              </a:solidFill>
              <a:effectLst/>
              <a:latin typeface="+mn-lt"/>
              <a:ea typeface="+mn-ea"/>
              <a:cs typeface="+mn-cs"/>
            </a:rPr>
            <a:t>410,070</a:t>
          </a:r>
          <a:r>
            <a:rPr kumimoji="1" lang="ja-JP" altLang="ja-JP" sz="1100" b="0" i="0" baseline="0">
              <a:solidFill>
                <a:schemeClr val="dk1"/>
              </a:solidFill>
              <a:effectLst/>
              <a:latin typeface="+mn-lt"/>
              <a:ea typeface="+mn-ea"/>
              <a:cs typeface="+mn-cs"/>
            </a:rPr>
            <a:t>千円繰上償還を実施したことにより、着実に数値が改善している。しかしながら、学校等の公共施設に加えて、橋梁や下水道施設等インフラの老朽化が進んでおり、順次長寿命化改修や更新等も必要となるため、公営企業債繰入見込額も依然として高止まり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充当可能基金においては、ふるさと納税を原資にした基金が大幅に増加しており、数値の健全化に寄与している。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今後も、地方債の発行に基準を設け、さらに地方債の繰上償還をおこなうことで地方債現在高を削減させ、将来負担比率の数値の改善に努める。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高知県須崎市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mn-lt"/>
              <a:ea typeface="+mn-ea"/>
              <a:cs typeface="+mn-cs"/>
            </a:rPr>
            <a:t>　</a:t>
          </a:r>
          <a:r>
            <a:rPr kumimoji="1" lang="en-US" altLang="ja-JP" sz="1300" b="0" i="0" baseline="0">
              <a:solidFill>
                <a:schemeClr val="dk1"/>
              </a:solidFill>
              <a:effectLst/>
              <a:latin typeface="+mn-lt"/>
              <a:ea typeface="+mn-ea"/>
              <a:cs typeface="+mn-cs"/>
            </a:rPr>
            <a:t>H24</a:t>
          </a:r>
          <a:r>
            <a:rPr kumimoji="1" lang="ja-JP" altLang="en-US" sz="1300" b="0" i="0" baseline="0">
              <a:solidFill>
                <a:schemeClr val="dk1"/>
              </a:solidFill>
              <a:effectLst/>
              <a:latin typeface="+mn-lt"/>
              <a:ea typeface="+mn-ea"/>
              <a:cs typeface="+mn-cs"/>
            </a:rPr>
            <a:t>年以降積立していなかった</a:t>
          </a:r>
          <a:r>
            <a:rPr kumimoji="1" lang="ja-JP" altLang="ja-JP" sz="1300" b="0" i="0" baseline="0">
              <a:solidFill>
                <a:schemeClr val="dk1"/>
              </a:solidFill>
              <a:effectLst/>
              <a:latin typeface="+mn-lt"/>
              <a:ea typeface="+mn-ea"/>
              <a:cs typeface="+mn-cs"/>
            </a:rPr>
            <a:t>財政調整基金に</a:t>
          </a:r>
          <a:r>
            <a:rPr kumimoji="1" lang="ja-JP" altLang="en-US" sz="1300" b="0" i="0" baseline="0">
              <a:solidFill>
                <a:schemeClr val="dk1"/>
              </a:solidFill>
              <a:effectLst/>
              <a:latin typeface="+mn-lt"/>
              <a:ea typeface="+mn-ea"/>
              <a:cs typeface="+mn-cs"/>
            </a:rPr>
            <a:t>決算剰余で積立し増加した。</a:t>
          </a:r>
          <a:r>
            <a:rPr kumimoji="1" lang="ja-JP" altLang="ja-JP" sz="1300" b="0" i="0" baseline="0">
              <a:solidFill>
                <a:schemeClr val="dk1"/>
              </a:solidFill>
              <a:effectLst/>
              <a:latin typeface="+mn-lt"/>
              <a:ea typeface="+mn-ea"/>
              <a:cs typeface="+mn-cs"/>
            </a:rPr>
            <a:t>減債基金</a:t>
          </a:r>
          <a:r>
            <a:rPr kumimoji="1" lang="ja-JP" altLang="en-US" sz="1300" b="0" i="0" baseline="0">
              <a:solidFill>
                <a:schemeClr val="dk1"/>
              </a:solidFill>
              <a:effectLst/>
              <a:latin typeface="+mn-lt"/>
              <a:ea typeface="+mn-ea"/>
              <a:cs typeface="+mn-cs"/>
            </a:rPr>
            <a:t>についても決算剰余で</a:t>
          </a:r>
          <a:r>
            <a:rPr kumimoji="1" lang="ja-JP" altLang="ja-JP" sz="1300" b="0" i="0" baseline="0">
              <a:solidFill>
                <a:schemeClr val="dk1"/>
              </a:solidFill>
              <a:effectLst/>
              <a:latin typeface="+mn-lt"/>
              <a:ea typeface="+mn-ea"/>
              <a:cs typeface="+mn-cs"/>
            </a:rPr>
            <a:t>増加している。特定目的基金においては、ふるさと納税を原資としたすさきがすきさ応援基金や将来の施設更新に備えた施設等整備基金が増加しているため、基金全体としては増傾向である。</a:t>
          </a:r>
          <a:endParaRPr lang="ja-JP" altLang="ja-JP" sz="1300">
            <a:effectLst/>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b="0" i="0" baseline="0">
              <a:solidFill>
                <a:schemeClr val="dk1"/>
              </a:solidFill>
              <a:effectLst/>
              <a:latin typeface="+mn-lt"/>
              <a:ea typeface="+mn-ea"/>
              <a:cs typeface="+mn-cs"/>
            </a:rPr>
            <a:t>住宅新築資金特別会計で２億円程度の赤字を計上しているため、決算補填に対処できるよう財政調整基金を３億円以上確保している。減債基金については、基金残高を注視しながら、適宜繰上償還財源として活用することとしている。各特定目的基金については、使途に沿った活用を検討しており、特に施設等整備基金については、</a:t>
          </a:r>
          <a:r>
            <a:rPr kumimoji="1" lang="en-US" altLang="ja-JP" sz="1300" b="0" i="0" baseline="0">
              <a:solidFill>
                <a:schemeClr val="dk1"/>
              </a:solidFill>
              <a:effectLst/>
              <a:latin typeface="+mn-lt"/>
              <a:ea typeface="+mn-ea"/>
              <a:cs typeface="+mn-cs"/>
            </a:rPr>
            <a:t>H28</a:t>
          </a:r>
          <a:r>
            <a:rPr kumimoji="1" lang="ja-JP" altLang="ja-JP" sz="1300" b="0" i="0" baseline="0">
              <a:solidFill>
                <a:schemeClr val="dk1"/>
              </a:solidFill>
              <a:effectLst/>
              <a:latin typeface="+mn-lt"/>
              <a:ea typeface="+mn-ea"/>
              <a:cs typeface="+mn-cs"/>
            </a:rPr>
            <a:t>年度以降</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1.5</a:t>
          </a:r>
          <a:r>
            <a:rPr kumimoji="1" lang="ja-JP" altLang="ja-JP" sz="1300" b="0" i="0" baseline="0">
              <a:solidFill>
                <a:schemeClr val="dk1"/>
              </a:solidFill>
              <a:effectLst/>
              <a:latin typeface="+mn-lt"/>
              <a:ea typeface="+mn-ea"/>
              <a:cs typeface="+mn-cs"/>
            </a:rPr>
            <a:t>億円を積立て、将来の施設整備に備えている。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mn-lt"/>
              <a:ea typeface="+mn-ea"/>
              <a:cs typeface="+mn-cs"/>
            </a:rPr>
            <a:t>　すさきがすきさ応援基金については、ふるさと納税を原資として積み立て、本市における子育てや産業振興、防災対策に重点的に活用している。また、施設等整備基金においては、将来的な施設更新や施設整備に向け</a:t>
          </a:r>
          <a:r>
            <a:rPr kumimoji="1" lang="en-US" altLang="ja-JP" sz="1300" b="0" i="0" baseline="0">
              <a:solidFill>
                <a:schemeClr val="dk1"/>
              </a:solidFill>
              <a:effectLst/>
              <a:latin typeface="+mn-lt"/>
              <a:ea typeface="+mn-ea"/>
              <a:cs typeface="+mn-cs"/>
            </a:rPr>
            <a:t>150,000</a:t>
          </a:r>
          <a:r>
            <a:rPr kumimoji="1" lang="ja-JP" altLang="ja-JP" sz="1300" b="0" i="0" baseline="0">
              <a:solidFill>
                <a:schemeClr val="dk1"/>
              </a:solidFill>
              <a:effectLst/>
              <a:latin typeface="+mn-lt"/>
              <a:ea typeface="+mn-ea"/>
              <a:cs typeface="+mn-cs"/>
            </a:rPr>
            <a:t>千円程度を毎年積み立てている状況である。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mn-lt"/>
              <a:ea typeface="+mn-ea"/>
              <a:cs typeface="+mn-cs"/>
            </a:rPr>
            <a:t>　すさきがすきさ応援基金においては、ふるさと納税が順調なことから</a:t>
          </a:r>
          <a:r>
            <a:rPr kumimoji="1" lang="en-US" altLang="ja-JP" sz="1300" b="0" i="0" baseline="0">
              <a:solidFill>
                <a:schemeClr val="dk1"/>
              </a:solidFill>
              <a:effectLst/>
              <a:latin typeface="+mn-lt"/>
              <a:ea typeface="+mn-ea"/>
              <a:cs typeface="+mn-cs"/>
            </a:rPr>
            <a:t>770,554</a:t>
          </a:r>
          <a:r>
            <a:rPr kumimoji="1" lang="ja-JP" altLang="ja-JP" sz="1300" b="0" i="0" baseline="0">
              <a:solidFill>
                <a:schemeClr val="dk1"/>
              </a:solidFill>
              <a:effectLst/>
              <a:latin typeface="+mn-lt"/>
              <a:ea typeface="+mn-ea"/>
              <a:cs typeface="+mn-cs"/>
            </a:rPr>
            <a:t>千円残高が増加している。施設等整備基金においては、将来の施設整備に向け</a:t>
          </a:r>
          <a:r>
            <a:rPr kumimoji="1" lang="en-US" altLang="ja-JP" sz="1300" b="0" i="0" baseline="0">
              <a:solidFill>
                <a:schemeClr val="dk1"/>
              </a:solidFill>
              <a:effectLst/>
              <a:latin typeface="+mn-lt"/>
              <a:ea typeface="+mn-ea"/>
              <a:cs typeface="+mn-cs"/>
            </a:rPr>
            <a:t>150,000</a:t>
          </a:r>
          <a:r>
            <a:rPr kumimoji="1" lang="ja-JP" altLang="ja-JP" sz="1300" b="0" i="0" baseline="0">
              <a:solidFill>
                <a:schemeClr val="dk1"/>
              </a:solidFill>
              <a:effectLst/>
              <a:latin typeface="+mn-lt"/>
              <a:ea typeface="+mn-ea"/>
              <a:cs typeface="+mn-cs"/>
            </a:rPr>
            <a:t>千円を積み立てることとしており、</a:t>
          </a:r>
          <a:r>
            <a:rPr kumimoji="1" lang="en-US" altLang="ja-JP" sz="1300" b="0" i="0" baseline="0">
              <a:solidFill>
                <a:schemeClr val="dk1"/>
              </a:solidFill>
              <a:effectLst/>
              <a:latin typeface="+mn-lt"/>
              <a:ea typeface="+mn-ea"/>
              <a:cs typeface="+mn-cs"/>
            </a:rPr>
            <a:t>R4</a:t>
          </a:r>
          <a:r>
            <a:rPr kumimoji="1" lang="ja-JP" altLang="ja-JP" sz="1300" b="0" i="0" baseline="0">
              <a:solidFill>
                <a:schemeClr val="dk1"/>
              </a:solidFill>
              <a:effectLst/>
              <a:latin typeface="+mn-lt"/>
              <a:ea typeface="+mn-ea"/>
              <a:cs typeface="+mn-cs"/>
            </a:rPr>
            <a:t>年度においては取崩しと相殺した結果、残高としては</a:t>
          </a:r>
          <a:r>
            <a:rPr kumimoji="1" lang="en-US" altLang="ja-JP" sz="1300" b="0" i="0" baseline="0">
              <a:solidFill>
                <a:schemeClr val="dk1"/>
              </a:solidFill>
              <a:effectLst/>
              <a:latin typeface="+mn-lt"/>
              <a:ea typeface="+mn-ea"/>
              <a:cs typeface="+mn-cs"/>
            </a:rPr>
            <a:t>103,657</a:t>
          </a:r>
          <a:r>
            <a:rPr kumimoji="1" lang="ja-JP" altLang="ja-JP" sz="1300" b="0" i="0" baseline="0">
              <a:solidFill>
                <a:schemeClr val="dk1"/>
              </a:solidFill>
              <a:effectLst/>
              <a:latin typeface="+mn-lt"/>
              <a:ea typeface="+mn-ea"/>
              <a:cs typeface="+mn-cs"/>
            </a:rPr>
            <a:t>千円増の</a:t>
          </a:r>
          <a:r>
            <a:rPr kumimoji="1" lang="en-US" altLang="ja-JP" sz="1300" b="0" i="0" baseline="0">
              <a:solidFill>
                <a:schemeClr val="dk1"/>
              </a:solidFill>
              <a:effectLst/>
              <a:latin typeface="+mn-lt"/>
              <a:ea typeface="+mn-ea"/>
              <a:cs typeface="+mn-cs"/>
            </a:rPr>
            <a:t>615,963</a:t>
          </a:r>
          <a:r>
            <a:rPr kumimoji="1" lang="ja-JP" altLang="ja-JP" sz="1300" b="0" i="0" baseline="0">
              <a:solidFill>
                <a:schemeClr val="dk1"/>
              </a:solidFill>
              <a:effectLst/>
              <a:latin typeface="+mn-lt"/>
              <a:ea typeface="+mn-ea"/>
              <a:cs typeface="+mn-cs"/>
            </a:rPr>
            <a:t>千円となった。</a:t>
          </a:r>
          <a:endParaRPr lang="ja-JP" altLang="ja-JP" sz="13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mn-lt"/>
              <a:ea typeface="+mn-ea"/>
              <a:cs typeface="+mn-cs"/>
            </a:rPr>
            <a:t>　類似団体と比較して、財政調整基金及び減債基金残高が非常に少ない状況であり、すさきがすきさ応援基金が、本市の目指すまちづくりに多大な貢献をしている状況である。今後においても、財政調整基金及び減債基金の不足を補う主要基金として、残高確保に努めると同時に住民福祉の向上に向けた政策的事業の財源として有効活用を図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0" i="0" baseline="0">
              <a:solidFill>
                <a:schemeClr val="dk1"/>
              </a:solidFill>
              <a:effectLst/>
              <a:latin typeface="+mn-lt"/>
              <a:ea typeface="+mn-ea"/>
              <a:cs typeface="+mn-cs"/>
            </a:rPr>
            <a:t>　</a:t>
          </a:r>
          <a:r>
            <a:rPr kumimoji="1" lang="en-US" altLang="ja-JP" sz="1300" b="0" i="0" baseline="0">
              <a:solidFill>
                <a:schemeClr val="dk1"/>
              </a:solidFill>
              <a:effectLst/>
              <a:latin typeface="+mn-lt"/>
              <a:ea typeface="+mn-ea"/>
              <a:cs typeface="+mn-cs"/>
            </a:rPr>
            <a:t>H24</a:t>
          </a:r>
          <a:r>
            <a:rPr kumimoji="1" lang="ja-JP" altLang="ja-JP" sz="1300" b="0" i="0" baseline="0">
              <a:solidFill>
                <a:schemeClr val="dk1"/>
              </a:solidFill>
              <a:effectLst/>
              <a:latin typeface="+mn-lt"/>
              <a:ea typeface="+mn-ea"/>
              <a:cs typeface="+mn-cs"/>
            </a:rPr>
            <a:t>年以降積立していなかった財政調整基金に決算剰余で積立し増加した</a:t>
          </a:r>
          <a:r>
            <a:rPr kumimoji="1" lang="ja-JP" altLang="en-US" sz="1300" b="0" i="0" baseline="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b="0" i="0" baseline="0">
              <a:solidFill>
                <a:schemeClr val="dk1"/>
              </a:solidFill>
              <a:effectLst/>
              <a:latin typeface="+mn-lt"/>
              <a:ea typeface="+mn-ea"/>
              <a:cs typeface="+mn-cs"/>
            </a:rPr>
            <a:t>住宅新築資金特別会計で２億円程度の赤字を計上しているため、決算補てんに対処できるよう財政調整基金を３億円以上確保している。今後においても</a:t>
          </a:r>
          <a:r>
            <a:rPr kumimoji="1" lang="ja-JP" altLang="en-US" sz="1300" b="0" i="0" baseline="0">
              <a:solidFill>
                <a:schemeClr val="dk1"/>
              </a:solidFill>
              <a:effectLst/>
              <a:latin typeface="+mn-lt"/>
              <a:ea typeface="+mn-ea"/>
              <a:cs typeface="+mn-cs"/>
            </a:rPr>
            <a:t>現在の基金残高を下回らないような基金</a:t>
          </a:r>
          <a:r>
            <a:rPr kumimoji="1" lang="ja-JP" altLang="ja-JP" sz="1300" b="0" i="0" baseline="0">
              <a:solidFill>
                <a:schemeClr val="dk1"/>
              </a:solidFill>
              <a:effectLst/>
              <a:latin typeface="+mn-lt"/>
              <a:ea typeface="+mn-ea"/>
              <a:cs typeface="+mn-cs"/>
            </a:rPr>
            <a:t>運用に努める。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游ゴシック Light"/>
            <a:ea typeface="游ゴシック Light"/>
            <a:cs typeface="+mn-cs"/>
          </a:endParaRPr>
        </a:p>
        <a:p>
          <a:r>
            <a:rPr kumimoji="1" lang="ja-JP" altLang="en-US" sz="1300">
              <a:solidFill>
                <a:schemeClr val="dk1"/>
              </a:solidFill>
              <a:effectLst/>
              <a:latin typeface="+mn-ea"/>
              <a:ea typeface="+mn-ea"/>
              <a:cs typeface="+mn-cs"/>
            </a:rPr>
            <a:t>　令和</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年ぶりに取崩しを行うこととなったが、最終的には決算剰余で</a:t>
          </a:r>
          <a:r>
            <a:rPr kumimoji="1" lang="en-US" altLang="ja-JP" sz="1300">
              <a:solidFill>
                <a:schemeClr val="dk1"/>
              </a:solidFill>
              <a:effectLst/>
              <a:latin typeface="+mn-ea"/>
              <a:ea typeface="+mn-ea"/>
              <a:cs typeface="+mn-cs"/>
            </a:rPr>
            <a:t>400,000</a:t>
          </a:r>
          <a:r>
            <a:rPr kumimoji="1" lang="ja-JP" altLang="en-US" sz="1300">
              <a:solidFill>
                <a:schemeClr val="dk1"/>
              </a:solidFill>
              <a:effectLst/>
              <a:latin typeface="+mn-ea"/>
              <a:ea typeface="+mn-ea"/>
              <a:cs typeface="+mn-cs"/>
            </a:rPr>
            <a:t>千円積立し、最終残高は</a:t>
          </a:r>
          <a:r>
            <a:rPr kumimoji="1" lang="en-US" altLang="ja-JP" sz="1300">
              <a:solidFill>
                <a:schemeClr val="dk1"/>
              </a:solidFill>
              <a:effectLst/>
              <a:latin typeface="+mn-ea"/>
              <a:ea typeface="+mn-ea"/>
              <a:cs typeface="+mn-cs"/>
            </a:rPr>
            <a:t>2,061,662</a:t>
          </a:r>
          <a:r>
            <a:rPr kumimoji="1" lang="ja-JP" altLang="en-US" sz="1300">
              <a:solidFill>
                <a:schemeClr val="dk1"/>
              </a:solidFill>
              <a:effectLst/>
              <a:latin typeface="+mn-ea"/>
              <a:ea typeface="+mn-ea"/>
              <a:cs typeface="+mn-cs"/>
            </a:rPr>
            <a:t>千円となった。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収支不足を補てんして予算編成及び決算を行っているため、急激な増額は見込めない状況であるが、今後も基金残高を注視しながら財源確保に努める。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20,268
19,797
135.20
17,603,694
17,190,733
388,988
7,205,360
17,002,694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有形固定資産減価償却率は類似団体と比較して低い水準だが、令和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上昇した。公共施設等総合管理計画における施設ごとの個別基本方針に基づき、施設の状況を的確に把握し、活用度の低い施設については、他用途への変更やＰＦＩの活用も含めた移転を検討するなど施設のあり方を見直している。</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9575" cy="225425"/>
    <xdr:sp macro="" textlink="">
      <xdr:nvSpPr>
        <xdr:cNvPr id="53" name="テキスト ボックス 52"/>
        <xdr:cNvSpPr txBox="1"/>
      </xdr:nvSpPr>
      <xdr:spPr>
        <a:xfrm>
          <a:off x="795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155"/>
    <xdr:sp macro="" textlink="">
      <xdr:nvSpPr>
        <xdr:cNvPr id="63" name="テキスト ボックス 62"/>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36830</xdr:rowOff>
    </xdr:from>
    <xdr:to xmlns:xdr="http://schemas.openxmlformats.org/drawingml/2006/spreadsheetDrawing">
      <xdr:col>23</xdr:col>
      <xdr:colOff>85090</xdr:colOff>
      <xdr:row>33</xdr:row>
      <xdr:rowOff>155575</xdr:rowOff>
    </xdr:to>
    <xdr:cxnSp macro="">
      <xdr:nvCxnSpPr>
        <xdr:cNvPr id="65" name="直線コネクタ 6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159385</xdr:rowOff>
    </xdr:from>
    <xdr:ext cx="403860" cy="258445"/>
    <xdr:sp macro="" textlink="">
      <xdr:nvSpPr>
        <xdr:cNvPr id="66" name="有形固定資産減価償却率最小値テキスト"/>
        <xdr:cNvSpPr txBox="1"/>
      </xdr:nvSpPr>
      <xdr:spPr>
        <a:xfrm>
          <a:off x="4813300" y="65887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155575</xdr:rowOff>
    </xdr:from>
    <xdr:to xmlns:xdr="http://schemas.openxmlformats.org/drawingml/2006/spreadsheetDrawing">
      <xdr:col>23</xdr:col>
      <xdr:colOff>174625</xdr:colOff>
      <xdr:row>33</xdr:row>
      <xdr:rowOff>155575</xdr:rowOff>
    </xdr:to>
    <xdr:cxnSp macro="">
      <xdr:nvCxnSpPr>
        <xdr:cNvPr id="67" name="直線コネクタ 6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403860" cy="257810"/>
    <xdr:sp macro="" textlink="">
      <xdr:nvSpPr>
        <xdr:cNvPr id="68" name="有形固定資産減価償却率最大値テキスト"/>
        <xdr:cNvSpPr txBox="1"/>
      </xdr:nvSpPr>
      <xdr:spPr>
        <a:xfrm>
          <a:off x="4813300" y="5041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36830</xdr:rowOff>
    </xdr:from>
    <xdr:to xmlns:xdr="http://schemas.openxmlformats.org/drawingml/2006/spreadsheetDrawing">
      <xdr:col>23</xdr:col>
      <xdr:colOff>174625</xdr:colOff>
      <xdr:row>26</xdr:row>
      <xdr:rowOff>36830</xdr:rowOff>
    </xdr:to>
    <xdr:cxnSp macro="">
      <xdr:nvCxnSpPr>
        <xdr:cNvPr id="69" name="直線コネクタ 6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135255</xdr:rowOff>
    </xdr:from>
    <xdr:ext cx="403860" cy="257810"/>
    <xdr:sp macro="" textlink="">
      <xdr:nvSpPr>
        <xdr:cNvPr id="70" name="有形固定資産減価償却率平均値テキスト"/>
        <xdr:cNvSpPr txBox="1"/>
      </xdr:nvSpPr>
      <xdr:spPr>
        <a:xfrm>
          <a:off x="4813300" y="60502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187325</xdr:colOff>
      <xdr:row>31</xdr:row>
      <xdr:rowOff>41910</xdr:rowOff>
    </xdr:to>
    <xdr:sp macro="" textlink="">
      <xdr:nvSpPr>
        <xdr:cNvPr id="72" name="フローチャート: 判断 7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3" name="フローチャート: 判断 7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74" name="フローチャート: 判断 7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187325</xdr:colOff>
      <xdr:row>31</xdr:row>
      <xdr:rowOff>11430</xdr:rowOff>
    </xdr:to>
    <xdr:sp macro="" textlink="">
      <xdr:nvSpPr>
        <xdr:cNvPr id="75" name="フローチャート: 判断 7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48895</xdr:rowOff>
    </xdr:from>
    <xdr:to xmlns:xdr="http://schemas.openxmlformats.org/drawingml/2006/spreadsheetDrawing">
      <xdr:col>23</xdr:col>
      <xdr:colOff>136525</xdr:colOff>
      <xdr:row>30</xdr:row>
      <xdr:rowOff>150495</xdr:rowOff>
    </xdr:to>
    <xdr:sp macro="" textlink="">
      <xdr:nvSpPr>
        <xdr:cNvPr id="81" name="楕円 80"/>
        <xdr:cNvSpPr/>
      </xdr:nvSpPr>
      <xdr:spPr>
        <a:xfrm>
          <a:off x="4711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71755</xdr:rowOff>
    </xdr:from>
    <xdr:ext cx="403860" cy="259080"/>
    <xdr:sp macro="" textlink="">
      <xdr:nvSpPr>
        <xdr:cNvPr id="82" name="有形固定資産減価償却率該当値テキスト"/>
        <xdr:cNvSpPr txBox="1"/>
      </xdr:nvSpPr>
      <xdr:spPr>
        <a:xfrm>
          <a:off x="4813300" y="581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23495</xdr:rowOff>
    </xdr:from>
    <xdr:to xmlns:xdr="http://schemas.openxmlformats.org/drawingml/2006/spreadsheetDrawing">
      <xdr:col>19</xdr:col>
      <xdr:colOff>187325</xdr:colOff>
      <xdr:row>30</xdr:row>
      <xdr:rowOff>125095</xdr:rowOff>
    </xdr:to>
    <xdr:sp macro="" textlink="">
      <xdr:nvSpPr>
        <xdr:cNvPr id="83" name="楕円 82"/>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74930</xdr:rowOff>
    </xdr:from>
    <xdr:to xmlns:xdr="http://schemas.openxmlformats.org/drawingml/2006/spreadsheetDrawing">
      <xdr:col>23</xdr:col>
      <xdr:colOff>85725</xdr:colOff>
      <xdr:row>30</xdr:row>
      <xdr:rowOff>99695</xdr:rowOff>
    </xdr:to>
    <xdr:cxnSp macro="">
      <xdr:nvCxnSpPr>
        <xdr:cNvPr id="84" name="直線コネクタ 83"/>
        <xdr:cNvCxnSpPr/>
      </xdr:nvCxnSpPr>
      <xdr:spPr>
        <a:xfrm>
          <a:off x="4051300" y="5989955"/>
          <a:ext cx="711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3810</xdr:rowOff>
    </xdr:from>
    <xdr:to xmlns:xdr="http://schemas.openxmlformats.org/drawingml/2006/spreadsheetDrawing">
      <xdr:col>15</xdr:col>
      <xdr:colOff>187325</xdr:colOff>
      <xdr:row>30</xdr:row>
      <xdr:rowOff>105410</xdr:rowOff>
    </xdr:to>
    <xdr:sp macro="" textlink="">
      <xdr:nvSpPr>
        <xdr:cNvPr id="85" name="楕円 84"/>
        <xdr:cNvSpPr/>
      </xdr:nvSpPr>
      <xdr:spPr>
        <a:xfrm>
          <a:off x="3238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54610</xdr:rowOff>
    </xdr:from>
    <xdr:to xmlns:xdr="http://schemas.openxmlformats.org/drawingml/2006/spreadsheetDrawing">
      <xdr:col>19</xdr:col>
      <xdr:colOff>136525</xdr:colOff>
      <xdr:row>30</xdr:row>
      <xdr:rowOff>74930</xdr:rowOff>
    </xdr:to>
    <xdr:cxnSp macro="">
      <xdr:nvCxnSpPr>
        <xdr:cNvPr id="86" name="直線コネクタ 85"/>
        <xdr:cNvCxnSpPr/>
      </xdr:nvCxnSpPr>
      <xdr:spPr>
        <a:xfrm>
          <a:off x="3289300" y="596963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146050</xdr:rowOff>
    </xdr:from>
    <xdr:to xmlns:xdr="http://schemas.openxmlformats.org/drawingml/2006/spreadsheetDrawing">
      <xdr:col>11</xdr:col>
      <xdr:colOff>187325</xdr:colOff>
      <xdr:row>30</xdr:row>
      <xdr:rowOff>76200</xdr:rowOff>
    </xdr:to>
    <xdr:sp macro="" textlink="">
      <xdr:nvSpPr>
        <xdr:cNvPr id="87" name="楕円 86"/>
        <xdr:cNvSpPr/>
      </xdr:nvSpPr>
      <xdr:spPr>
        <a:xfrm>
          <a:off x="2476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25400</xdr:rowOff>
    </xdr:from>
    <xdr:to xmlns:xdr="http://schemas.openxmlformats.org/drawingml/2006/spreadsheetDrawing">
      <xdr:col>15</xdr:col>
      <xdr:colOff>136525</xdr:colOff>
      <xdr:row>30</xdr:row>
      <xdr:rowOff>54610</xdr:rowOff>
    </xdr:to>
    <xdr:cxnSp macro="">
      <xdr:nvCxnSpPr>
        <xdr:cNvPr id="88" name="直線コネクタ 87"/>
        <xdr:cNvCxnSpPr/>
      </xdr:nvCxnSpPr>
      <xdr:spPr>
        <a:xfrm>
          <a:off x="2527300" y="594042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123190</xdr:rowOff>
    </xdr:from>
    <xdr:to xmlns:xdr="http://schemas.openxmlformats.org/drawingml/2006/spreadsheetDrawing">
      <xdr:col>7</xdr:col>
      <xdr:colOff>187325</xdr:colOff>
      <xdr:row>30</xdr:row>
      <xdr:rowOff>53340</xdr:rowOff>
    </xdr:to>
    <xdr:sp macro="" textlink="">
      <xdr:nvSpPr>
        <xdr:cNvPr id="89" name="楕円 88"/>
        <xdr:cNvSpPr/>
      </xdr:nvSpPr>
      <xdr:spPr>
        <a:xfrm>
          <a:off x="1714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2540</xdr:rowOff>
    </xdr:from>
    <xdr:to xmlns:xdr="http://schemas.openxmlformats.org/drawingml/2006/spreadsheetDrawing">
      <xdr:col>11</xdr:col>
      <xdr:colOff>136525</xdr:colOff>
      <xdr:row>30</xdr:row>
      <xdr:rowOff>25400</xdr:rowOff>
    </xdr:to>
    <xdr:cxnSp macro="">
      <xdr:nvCxnSpPr>
        <xdr:cNvPr id="90" name="直線コネクタ 89"/>
        <xdr:cNvCxnSpPr/>
      </xdr:nvCxnSpPr>
      <xdr:spPr>
        <a:xfrm>
          <a:off x="1765300" y="591756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33020</xdr:rowOff>
    </xdr:from>
    <xdr:ext cx="403860" cy="259080"/>
    <xdr:sp macro="" textlink="">
      <xdr:nvSpPr>
        <xdr:cNvPr id="91" name="n_1aveValue有形固定資産減価償却率"/>
        <xdr:cNvSpPr txBox="1"/>
      </xdr:nvSpPr>
      <xdr:spPr>
        <a:xfrm>
          <a:off x="38360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18415</xdr:rowOff>
    </xdr:from>
    <xdr:ext cx="403860" cy="257810"/>
    <xdr:sp macro="" textlink="">
      <xdr:nvSpPr>
        <xdr:cNvPr id="92" name="n_2aveValue有形固定資産減価償却率"/>
        <xdr:cNvSpPr txBox="1"/>
      </xdr:nvSpPr>
      <xdr:spPr>
        <a:xfrm>
          <a:off x="3086735" y="6104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6350</xdr:rowOff>
    </xdr:from>
    <xdr:ext cx="403860" cy="257810"/>
    <xdr:sp macro="" textlink="">
      <xdr:nvSpPr>
        <xdr:cNvPr id="93" name="n_3aveValue有形固定資産減価償却率"/>
        <xdr:cNvSpPr txBox="1"/>
      </xdr:nvSpPr>
      <xdr:spPr>
        <a:xfrm>
          <a:off x="2324735" y="6092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2540</xdr:rowOff>
    </xdr:from>
    <xdr:ext cx="403860" cy="259080"/>
    <xdr:sp macro="" textlink="">
      <xdr:nvSpPr>
        <xdr:cNvPr id="94" name="n_4aveValue有形固定資産減価償却率"/>
        <xdr:cNvSpPr txBox="1"/>
      </xdr:nvSpPr>
      <xdr:spPr>
        <a:xfrm>
          <a:off x="1562735" y="608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141605</xdr:rowOff>
    </xdr:from>
    <xdr:ext cx="403860" cy="259080"/>
    <xdr:sp macro="" textlink="">
      <xdr:nvSpPr>
        <xdr:cNvPr id="95" name="n_1mainValue有形固定資産減価償却率"/>
        <xdr:cNvSpPr txBox="1"/>
      </xdr:nvSpPr>
      <xdr:spPr>
        <a:xfrm>
          <a:off x="3836035" y="5713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121920</xdr:rowOff>
    </xdr:from>
    <xdr:ext cx="403860" cy="257810"/>
    <xdr:sp macro="" textlink="">
      <xdr:nvSpPr>
        <xdr:cNvPr id="96" name="n_2mainValue有形固定資産減価償却率"/>
        <xdr:cNvSpPr txBox="1"/>
      </xdr:nvSpPr>
      <xdr:spPr>
        <a:xfrm>
          <a:off x="3086735" y="5694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93345</xdr:rowOff>
    </xdr:from>
    <xdr:ext cx="403860" cy="259080"/>
    <xdr:sp macro="" textlink="">
      <xdr:nvSpPr>
        <xdr:cNvPr id="97" name="n_3mainValue有形固定資産減価償却率"/>
        <xdr:cNvSpPr txBox="1"/>
      </xdr:nvSpPr>
      <xdr:spPr>
        <a:xfrm>
          <a:off x="2324735" y="5665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69850</xdr:rowOff>
    </xdr:from>
    <xdr:ext cx="403860" cy="259080"/>
    <xdr:sp macro="" textlink="">
      <xdr:nvSpPr>
        <xdr:cNvPr id="98" name="n_4mainValue有形固定資産減価償却率"/>
        <xdr:cNvSpPr txBox="1"/>
      </xdr:nvSpPr>
      <xdr:spPr>
        <a:xfrm>
          <a:off x="1562735" y="5641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[ 594.4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債務償還可能年数についていは、令和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32.8</a:t>
          </a:r>
          <a:r>
            <a:rPr kumimoji="1" lang="ja-JP" altLang="en-US" sz="1100" b="0" i="0" baseline="0">
              <a:solidFill>
                <a:schemeClr val="dk1"/>
              </a:solidFill>
              <a:effectLst/>
              <a:latin typeface="+mn-lt"/>
              <a:ea typeface="+mn-ea"/>
              <a:cs typeface="+mn-cs"/>
            </a:rPr>
            <a:t>ポイントし上昇し</a:t>
          </a:r>
          <a:r>
            <a:rPr kumimoji="1" lang="ja-JP" altLang="ja-JP" sz="1100" b="0" i="0" baseline="0">
              <a:solidFill>
                <a:schemeClr val="dk1"/>
              </a:solidFill>
              <a:effectLst/>
              <a:latin typeface="+mn-lt"/>
              <a:ea typeface="+mn-ea"/>
              <a:cs typeface="+mn-cs"/>
            </a:rPr>
            <a:t>、全国平均値より高い状況が続いているため、引き続き起債発行の抑制を図らなければならない。</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18" name="テキスト ボックス 117"/>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20" name="テキスト ボックス 119"/>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22" name="テキスト ボックス 121"/>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6350</xdr:rowOff>
    </xdr:to>
    <xdr:cxnSp macro="">
      <xdr:nvCxnSpPr>
        <xdr:cNvPr id="127" name="直線コネクタ 12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9435" cy="259080"/>
    <xdr:sp macro="" textlink="">
      <xdr:nvSpPr>
        <xdr:cNvPr id="128" name="債務償還比率最小値テキスト"/>
        <xdr:cNvSpPr txBox="1"/>
      </xdr:nvSpPr>
      <xdr:spPr>
        <a:xfrm>
          <a:off x="14846300" y="661098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29" name="直線コネクタ 12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30"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34925</xdr:rowOff>
    </xdr:from>
    <xdr:ext cx="468630" cy="259080"/>
    <xdr:sp macro="" textlink="">
      <xdr:nvSpPr>
        <xdr:cNvPr id="132" name="債務償還比率平均値テキスト"/>
        <xdr:cNvSpPr txBox="1"/>
      </xdr:nvSpPr>
      <xdr:spPr>
        <a:xfrm>
          <a:off x="14846300" y="57785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33" name="フローチャート: 判断 13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34" name="フローチャート: 判断 13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35" name="フローチャート: 判断 13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36" name="フローチャート: 判断 13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37" name="フローチャート: 判断 13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59690</xdr:rowOff>
    </xdr:from>
    <xdr:to xmlns:xdr="http://schemas.openxmlformats.org/drawingml/2006/spreadsheetDrawing">
      <xdr:col>76</xdr:col>
      <xdr:colOff>73025</xdr:colOff>
      <xdr:row>30</xdr:row>
      <xdr:rowOff>161290</xdr:rowOff>
    </xdr:to>
    <xdr:sp macro="" textlink="">
      <xdr:nvSpPr>
        <xdr:cNvPr id="143" name="楕円 142"/>
        <xdr:cNvSpPr/>
      </xdr:nvSpPr>
      <xdr:spPr>
        <a:xfrm>
          <a:off x="14744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38100</xdr:rowOff>
    </xdr:from>
    <xdr:ext cx="468630" cy="259080"/>
    <xdr:sp macro="" textlink="">
      <xdr:nvSpPr>
        <xdr:cNvPr id="144" name="債務償還比率該当値テキスト"/>
        <xdr:cNvSpPr txBox="1"/>
      </xdr:nvSpPr>
      <xdr:spPr>
        <a:xfrm>
          <a:off x="14846300" y="5953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20320</xdr:rowOff>
    </xdr:from>
    <xdr:to xmlns:xdr="http://schemas.openxmlformats.org/drawingml/2006/spreadsheetDrawing">
      <xdr:col>72</xdr:col>
      <xdr:colOff>123825</xdr:colOff>
      <xdr:row>30</xdr:row>
      <xdr:rowOff>121920</xdr:rowOff>
    </xdr:to>
    <xdr:sp macro="" textlink="">
      <xdr:nvSpPr>
        <xdr:cNvPr id="145" name="楕円 144"/>
        <xdr:cNvSpPr/>
      </xdr:nvSpPr>
      <xdr:spPr>
        <a:xfrm>
          <a:off x="14033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71120</xdr:rowOff>
    </xdr:from>
    <xdr:to xmlns:xdr="http://schemas.openxmlformats.org/drawingml/2006/spreadsheetDrawing">
      <xdr:col>76</xdr:col>
      <xdr:colOff>22225</xdr:colOff>
      <xdr:row>30</xdr:row>
      <xdr:rowOff>110490</xdr:rowOff>
    </xdr:to>
    <xdr:cxnSp macro="">
      <xdr:nvCxnSpPr>
        <xdr:cNvPr id="146" name="直線コネクタ 145"/>
        <xdr:cNvCxnSpPr/>
      </xdr:nvCxnSpPr>
      <xdr:spPr>
        <a:xfrm>
          <a:off x="14084300" y="5986145"/>
          <a:ext cx="711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52070</xdr:rowOff>
    </xdr:from>
    <xdr:to xmlns:xdr="http://schemas.openxmlformats.org/drawingml/2006/spreadsheetDrawing">
      <xdr:col>68</xdr:col>
      <xdr:colOff>123825</xdr:colOff>
      <xdr:row>31</xdr:row>
      <xdr:rowOff>153035</xdr:rowOff>
    </xdr:to>
    <xdr:sp macro="" textlink="">
      <xdr:nvSpPr>
        <xdr:cNvPr id="147" name="楕円 146"/>
        <xdr:cNvSpPr/>
      </xdr:nvSpPr>
      <xdr:spPr>
        <a:xfrm>
          <a:off x="13271500" y="6138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71120</xdr:rowOff>
    </xdr:from>
    <xdr:to xmlns:xdr="http://schemas.openxmlformats.org/drawingml/2006/spreadsheetDrawing">
      <xdr:col>72</xdr:col>
      <xdr:colOff>73025</xdr:colOff>
      <xdr:row>31</xdr:row>
      <xdr:rowOff>102235</xdr:rowOff>
    </xdr:to>
    <xdr:cxnSp macro="">
      <xdr:nvCxnSpPr>
        <xdr:cNvPr id="148" name="直線コネクタ 147"/>
        <xdr:cNvCxnSpPr/>
      </xdr:nvCxnSpPr>
      <xdr:spPr>
        <a:xfrm flipV="1">
          <a:off x="13322300" y="5986145"/>
          <a:ext cx="762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111760</xdr:rowOff>
    </xdr:from>
    <xdr:to xmlns:xdr="http://schemas.openxmlformats.org/drawingml/2006/spreadsheetDrawing">
      <xdr:col>64</xdr:col>
      <xdr:colOff>123825</xdr:colOff>
      <xdr:row>32</xdr:row>
      <xdr:rowOff>41910</xdr:rowOff>
    </xdr:to>
    <xdr:sp macro="" textlink="">
      <xdr:nvSpPr>
        <xdr:cNvPr id="149" name="楕円 148"/>
        <xdr:cNvSpPr/>
      </xdr:nvSpPr>
      <xdr:spPr>
        <a:xfrm>
          <a:off x="1250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102235</xdr:rowOff>
    </xdr:from>
    <xdr:to xmlns:xdr="http://schemas.openxmlformats.org/drawingml/2006/spreadsheetDrawing">
      <xdr:col>68</xdr:col>
      <xdr:colOff>73025</xdr:colOff>
      <xdr:row>31</xdr:row>
      <xdr:rowOff>162560</xdr:rowOff>
    </xdr:to>
    <xdr:cxnSp macro="">
      <xdr:nvCxnSpPr>
        <xdr:cNvPr id="150" name="直線コネクタ 149"/>
        <xdr:cNvCxnSpPr/>
      </xdr:nvCxnSpPr>
      <xdr:spPr>
        <a:xfrm flipV="1">
          <a:off x="12560300" y="618871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130175</xdr:rowOff>
    </xdr:from>
    <xdr:to xmlns:xdr="http://schemas.openxmlformats.org/drawingml/2006/spreadsheetDrawing">
      <xdr:col>60</xdr:col>
      <xdr:colOff>123825</xdr:colOff>
      <xdr:row>32</xdr:row>
      <xdr:rowOff>60325</xdr:rowOff>
    </xdr:to>
    <xdr:sp macro="" textlink="">
      <xdr:nvSpPr>
        <xdr:cNvPr id="151" name="楕円 150"/>
        <xdr:cNvSpPr/>
      </xdr:nvSpPr>
      <xdr:spPr>
        <a:xfrm>
          <a:off x="11747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162560</xdr:rowOff>
    </xdr:from>
    <xdr:to xmlns:xdr="http://schemas.openxmlformats.org/drawingml/2006/spreadsheetDrawing">
      <xdr:col>64</xdr:col>
      <xdr:colOff>73025</xdr:colOff>
      <xdr:row>32</xdr:row>
      <xdr:rowOff>9525</xdr:rowOff>
    </xdr:to>
    <xdr:cxnSp macro="">
      <xdr:nvCxnSpPr>
        <xdr:cNvPr id="152" name="直線コネクタ 151"/>
        <xdr:cNvCxnSpPr/>
      </xdr:nvCxnSpPr>
      <xdr:spPr>
        <a:xfrm flipV="1">
          <a:off x="11798300" y="624903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93345</xdr:rowOff>
    </xdr:from>
    <xdr:ext cx="468630" cy="259080"/>
    <xdr:sp macro="" textlink="">
      <xdr:nvSpPr>
        <xdr:cNvPr id="153" name="n_1aveValue債務償還比率"/>
        <xdr:cNvSpPr txBox="1"/>
      </xdr:nvSpPr>
      <xdr:spPr>
        <a:xfrm>
          <a:off x="13836650" y="5665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94615</xdr:rowOff>
    </xdr:from>
    <xdr:ext cx="468630" cy="259080"/>
    <xdr:sp macro="" textlink="">
      <xdr:nvSpPr>
        <xdr:cNvPr id="154" name="n_2aveValue債務償還比率"/>
        <xdr:cNvSpPr txBox="1"/>
      </xdr:nvSpPr>
      <xdr:spPr>
        <a:xfrm>
          <a:off x="13087350" y="5838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152400</xdr:rowOff>
    </xdr:from>
    <xdr:ext cx="468630" cy="259080"/>
    <xdr:sp macro="" textlink="">
      <xdr:nvSpPr>
        <xdr:cNvPr id="155" name="n_3aveValue債務償還比率"/>
        <xdr:cNvSpPr txBox="1"/>
      </xdr:nvSpPr>
      <xdr:spPr>
        <a:xfrm>
          <a:off x="12325350" y="5895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125730</xdr:rowOff>
    </xdr:from>
    <xdr:ext cx="468630" cy="259080"/>
    <xdr:sp macro="" textlink="">
      <xdr:nvSpPr>
        <xdr:cNvPr id="156" name="n_4aveValue債務償還比率"/>
        <xdr:cNvSpPr txBox="1"/>
      </xdr:nvSpPr>
      <xdr:spPr>
        <a:xfrm>
          <a:off x="11563350" y="586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113030</xdr:rowOff>
    </xdr:from>
    <xdr:ext cx="468630" cy="259080"/>
    <xdr:sp macro="" textlink="">
      <xdr:nvSpPr>
        <xdr:cNvPr id="157" name="n_1mainValue債務償還比率"/>
        <xdr:cNvSpPr txBox="1"/>
      </xdr:nvSpPr>
      <xdr:spPr>
        <a:xfrm>
          <a:off x="13836650" y="6028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144145</xdr:rowOff>
    </xdr:from>
    <xdr:ext cx="468630" cy="257810"/>
    <xdr:sp macro="" textlink="">
      <xdr:nvSpPr>
        <xdr:cNvPr id="158" name="n_2mainValue債務償還比率"/>
        <xdr:cNvSpPr txBox="1"/>
      </xdr:nvSpPr>
      <xdr:spPr>
        <a:xfrm>
          <a:off x="13087350" y="6230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33020</xdr:rowOff>
    </xdr:from>
    <xdr:ext cx="468630" cy="259080"/>
    <xdr:sp macro="" textlink="">
      <xdr:nvSpPr>
        <xdr:cNvPr id="159" name="n_3mainValue債務償還比率"/>
        <xdr:cNvSpPr txBox="1"/>
      </xdr:nvSpPr>
      <xdr:spPr>
        <a:xfrm>
          <a:off x="12325350" y="6290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52070</xdr:rowOff>
    </xdr:from>
    <xdr:ext cx="468630" cy="257810"/>
    <xdr:sp macro="" textlink="">
      <xdr:nvSpPr>
        <xdr:cNvPr id="160" name="n_4mainValue債務償還比率"/>
        <xdr:cNvSpPr txBox="1"/>
      </xdr:nvSpPr>
      <xdr:spPr>
        <a:xfrm>
          <a:off x="11563350" y="63099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20,268
19,797
135.20
17,603,694
17,190,733
388,988
7,205,360
17,002,694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7810"/>
    <xdr:sp macro="" textlink="">
      <xdr:nvSpPr>
        <xdr:cNvPr id="60" name="【道路】&#10;有形固定資産減価償却率最大値テキスト"/>
        <xdr:cNvSpPr txBox="1"/>
      </xdr:nvSpPr>
      <xdr:spPr>
        <a:xfrm>
          <a:off x="4673600" y="5575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22860</xdr:rowOff>
    </xdr:from>
    <xdr:ext cx="405130" cy="259080"/>
    <xdr:sp macro="" textlink="">
      <xdr:nvSpPr>
        <xdr:cNvPr id="62" name="【道路】&#10;有形固定資産減価償却率平均値テキスト"/>
        <xdr:cNvSpPr txBox="1"/>
      </xdr:nvSpPr>
      <xdr:spPr>
        <a:xfrm>
          <a:off x="4673600" y="6537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124460</xdr:rowOff>
    </xdr:from>
    <xdr:to xmlns:xdr="http://schemas.openxmlformats.org/drawingml/2006/spreadsheetDrawing">
      <xdr:col>24</xdr:col>
      <xdr:colOff>114300</xdr:colOff>
      <xdr:row>38</xdr:row>
      <xdr:rowOff>54610</xdr:rowOff>
    </xdr:to>
    <xdr:sp macro="" textlink="">
      <xdr:nvSpPr>
        <xdr:cNvPr id="73" name="楕円 72"/>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147320</xdr:rowOff>
    </xdr:from>
    <xdr:ext cx="405130" cy="259080"/>
    <xdr:sp macro="" textlink="">
      <xdr:nvSpPr>
        <xdr:cNvPr id="74" name="【道路】&#10;有形固定資産減価償却率該当値テキスト"/>
        <xdr:cNvSpPr txBox="1"/>
      </xdr:nvSpPr>
      <xdr:spPr>
        <a:xfrm>
          <a:off x="4673600" y="631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78740</xdr:rowOff>
    </xdr:from>
    <xdr:to xmlns:xdr="http://schemas.openxmlformats.org/drawingml/2006/spreadsheetDrawing">
      <xdr:col>20</xdr:col>
      <xdr:colOff>38100</xdr:colOff>
      <xdr:row>38</xdr:row>
      <xdr:rowOff>8890</xdr:rowOff>
    </xdr:to>
    <xdr:sp macro="" textlink="">
      <xdr:nvSpPr>
        <xdr:cNvPr id="75" name="楕円 74"/>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129540</xdr:rowOff>
    </xdr:from>
    <xdr:to xmlns:xdr="http://schemas.openxmlformats.org/drawingml/2006/spreadsheetDrawing">
      <xdr:col>24</xdr:col>
      <xdr:colOff>63500</xdr:colOff>
      <xdr:row>38</xdr:row>
      <xdr:rowOff>3810</xdr:rowOff>
    </xdr:to>
    <xdr:cxnSp macro="">
      <xdr:nvCxnSpPr>
        <xdr:cNvPr id="76" name="直線コネクタ 75"/>
        <xdr:cNvCxnSpPr/>
      </xdr:nvCxnSpPr>
      <xdr:spPr>
        <a:xfrm>
          <a:off x="3797300" y="64731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77" name="楕円 76"/>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93345</xdr:rowOff>
    </xdr:from>
    <xdr:to xmlns:xdr="http://schemas.openxmlformats.org/drawingml/2006/spreadsheetDrawing">
      <xdr:col>19</xdr:col>
      <xdr:colOff>177800</xdr:colOff>
      <xdr:row>37</xdr:row>
      <xdr:rowOff>129540</xdr:rowOff>
    </xdr:to>
    <xdr:cxnSp macro="">
      <xdr:nvCxnSpPr>
        <xdr:cNvPr id="78" name="直線コネクタ 77"/>
        <xdr:cNvCxnSpPr/>
      </xdr:nvCxnSpPr>
      <xdr:spPr>
        <a:xfrm>
          <a:off x="2908300" y="6436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4445</xdr:rowOff>
    </xdr:from>
    <xdr:to xmlns:xdr="http://schemas.openxmlformats.org/drawingml/2006/spreadsheetDrawing">
      <xdr:col>10</xdr:col>
      <xdr:colOff>165100</xdr:colOff>
      <xdr:row>37</xdr:row>
      <xdr:rowOff>106045</xdr:rowOff>
    </xdr:to>
    <xdr:sp macro="" textlink="">
      <xdr:nvSpPr>
        <xdr:cNvPr id="79" name="楕円 78"/>
        <xdr:cNvSpPr/>
      </xdr:nvSpPr>
      <xdr:spPr>
        <a:xfrm>
          <a:off x="1968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55245</xdr:rowOff>
    </xdr:from>
    <xdr:to xmlns:xdr="http://schemas.openxmlformats.org/drawingml/2006/spreadsheetDrawing">
      <xdr:col>15</xdr:col>
      <xdr:colOff>50800</xdr:colOff>
      <xdr:row>37</xdr:row>
      <xdr:rowOff>93345</xdr:rowOff>
    </xdr:to>
    <xdr:cxnSp macro="">
      <xdr:nvCxnSpPr>
        <xdr:cNvPr id="80" name="直線コネクタ 79"/>
        <xdr:cNvCxnSpPr/>
      </xdr:nvCxnSpPr>
      <xdr:spPr>
        <a:xfrm>
          <a:off x="2019300" y="63988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143510</xdr:rowOff>
    </xdr:from>
    <xdr:to xmlns:xdr="http://schemas.openxmlformats.org/drawingml/2006/spreadsheetDrawing">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22860</xdr:rowOff>
    </xdr:from>
    <xdr:to xmlns:xdr="http://schemas.openxmlformats.org/drawingml/2006/spreadsheetDrawing">
      <xdr:col>10</xdr:col>
      <xdr:colOff>114300</xdr:colOff>
      <xdr:row>37</xdr:row>
      <xdr:rowOff>55245</xdr:rowOff>
    </xdr:to>
    <xdr:cxnSp macro="">
      <xdr:nvCxnSpPr>
        <xdr:cNvPr id="82" name="直線コネクタ 81"/>
        <xdr:cNvCxnSpPr/>
      </xdr:nvCxnSpPr>
      <xdr:spPr>
        <a:xfrm>
          <a:off x="1130300" y="6366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7810"/>
    <xdr:sp macro="" textlink="">
      <xdr:nvSpPr>
        <xdr:cNvPr id="83" name="n_1aveValue【道路】&#10;有形固定資産減価償却率"/>
        <xdr:cNvSpPr txBox="1"/>
      </xdr:nvSpPr>
      <xdr:spPr>
        <a:xfrm>
          <a:off x="3582035" y="6616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55245</xdr:rowOff>
    </xdr:from>
    <xdr:ext cx="403860" cy="257810"/>
    <xdr:sp macro="" textlink="">
      <xdr:nvSpPr>
        <xdr:cNvPr id="84" name="n_2aveValue【道路】&#10;有形固定資産減価償却率"/>
        <xdr:cNvSpPr txBox="1"/>
      </xdr:nvSpPr>
      <xdr:spPr>
        <a:xfrm>
          <a:off x="2705735" y="657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34290</xdr:rowOff>
    </xdr:from>
    <xdr:ext cx="403860" cy="259080"/>
    <xdr:sp macro="" textlink="">
      <xdr:nvSpPr>
        <xdr:cNvPr id="85" name="n_3aveValue【道路】&#10;有形固定資産減価償却率"/>
        <xdr:cNvSpPr txBox="1"/>
      </xdr:nvSpPr>
      <xdr:spPr>
        <a:xfrm>
          <a:off x="1816735" y="654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26670</xdr:rowOff>
    </xdr:from>
    <xdr:ext cx="403860" cy="259080"/>
    <xdr:sp macro="" textlink="">
      <xdr:nvSpPr>
        <xdr:cNvPr id="86" name="n_4aveValue【道路】&#10;有形固定資産減価償却率"/>
        <xdr:cNvSpPr txBox="1"/>
      </xdr:nvSpPr>
      <xdr:spPr>
        <a:xfrm>
          <a:off x="927735" y="654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25400</xdr:rowOff>
    </xdr:from>
    <xdr:ext cx="405130" cy="259080"/>
    <xdr:sp macro="" textlink="">
      <xdr:nvSpPr>
        <xdr:cNvPr id="87" name="n_1mainValue【道路】&#10;有形固定資産減価償却率"/>
        <xdr:cNvSpPr txBox="1"/>
      </xdr:nvSpPr>
      <xdr:spPr>
        <a:xfrm>
          <a:off x="3582035" y="619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160655</xdr:rowOff>
    </xdr:from>
    <xdr:ext cx="403860" cy="259080"/>
    <xdr:sp macro="" textlink="">
      <xdr:nvSpPr>
        <xdr:cNvPr id="88" name="n_2mainValue【道路】&#10;有形固定資産減価償却率"/>
        <xdr:cNvSpPr txBox="1"/>
      </xdr:nvSpPr>
      <xdr:spPr>
        <a:xfrm>
          <a:off x="2705735" y="6161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122555</xdr:rowOff>
    </xdr:from>
    <xdr:ext cx="403860" cy="257810"/>
    <xdr:sp macro="" textlink="">
      <xdr:nvSpPr>
        <xdr:cNvPr id="89" name="n_3mainValue【道路】&#10;有形固定資産減価償却率"/>
        <xdr:cNvSpPr txBox="1"/>
      </xdr:nvSpPr>
      <xdr:spPr>
        <a:xfrm>
          <a:off x="1816735" y="6123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90170</xdr:rowOff>
    </xdr:from>
    <xdr:ext cx="403860" cy="259080"/>
    <xdr:sp macro="" textlink="">
      <xdr:nvSpPr>
        <xdr:cNvPr id="90" name="n_4mainValue【道路】&#10;有形固定資産減価償却率"/>
        <xdr:cNvSpPr txBox="1"/>
      </xdr:nvSpPr>
      <xdr:spPr>
        <a:xfrm>
          <a:off x="927735" y="6090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360" cy="259080"/>
    <xdr:sp macro="" textlink="">
      <xdr:nvSpPr>
        <xdr:cNvPr id="106" name="テキスト ボックス 105"/>
        <xdr:cNvSpPr txBox="1"/>
      </xdr:nvSpPr>
      <xdr:spPr>
        <a:xfrm>
          <a:off x="6008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360" cy="259080"/>
    <xdr:sp macro="" textlink="">
      <xdr:nvSpPr>
        <xdr:cNvPr id="108" name="テキスト ボックス 107"/>
        <xdr:cNvSpPr txBox="1"/>
      </xdr:nvSpPr>
      <xdr:spPr>
        <a:xfrm>
          <a:off x="6008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7810"/>
    <xdr:sp macro="" textlink="">
      <xdr:nvSpPr>
        <xdr:cNvPr id="113" name="【道路】&#10;一人当たり延長最小値テキスト"/>
        <xdr:cNvSpPr txBox="1"/>
      </xdr:nvSpPr>
      <xdr:spPr>
        <a:xfrm>
          <a:off x="1051560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598805" cy="257810"/>
    <xdr:sp macro="" textlink="">
      <xdr:nvSpPr>
        <xdr:cNvPr id="115" name="【道路】&#10;一人当たり延長最大値テキスト"/>
        <xdr:cNvSpPr txBox="1"/>
      </xdr:nvSpPr>
      <xdr:spPr>
        <a:xfrm>
          <a:off x="10515600" y="54711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15240</xdr:rowOff>
    </xdr:from>
    <xdr:ext cx="534670" cy="259080"/>
    <xdr:sp macro="" textlink="">
      <xdr:nvSpPr>
        <xdr:cNvPr id="117" name="【道路】&#10;一人当たり延長平均値テキスト"/>
        <xdr:cNvSpPr txBox="1"/>
      </xdr:nvSpPr>
      <xdr:spPr>
        <a:xfrm>
          <a:off x="10515600" y="670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170180</xdr:rowOff>
    </xdr:from>
    <xdr:to xmlns:xdr="http://schemas.openxmlformats.org/drawingml/2006/spreadsheetDrawing">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74930</xdr:rowOff>
    </xdr:from>
    <xdr:to xmlns:xdr="http://schemas.openxmlformats.org/drawingml/2006/spreadsheetDrawing">
      <xdr:col>55</xdr:col>
      <xdr:colOff>50800</xdr:colOff>
      <xdr:row>41</xdr:row>
      <xdr:rowOff>4445</xdr:rowOff>
    </xdr:to>
    <xdr:sp macro="" textlink="">
      <xdr:nvSpPr>
        <xdr:cNvPr id="128" name="楕円 127"/>
        <xdr:cNvSpPr/>
      </xdr:nvSpPr>
      <xdr:spPr>
        <a:xfrm>
          <a:off x="10426700" y="693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52705</xdr:rowOff>
    </xdr:from>
    <xdr:ext cx="534670" cy="257810"/>
    <xdr:sp macro="" textlink="">
      <xdr:nvSpPr>
        <xdr:cNvPr id="129" name="【道路】&#10;一人当たり延長該当値テキスト"/>
        <xdr:cNvSpPr txBox="1"/>
      </xdr:nvSpPr>
      <xdr:spPr>
        <a:xfrm>
          <a:off x="10515600" y="69107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77470</xdr:rowOff>
    </xdr:from>
    <xdr:to xmlns:xdr="http://schemas.openxmlformats.org/drawingml/2006/spreadsheetDrawing">
      <xdr:col>50</xdr:col>
      <xdr:colOff>165100</xdr:colOff>
      <xdr:row>41</xdr:row>
      <xdr:rowOff>7620</xdr:rowOff>
    </xdr:to>
    <xdr:sp macro="" textlink="">
      <xdr:nvSpPr>
        <xdr:cNvPr id="130" name="楕円 129"/>
        <xdr:cNvSpPr/>
      </xdr:nvSpPr>
      <xdr:spPr>
        <a:xfrm>
          <a:off x="9588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125095</xdr:rowOff>
    </xdr:from>
    <xdr:to xmlns:xdr="http://schemas.openxmlformats.org/drawingml/2006/spreadsheetDrawing">
      <xdr:col>55</xdr:col>
      <xdr:colOff>0</xdr:colOff>
      <xdr:row>40</xdr:row>
      <xdr:rowOff>128270</xdr:rowOff>
    </xdr:to>
    <xdr:cxnSp macro="">
      <xdr:nvCxnSpPr>
        <xdr:cNvPr id="131" name="直線コネクタ 130"/>
        <xdr:cNvCxnSpPr/>
      </xdr:nvCxnSpPr>
      <xdr:spPr>
        <a:xfrm flipV="1">
          <a:off x="9639300" y="69830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81915</xdr:rowOff>
    </xdr:from>
    <xdr:to xmlns:xdr="http://schemas.openxmlformats.org/drawingml/2006/spreadsheetDrawing">
      <xdr:col>46</xdr:col>
      <xdr:colOff>38100</xdr:colOff>
      <xdr:row>41</xdr:row>
      <xdr:rowOff>12065</xdr:rowOff>
    </xdr:to>
    <xdr:sp macro="" textlink="">
      <xdr:nvSpPr>
        <xdr:cNvPr id="132" name="楕円 131"/>
        <xdr:cNvSpPr/>
      </xdr:nvSpPr>
      <xdr:spPr>
        <a:xfrm>
          <a:off x="86995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128270</xdr:rowOff>
    </xdr:from>
    <xdr:to xmlns:xdr="http://schemas.openxmlformats.org/drawingml/2006/spreadsheetDrawing">
      <xdr:col>50</xdr:col>
      <xdr:colOff>114300</xdr:colOff>
      <xdr:row>40</xdr:row>
      <xdr:rowOff>132715</xdr:rowOff>
    </xdr:to>
    <xdr:cxnSp macro="">
      <xdr:nvCxnSpPr>
        <xdr:cNvPr id="133" name="直線コネクタ 132"/>
        <xdr:cNvCxnSpPr/>
      </xdr:nvCxnSpPr>
      <xdr:spPr>
        <a:xfrm flipV="1">
          <a:off x="8750300" y="69862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85090</xdr:rowOff>
    </xdr:from>
    <xdr:to xmlns:xdr="http://schemas.openxmlformats.org/drawingml/2006/spreadsheetDrawing">
      <xdr:col>41</xdr:col>
      <xdr:colOff>101600</xdr:colOff>
      <xdr:row>41</xdr:row>
      <xdr:rowOff>15240</xdr:rowOff>
    </xdr:to>
    <xdr:sp macro="" textlink="">
      <xdr:nvSpPr>
        <xdr:cNvPr id="134" name="楕円 133"/>
        <xdr:cNvSpPr/>
      </xdr:nvSpPr>
      <xdr:spPr>
        <a:xfrm>
          <a:off x="7810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132715</xdr:rowOff>
    </xdr:from>
    <xdr:to xmlns:xdr="http://schemas.openxmlformats.org/drawingml/2006/spreadsheetDrawing">
      <xdr:col>45</xdr:col>
      <xdr:colOff>177800</xdr:colOff>
      <xdr:row>40</xdr:row>
      <xdr:rowOff>135890</xdr:rowOff>
    </xdr:to>
    <xdr:cxnSp macro="">
      <xdr:nvCxnSpPr>
        <xdr:cNvPr id="135" name="直線コネクタ 134"/>
        <xdr:cNvCxnSpPr/>
      </xdr:nvCxnSpPr>
      <xdr:spPr>
        <a:xfrm flipV="1">
          <a:off x="7861300" y="69907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88900</xdr:rowOff>
    </xdr:from>
    <xdr:to xmlns:xdr="http://schemas.openxmlformats.org/drawingml/2006/spreadsheetDrawing">
      <xdr:col>36</xdr:col>
      <xdr:colOff>165100</xdr:colOff>
      <xdr:row>41</xdr:row>
      <xdr:rowOff>19050</xdr:rowOff>
    </xdr:to>
    <xdr:sp macro="" textlink="">
      <xdr:nvSpPr>
        <xdr:cNvPr id="136" name="楕円 135"/>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135890</xdr:rowOff>
    </xdr:from>
    <xdr:to xmlns:xdr="http://schemas.openxmlformats.org/drawingml/2006/spreadsheetDrawing">
      <xdr:col>41</xdr:col>
      <xdr:colOff>50800</xdr:colOff>
      <xdr:row>40</xdr:row>
      <xdr:rowOff>139700</xdr:rowOff>
    </xdr:to>
    <xdr:cxnSp macro="">
      <xdr:nvCxnSpPr>
        <xdr:cNvPr id="137" name="直線コネクタ 136"/>
        <xdr:cNvCxnSpPr/>
      </xdr:nvCxnSpPr>
      <xdr:spPr>
        <a:xfrm flipV="1">
          <a:off x="6972300" y="6993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116840</xdr:rowOff>
    </xdr:from>
    <xdr:ext cx="534670" cy="259080"/>
    <xdr:sp macro="" textlink="">
      <xdr:nvSpPr>
        <xdr:cNvPr id="138" name="n_1aveValue【道路】&#10;一人当たり延長"/>
        <xdr:cNvSpPr txBox="1"/>
      </xdr:nvSpPr>
      <xdr:spPr>
        <a:xfrm>
          <a:off x="9359265"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132715</xdr:rowOff>
    </xdr:from>
    <xdr:ext cx="533400" cy="257810"/>
    <xdr:sp macro="" textlink="">
      <xdr:nvSpPr>
        <xdr:cNvPr id="139" name="n_2aveValue【道路】&#10;一人当たり延長"/>
        <xdr:cNvSpPr txBox="1"/>
      </xdr:nvSpPr>
      <xdr:spPr>
        <a:xfrm>
          <a:off x="8482965" y="6647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137160</xdr:rowOff>
    </xdr:from>
    <xdr:ext cx="533400" cy="259080"/>
    <xdr:sp macro="" textlink="">
      <xdr:nvSpPr>
        <xdr:cNvPr id="140" name="n_3aveValue【道路】&#10;一人当たり延長"/>
        <xdr:cNvSpPr txBox="1"/>
      </xdr:nvSpPr>
      <xdr:spPr>
        <a:xfrm>
          <a:off x="7593965" y="6652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144145</xdr:rowOff>
    </xdr:from>
    <xdr:ext cx="533400" cy="257810"/>
    <xdr:sp macro="" textlink="">
      <xdr:nvSpPr>
        <xdr:cNvPr id="141" name="n_4aveValue【道路】&#10;一人当たり延長"/>
        <xdr:cNvSpPr txBox="1"/>
      </xdr:nvSpPr>
      <xdr:spPr>
        <a:xfrm>
          <a:off x="6704965" y="6659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170180</xdr:rowOff>
    </xdr:from>
    <xdr:ext cx="534670" cy="259080"/>
    <xdr:sp macro="" textlink="">
      <xdr:nvSpPr>
        <xdr:cNvPr id="142" name="n_1mainValue【道路】&#10;一人当たり延長"/>
        <xdr:cNvSpPr txBox="1"/>
      </xdr:nvSpPr>
      <xdr:spPr>
        <a:xfrm>
          <a:off x="9359265" y="702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3175</xdr:rowOff>
    </xdr:from>
    <xdr:ext cx="533400" cy="259080"/>
    <xdr:sp macro="" textlink="">
      <xdr:nvSpPr>
        <xdr:cNvPr id="143" name="n_2mainValue【道路】&#10;一人当たり延長"/>
        <xdr:cNvSpPr txBox="1"/>
      </xdr:nvSpPr>
      <xdr:spPr>
        <a:xfrm>
          <a:off x="8482965" y="7032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6350</xdr:rowOff>
    </xdr:from>
    <xdr:ext cx="533400" cy="257810"/>
    <xdr:sp macro="" textlink="">
      <xdr:nvSpPr>
        <xdr:cNvPr id="144" name="n_3mainValue【道路】&#10;一人当たり延長"/>
        <xdr:cNvSpPr txBox="1"/>
      </xdr:nvSpPr>
      <xdr:spPr>
        <a:xfrm>
          <a:off x="7593965" y="7035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10160</xdr:rowOff>
    </xdr:from>
    <xdr:ext cx="533400" cy="259080"/>
    <xdr:sp macro="" textlink="">
      <xdr:nvSpPr>
        <xdr:cNvPr id="145" name="n_4mainValue【道路】&#10;一人当たり延長"/>
        <xdr:cNvSpPr txBox="1"/>
      </xdr:nvSpPr>
      <xdr:spPr>
        <a:xfrm>
          <a:off x="6704965" y="7039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149860</xdr:rowOff>
    </xdr:from>
    <xdr:ext cx="405130" cy="259080"/>
    <xdr:sp macro="" textlink="">
      <xdr:nvSpPr>
        <xdr:cNvPr id="176" name="【橋りょう・トンネル】&#10;有形固定資産減価償却率平均値テキスト"/>
        <xdr:cNvSpPr txBox="1"/>
      </xdr:nvSpPr>
      <xdr:spPr>
        <a:xfrm>
          <a:off x="4673600" y="10436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118745</xdr:rowOff>
    </xdr:from>
    <xdr:to xmlns:xdr="http://schemas.openxmlformats.org/drawingml/2006/spreadsheetDrawing">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52070</xdr:rowOff>
    </xdr:from>
    <xdr:to xmlns:xdr="http://schemas.openxmlformats.org/drawingml/2006/spreadsheetDrawing">
      <xdr:col>24</xdr:col>
      <xdr:colOff>114300</xdr:colOff>
      <xdr:row>60</xdr:row>
      <xdr:rowOff>153670</xdr:rowOff>
    </xdr:to>
    <xdr:sp macro="" textlink="">
      <xdr:nvSpPr>
        <xdr:cNvPr id="187" name="楕円 186"/>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74930</xdr:rowOff>
    </xdr:from>
    <xdr:ext cx="405130" cy="257810"/>
    <xdr:sp macro="" textlink="">
      <xdr:nvSpPr>
        <xdr:cNvPr id="188" name="【橋りょう・トンネル】&#10;有形固定資産減価償却率該当値テキスト"/>
        <xdr:cNvSpPr txBox="1"/>
      </xdr:nvSpPr>
      <xdr:spPr>
        <a:xfrm>
          <a:off x="4673600" y="10190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69850</xdr:rowOff>
    </xdr:from>
    <xdr:to xmlns:xdr="http://schemas.openxmlformats.org/drawingml/2006/spreadsheetDrawing">
      <xdr:col>20</xdr:col>
      <xdr:colOff>38100</xdr:colOff>
      <xdr:row>61</xdr:row>
      <xdr:rowOff>0</xdr:rowOff>
    </xdr:to>
    <xdr:sp macro="" textlink="">
      <xdr:nvSpPr>
        <xdr:cNvPr id="189" name="楕円 188"/>
        <xdr:cNvSpPr/>
      </xdr:nvSpPr>
      <xdr:spPr>
        <a:xfrm>
          <a:off x="3746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102870</xdr:rowOff>
    </xdr:from>
    <xdr:to xmlns:xdr="http://schemas.openxmlformats.org/drawingml/2006/spreadsheetDrawing">
      <xdr:col>24</xdr:col>
      <xdr:colOff>63500</xdr:colOff>
      <xdr:row>60</xdr:row>
      <xdr:rowOff>120650</xdr:rowOff>
    </xdr:to>
    <xdr:cxnSp macro="">
      <xdr:nvCxnSpPr>
        <xdr:cNvPr id="190" name="直線コネクタ 189"/>
        <xdr:cNvCxnSpPr/>
      </xdr:nvCxnSpPr>
      <xdr:spPr>
        <a:xfrm flipV="1">
          <a:off x="3797300" y="103898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52070</xdr:rowOff>
    </xdr:from>
    <xdr:to xmlns:xdr="http://schemas.openxmlformats.org/drawingml/2006/spreadsheetDrawing">
      <xdr:col>15</xdr:col>
      <xdr:colOff>101600</xdr:colOff>
      <xdr:row>60</xdr:row>
      <xdr:rowOff>153670</xdr:rowOff>
    </xdr:to>
    <xdr:sp macro="" textlink="">
      <xdr:nvSpPr>
        <xdr:cNvPr id="191" name="楕円 190"/>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102870</xdr:rowOff>
    </xdr:from>
    <xdr:to xmlns:xdr="http://schemas.openxmlformats.org/drawingml/2006/spreadsheetDrawing">
      <xdr:col>19</xdr:col>
      <xdr:colOff>177800</xdr:colOff>
      <xdr:row>60</xdr:row>
      <xdr:rowOff>120650</xdr:rowOff>
    </xdr:to>
    <xdr:cxnSp macro="">
      <xdr:nvCxnSpPr>
        <xdr:cNvPr id="192" name="直線コネクタ 191"/>
        <xdr:cNvCxnSpPr/>
      </xdr:nvCxnSpPr>
      <xdr:spPr>
        <a:xfrm>
          <a:off x="2908300" y="103898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35560</xdr:rowOff>
    </xdr:from>
    <xdr:to xmlns:xdr="http://schemas.openxmlformats.org/drawingml/2006/spreadsheetDrawing">
      <xdr:col>10</xdr:col>
      <xdr:colOff>165100</xdr:colOff>
      <xdr:row>60</xdr:row>
      <xdr:rowOff>137160</xdr:rowOff>
    </xdr:to>
    <xdr:sp macro="" textlink="">
      <xdr:nvSpPr>
        <xdr:cNvPr id="193" name="楕円 192"/>
        <xdr:cNvSpPr/>
      </xdr:nvSpPr>
      <xdr:spPr>
        <a:xfrm>
          <a:off x="1968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86360</xdr:rowOff>
    </xdr:from>
    <xdr:to xmlns:xdr="http://schemas.openxmlformats.org/drawingml/2006/spreadsheetDrawing">
      <xdr:col>15</xdr:col>
      <xdr:colOff>50800</xdr:colOff>
      <xdr:row>60</xdr:row>
      <xdr:rowOff>102870</xdr:rowOff>
    </xdr:to>
    <xdr:cxnSp macro="">
      <xdr:nvCxnSpPr>
        <xdr:cNvPr id="194" name="直線コネクタ 193"/>
        <xdr:cNvCxnSpPr/>
      </xdr:nvCxnSpPr>
      <xdr:spPr>
        <a:xfrm>
          <a:off x="2019300" y="103733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27305</xdr:rowOff>
    </xdr:from>
    <xdr:to xmlns:xdr="http://schemas.openxmlformats.org/drawingml/2006/spreadsheetDrawing">
      <xdr:col>6</xdr:col>
      <xdr:colOff>38100</xdr:colOff>
      <xdr:row>60</xdr:row>
      <xdr:rowOff>128905</xdr:rowOff>
    </xdr:to>
    <xdr:sp macro="" textlink="">
      <xdr:nvSpPr>
        <xdr:cNvPr id="195" name="楕円 194"/>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78105</xdr:rowOff>
    </xdr:from>
    <xdr:to xmlns:xdr="http://schemas.openxmlformats.org/drawingml/2006/spreadsheetDrawing">
      <xdr:col>10</xdr:col>
      <xdr:colOff>114300</xdr:colOff>
      <xdr:row>60</xdr:row>
      <xdr:rowOff>86360</xdr:rowOff>
    </xdr:to>
    <xdr:cxnSp macro="">
      <xdr:nvCxnSpPr>
        <xdr:cNvPr id="196" name="直線コネクタ 195"/>
        <xdr:cNvCxnSpPr/>
      </xdr:nvCxnSpPr>
      <xdr:spPr>
        <a:xfrm>
          <a:off x="1130300" y="103651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69850</xdr:rowOff>
    </xdr:from>
    <xdr:ext cx="405130" cy="259080"/>
    <xdr:sp macro="" textlink="">
      <xdr:nvSpPr>
        <xdr:cNvPr id="197" name="n_1aveValue【橋りょう・トンネル】&#10;有形固定資産減価償却率"/>
        <xdr:cNvSpPr txBox="1"/>
      </xdr:nvSpPr>
      <xdr:spPr>
        <a:xfrm>
          <a:off x="3582035"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40640</xdr:rowOff>
    </xdr:from>
    <xdr:ext cx="403860" cy="257810"/>
    <xdr:sp macro="" textlink="">
      <xdr:nvSpPr>
        <xdr:cNvPr id="198" name="n_2aveValue【橋りょう・トンネル】&#10;有形固定資産減価償却率"/>
        <xdr:cNvSpPr txBox="1"/>
      </xdr:nvSpPr>
      <xdr:spPr>
        <a:xfrm>
          <a:off x="2705735" y="10499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32385</xdr:rowOff>
    </xdr:from>
    <xdr:ext cx="403860" cy="257810"/>
    <xdr:sp macro="" textlink="">
      <xdr:nvSpPr>
        <xdr:cNvPr id="199" name="n_3aveValue【橋りょう・トンネル】&#10;有形固定資産減価償却率"/>
        <xdr:cNvSpPr txBox="1"/>
      </xdr:nvSpPr>
      <xdr:spPr>
        <a:xfrm>
          <a:off x="1816735" y="10490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19050</xdr:rowOff>
    </xdr:from>
    <xdr:ext cx="403860" cy="257810"/>
    <xdr:sp macro="" textlink="">
      <xdr:nvSpPr>
        <xdr:cNvPr id="200" name="n_4aveValue【橋りょう・トンネル】&#10;有形固定資産減価償却率"/>
        <xdr:cNvSpPr txBox="1"/>
      </xdr:nvSpPr>
      <xdr:spPr>
        <a:xfrm>
          <a:off x="927735" y="10477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16510</xdr:rowOff>
    </xdr:from>
    <xdr:ext cx="405130" cy="259080"/>
    <xdr:sp macro="" textlink="">
      <xdr:nvSpPr>
        <xdr:cNvPr id="201" name="n_1mainValue【橋りょう・トンネル】&#10;有形固定資産減価償却率"/>
        <xdr:cNvSpPr txBox="1"/>
      </xdr:nvSpPr>
      <xdr:spPr>
        <a:xfrm>
          <a:off x="3582035" y="10132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170180</xdr:rowOff>
    </xdr:from>
    <xdr:ext cx="403860" cy="259080"/>
    <xdr:sp macro="" textlink="">
      <xdr:nvSpPr>
        <xdr:cNvPr id="202" name="n_2mainValue【橋りょう・トンネル】&#10;有形固定資産減価償却率"/>
        <xdr:cNvSpPr txBox="1"/>
      </xdr:nvSpPr>
      <xdr:spPr>
        <a:xfrm>
          <a:off x="2705735" y="10114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153670</xdr:rowOff>
    </xdr:from>
    <xdr:ext cx="403860" cy="259080"/>
    <xdr:sp macro="" textlink="">
      <xdr:nvSpPr>
        <xdr:cNvPr id="203" name="n_3mainValue【橋りょう・トンネル】&#10;有形固定資産減価償却率"/>
        <xdr:cNvSpPr txBox="1"/>
      </xdr:nvSpPr>
      <xdr:spPr>
        <a:xfrm>
          <a:off x="1816735" y="1009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145415</xdr:rowOff>
    </xdr:from>
    <xdr:ext cx="403860" cy="257810"/>
    <xdr:sp macro="" textlink="">
      <xdr:nvSpPr>
        <xdr:cNvPr id="204" name="n_4mainValue【橋りょう・トンネル】&#10;有形固定資産減価償却率"/>
        <xdr:cNvSpPr txBox="1"/>
      </xdr:nvSpPr>
      <xdr:spPr>
        <a:xfrm>
          <a:off x="927735" y="10089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18" name="テキスト ボックス 217"/>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220" name="テキスト ボックス 219"/>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222" name="テキスト ボックス 221"/>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6" name="テキスト ボックス 225"/>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48260</xdr:rowOff>
    </xdr:from>
    <xdr:ext cx="598805" cy="259080"/>
    <xdr:sp macro="" textlink="">
      <xdr:nvSpPr>
        <xdr:cNvPr id="233" name="【橋りょう・トンネル】&#10;一人当たり有形固定資産（償却資産）額平均値テキスト"/>
        <xdr:cNvSpPr txBox="1"/>
      </xdr:nvSpPr>
      <xdr:spPr>
        <a:xfrm>
          <a:off x="10515600" y="10678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69850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93980</xdr:rowOff>
    </xdr:from>
    <xdr:to xmlns:xdr="http://schemas.openxmlformats.org/drawingml/2006/spreadsheetDrawing">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71120</xdr:rowOff>
    </xdr:from>
    <xdr:to xmlns:xdr="http://schemas.openxmlformats.org/drawingml/2006/spreadsheetDrawing">
      <xdr:col>55</xdr:col>
      <xdr:colOff>50800</xdr:colOff>
      <xdr:row>61</xdr:row>
      <xdr:rowOff>1270</xdr:rowOff>
    </xdr:to>
    <xdr:sp macro="" textlink="">
      <xdr:nvSpPr>
        <xdr:cNvPr id="244" name="楕円 243"/>
        <xdr:cNvSpPr/>
      </xdr:nvSpPr>
      <xdr:spPr>
        <a:xfrm>
          <a:off x="10426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93980</xdr:rowOff>
    </xdr:from>
    <xdr:ext cx="598805" cy="259080"/>
    <xdr:sp macro="" textlink="">
      <xdr:nvSpPr>
        <xdr:cNvPr id="245" name="【橋りょう・トンネル】&#10;一人当たり有形固定資産（償却資産）額該当値テキスト"/>
        <xdr:cNvSpPr txBox="1"/>
      </xdr:nvSpPr>
      <xdr:spPr>
        <a:xfrm>
          <a:off x="10515600" y="10209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120650</xdr:rowOff>
    </xdr:from>
    <xdr:to xmlns:xdr="http://schemas.openxmlformats.org/drawingml/2006/spreadsheetDrawing">
      <xdr:col>50</xdr:col>
      <xdr:colOff>165100</xdr:colOff>
      <xdr:row>61</xdr:row>
      <xdr:rowOff>50165</xdr:rowOff>
    </xdr:to>
    <xdr:sp macro="" textlink="">
      <xdr:nvSpPr>
        <xdr:cNvPr id="246" name="楕円 245"/>
        <xdr:cNvSpPr/>
      </xdr:nvSpPr>
      <xdr:spPr>
        <a:xfrm>
          <a:off x="9588500" y="10407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121920</xdr:rowOff>
    </xdr:from>
    <xdr:to xmlns:xdr="http://schemas.openxmlformats.org/drawingml/2006/spreadsheetDrawing">
      <xdr:col>55</xdr:col>
      <xdr:colOff>0</xdr:colOff>
      <xdr:row>60</xdr:row>
      <xdr:rowOff>170815</xdr:rowOff>
    </xdr:to>
    <xdr:cxnSp macro="">
      <xdr:nvCxnSpPr>
        <xdr:cNvPr id="247" name="直線コネクタ 246"/>
        <xdr:cNvCxnSpPr/>
      </xdr:nvCxnSpPr>
      <xdr:spPr>
        <a:xfrm flipV="1">
          <a:off x="9639300" y="1040892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133350</xdr:rowOff>
    </xdr:from>
    <xdr:to xmlns:xdr="http://schemas.openxmlformats.org/drawingml/2006/spreadsheetDrawing">
      <xdr:col>46</xdr:col>
      <xdr:colOff>38100</xdr:colOff>
      <xdr:row>61</xdr:row>
      <xdr:rowOff>63500</xdr:rowOff>
    </xdr:to>
    <xdr:sp macro="" textlink="">
      <xdr:nvSpPr>
        <xdr:cNvPr id="248" name="楕円 247"/>
        <xdr:cNvSpPr/>
      </xdr:nvSpPr>
      <xdr:spPr>
        <a:xfrm>
          <a:off x="86995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170815</xdr:rowOff>
    </xdr:from>
    <xdr:to xmlns:xdr="http://schemas.openxmlformats.org/drawingml/2006/spreadsheetDrawing">
      <xdr:col>50</xdr:col>
      <xdr:colOff>114300</xdr:colOff>
      <xdr:row>61</xdr:row>
      <xdr:rowOff>12700</xdr:rowOff>
    </xdr:to>
    <xdr:cxnSp macro="">
      <xdr:nvCxnSpPr>
        <xdr:cNvPr id="249" name="直線コネクタ 248"/>
        <xdr:cNvCxnSpPr/>
      </xdr:nvCxnSpPr>
      <xdr:spPr>
        <a:xfrm flipV="1">
          <a:off x="8750300" y="104578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146050</xdr:rowOff>
    </xdr:from>
    <xdr:to xmlns:xdr="http://schemas.openxmlformats.org/drawingml/2006/spreadsheetDrawing">
      <xdr:col>41</xdr:col>
      <xdr:colOff>101600</xdr:colOff>
      <xdr:row>61</xdr:row>
      <xdr:rowOff>76200</xdr:rowOff>
    </xdr:to>
    <xdr:sp macro="" textlink="">
      <xdr:nvSpPr>
        <xdr:cNvPr id="250" name="楕円 249"/>
        <xdr:cNvSpPr/>
      </xdr:nvSpPr>
      <xdr:spPr>
        <a:xfrm>
          <a:off x="7810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12700</xdr:rowOff>
    </xdr:from>
    <xdr:to xmlns:xdr="http://schemas.openxmlformats.org/drawingml/2006/spreadsheetDrawing">
      <xdr:col>45</xdr:col>
      <xdr:colOff>177800</xdr:colOff>
      <xdr:row>61</xdr:row>
      <xdr:rowOff>25400</xdr:rowOff>
    </xdr:to>
    <xdr:cxnSp macro="">
      <xdr:nvCxnSpPr>
        <xdr:cNvPr id="251" name="直線コネクタ 250"/>
        <xdr:cNvCxnSpPr/>
      </xdr:nvCxnSpPr>
      <xdr:spPr>
        <a:xfrm flipV="1">
          <a:off x="7861300" y="10471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166370</xdr:rowOff>
    </xdr:from>
    <xdr:to xmlns:xdr="http://schemas.openxmlformats.org/drawingml/2006/spreadsheetDrawing">
      <xdr:col>36</xdr:col>
      <xdr:colOff>165100</xdr:colOff>
      <xdr:row>61</xdr:row>
      <xdr:rowOff>96520</xdr:rowOff>
    </xdr:to>
    <xdr:sp macro="" textlink="">
      <xdr:nvSpPr>
        <xdr:cNvPr id="252" name="楕円 251"/>
        <xdr:cNvSpPr/>
      </xdr:nvSpPr>
      <xdr:spPr>
        <a:xfrm>
          <a:off x="692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25400</xdr:rowOff>
    </xdr:from>
    <xdr:to xmlns:xdr="http://schemas.openxmlformats.org/drawingml/2006/spreadsheetDrawing">
      <xdr:col>41</xdr:col>
      <xdr:colOff>50800</xdr:colOff>
      <xdr:row>61</xdr:row>
      <xdr:rowOff>45720</xdr:rowOff>
    </xdr:to>
    <xdr:cxnSp macro="">
      <xdr:nvCxnSpPr>
        <xdr:cNvPr id="253" name="直線コネクタ 252"/>
        <xdr:cNvCxnSpPr/>
      </xdr:nvCxnSpPr>
      <xdr:spPr>
        <a:xfrm flipV="1">
          <a:off x="6972300" y="104838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171450</xdr:rowOff>
    </xdr:from>
    <xdr:ext cx="597535" cy="259080"/>
    <xdr:sp macro="" textlink="">
      <xdr:nvSpPr>
        <xdr:cNvPr id="254" name="n_1aveValue【橋りょう・トンネル】&#10;一人当たり有形固定資産（償却資産）額"/>
        <xdr:cNvSpPr txBox="1"/>
      </xdr:nvSpPr>
      <xdr:spPr>
        <a:xfrm>
          <a:off x="9326880" y="10801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12700</xdr:rowOff>
    </xdr:from>
    <xdr:ext cx="597535" cy="259080"/>
    <xdr:sp macro="" textlink="">
      <xdr:nvSpPr>
        <xdr:cNvPr id="255" name="n_2aveValue【橋りょう・トンネル】&#10;一人当たり有形固定資産（償却資産）額"/>
        <xdr:cNvSpPr txBox="1"/>
      </xdr:nvSpPr>
      <xdr:spPr>
        <a:xfrm>
          <a:off x="8450580" y="10814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12065</xdr:rowOff>
    </xdr:from>
    <xdr:ext cx="597535" cy="259080"/>
    <xdr:sp macro="" textlink="">
      <xdr:nvSpPr>
        <xdr:cNvPr id="256" name="n_3aveValue【橋りょう・トンネル】&#10;一人当たり有形固定資産（償却資産）額"/>
        <xdr:cNvSpPr txBox="1"/>
      </xdr:nvSpPr>
      <xdr:spPr>
        <a:xfrm>
          <a:off x="7561580" y="10813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15240</xdr:rowOff>
    </xdr:from>
    <xdr:ext cx="597535" cy="259080"/>
    <xdr:sp macro="" textlink="">
      <xdr:nvSpPr>
        <xdr:cNvPr id="257" name="n_4aveValue【橋りょう・トンネル】&#10;一人当たり有形固定資産（償却資産）額"/>
        <xdr:cNvSpPr txBox="1"/>
      </xdr:nvSpPr>
      <xdr:spPr>
        <a:xfrm>
          <a:off x="6672580" y="10816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66675</xdr:rowOff>
    </xdr:from>
    <xdr:ext cx="597535" cy="257810"/>
    <xdr:sp macro="" textlink="">
      <xdr:nvSpPr>
        <xdr:cNvPr id="258" name="n_1mainValue【橋りょう・トンネル】&#10;一人当たり有形固定資産（償却資産）額"/>
        <xdr:cNvSpPr txBox="1"/>
      </xdr:nvSpPr>
      <xdr:spPr>
        <a:xfrm>
          <a:off x="9326880" y="101822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80010</xdr:rowOff>
    </xdr:from>
    <xdr:ext cx="597535" cy="259080"/>
    <xdr:sp macro="" textlink="">
      <xdr:nvSpPr>
        <xdr:cNvPr id="259" name="n_2mainValue【橋りょう・トンネル】&#10;一人当たり有形固定資産（償却資産）額"/>
        <xdr:cNvSpPr txBox="1"/>
      </xdr:nvSpPr>
      <xdr:spPr>
        <a:xfrm>
          <a:off x="8450580" y="10195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92710</xdr:rowOff>
    </xdr:from>
    <xdr:ext cx="597535" cy="259080"/>
    <xdr:sp macro="" textlink="">
      <xdr:nvSpPr>
        <xdr:cNvPr id="260" name="n_3mainValue【橋りょう・トンネル】&#10;一人当たり有形固定資産（償却資産）額"/>
        <xdr:cNvSpPr txBox="1"/>
      </xdr:nvSpPr>
      <xdr:spPr>
        <a:xfrm>
          <a:off x="7561580" y="10208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113030</xdr:rowOff>
    </xdr:from>
    <xdr:ext cx="597535" cy="259080"/>
    <xdr:sp macro="" textlink="">
      <xdr:nvSpPr>
        <xdr:cNvPr id="261" name="n_4mainValue【橋りょう・トンネル】&#10;一人当たり有形固定資産（償却資産）額"/>
        <xdr:cNvSpPr txBox="1"/>
      </xdr:nvSpPr>
      <xdr:spPr>
        <a:xfrm>
          <a:off x="6672580" y="10228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4" name="テキスト ボックス 2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0" name="テキスト ボックス 2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4" name="テキスト ボックス 2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93345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57810"/>
    <xdr:sp macro="" textlink="">
      <xdr:nvSpPr>
        <xdr:cNvPr id="289" name="【公営住宅】&#10;有形固定資産減価償却率最大値テキスト"/>
        <xdr:cNvSpPr txBox="1"/>
      </xdr:nvSpPr>
      <xdr:spPr>
        <a:xfrm>
          <a:off x="4673600" y="13242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160020</xdr:rowOff>
    </xdr:from>
    <xdr:ext cx="405130" cy="259080"/>
    <xdr:sp macro="" textlink="">
      <xdr:nvSpPr>
        <xdr:cNvPr id="291" name="【公営住宅】&#10;有形固定資産減価償却率平均値テキスト"/>
        <xdr:cNvSpPr txBox="1"/>
      </xdr:nvSpPr>
      <xdr:spPr>
        <a:xfrm>
          <a:off x="4673600" y="14218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147320</xdr:rowOff>
    </xdr:from>
    <xdr:to xmlns:xdr="http://schemas.openxmlformats.org/drawingml/2006/spreadsheetDrawing">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105410</xdr:rowOff>
    </xdr:from>
    <xdr:to xmlns:xdr="http://schemas.openxmlformats.org/drawingml/2006/spreadsheetDrawing">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160655</xdr:rowOff>
    </xdr:from>
    <xdr:to xmlns:xdr="http://schemas.openxmlformats.org/drawingml/2006/spreadsheetDrawing">
      <xdr:col>24</xdr:col>
      <xdr:colOff>114300</xdr:colOff>
      <xdr:row>83</xdr:row>
      <xdr:rowOff>90805</xdr:rowOff>
    </xdr:to>
    <xdr:sp macro="" textlink="">
      <xdr:nvSpPr>
        <xdr:cNvPr id="302" name="楕円 301"/>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12065</xdr:rowOff>
    </xdr:from>
    <xdr:ext cx="405130" cy="259080"/>
    <xdr:sp macro="" textlink="">
      <xdr:nvSpPr>
        <xdr:cNvPr id="303" name="【公営住宅】&#10;有形固定資産減価償却率該当値テキスト"/>
        <xdr:cNvSpPr txBox="1"/>
      </xdr:nvSpPr>
      <xdr:spPr>
        <a:xfrm>
          <a:off x="4673600" y="1407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120650</xdr:rowOff>
    </xdr:from>
    <xdr:to xmlns:xdr="http://schemas.openxmlformats.org/drawingml/2006/spreadsheetDrawing">
      <xdr:col>20</xdr:col>
      <xdr:colOff>38100</xdr:colOff>
      <xdr:row>83</xdr:row>
      <xdr:rowOff>50800</xdr:rowOff>
    </xdr:to>
    <xdr:sp macro="" textlink="">
      <xdr:nvSpPr>
        <xdr:cNvPr id="304" name="楕円 30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0</xdr:rowOff>
    </xdr:from>
    <xdr:to xmlns:xdr="http://schemas.openxmlformats.org/drawingml/2006/spreadsheetDrawing">
      <xdr:col>24</xdr:col>
      <xdr:colOff>63500</xdr:colOff>
      <xdr:row>83</xdr:row>
      <xdr:rowOff>40640</xdr:rowOff>
    </xdr:to>
    <xdr:cxnSp macro="">
      <xdr:nvCxnSpPr>
        <xdr:cNvPr id="305" name="直線コネクタ 304"/>
        <xdr:cNvCxnSpPr/>
      </xdr:nvCxnSpPr>
      <xdr:spPr>
        <a:xfrm>
          <a:off x="3797300" y="142303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80645</xdr:rowOff>
    </xdr:from>
    <xdr:to xmlns:xdr="http://schemas.openxmlformats.org/drawingml/2006/spreadsheetDrawing">
      <xdr:col>15</xdr:col>
      <xdr:colOff>101600</xdr:colOff>
      <xdr:row>83</xdr:row>
      <xdr:rowOff>10795</xdr:rowOff>
    </xdr:to>
    <xdr:sp macro="" textlink="">
      <xdr:nvSpPr>
        <xdr:cNvPr id="306" name="楕円 305"/>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132080</xdr:rowOff>
    </xdr:from>
    <xdr:to xmlns:xdr="http://schemas.openxmlformats.org/drawingml/2006/spreadsheetDrawing">
      <xdr:col>19</xdr:col>
      <xdr:colOff>177800</xdr:colOff>
      <xdr:row>83</xdr:row>
      <xdr:rowOff>0</xdr:rowOff>
    </xdr:to>
    <xdr:cxnSp macro="">
      <xdr:nvCxnSpPr>
        <xdr:cNvPr id="307" name="直線コネクタ 306"/>
        <xdr:cNvCxnSpPr/>
      </xdr:nvCxnSpPr>
      <xdr:spPr>
        <a:xfrm>
          <a:off x="2908300" y="141909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40640</xdr:rowOff>
    </xdr:from>
    <xdr:to xmlns:xdr="http://schemas.openxmlformats.org/drawingml/2006/spreadsheetDrawing">
      <xdr:col>10</xdr:col>
      <xdr:colOff>165100</xdr:colOff>
      <xdr:row>82</xdr:row>
      <xdr:rowOff>142240</xdr:rowOff>
    </xdr:to>
    <xdr:sp macro="" textlink="">
      <xdr:nvSpPr>
        <xdr:cNvPr id="308" name="楕円 307"/>
        <xdr:cNvSpPr/>
      </xdr:nvSpPr>
      <xdr:spPr>
        <a:xfrm>
          <a:off x="19685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91440</xdr:rowOff>
    </xdr:from>
    <xdr:to xmlns:xdr="http://schemas.openxmlformats.org/drawingml/2006/spreadsheetDrawing">
      <xdr:col>15</xdr:col>
      <xdr:colOff>50800</xdr:colOff>
      <xdr:row>82</xdr:row>
      <xdr:rowOff>132080</xdr:rowOff>
    </xdr:to>
    <xdr:cxnSp macro="">
      <xdr:nvCxnSpPr>
        <xdr:cNvPr id="309" name="直線コネクタ 308"/>
        <xdr:cNvCxnSpPr/>
      </xdr:nvCxnSpPr>
      <xdr:spPr>
        <a:xfrm>
          <a:off x="2019300" y="141503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635</xdr:rowOff>
    </xdr:from>
    <xdr:to xmlns:xdr="http://schemas.openxmlformats.org/drawingml/2006/spreadsheetDrawing">
      <xdr:col>6</xdr:col>
      <xdr:colOff>38100</xdr:colOff>
      <xdr:row>82</xdr:row>
      <xdr:rowOff>102235</xdr:rowOff>
    </xdr:to>
    <xdr:sp macro="" textlink="">
      <xdr:nvSpPr>
        <xdr:cNvPr id="310" name="楕円 309"/>
        <xdr:cNvSpPr/>
      </xdr:nvSpPr>
      <xdr:spPr>
        <a:xfrm>
          <a:off x="10795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52070</xdr:rowOff>
    </xdr:from>
    <xdr:to xmlns:xdr="http://schemas.openxmlformats.org/drawingml/2006/spreadsheetDrawing">
      <xdr:col>10</xdr:col>
      <xdr:colOff>114300</xdr:colOff>
      <xdr:row>82</xdr:row>
      <xdr:rowOff>91440</xdr:rowOff>
    </xdr:to>
    <xdr:cxnSp macro="">
      <xdr:nvCxnSpPr>
        <xdr:cNvPr id="311" name="直線コネクタ 310"/>
        <xdr:cNvCxnSpPr/>
      </xdr:nvCxnSpPr>
      <xdr:spPr>
        <a:xfrm>
          <a:off x="1130300" y="141109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68580</xdr:rowOff>
    </xdr:from>
    <xdr:ext cx="405130" cy="259080"/>
    <xdr:sp macro="" textlink="">
      <xdr:nvSpPr>
        <xdr:cNvPr id="312" name="n_1aveValue【公営住宅】&#10;有形固定資産減価償却率"/>
        <xdr:cNvSpPr txBox="1"/>
      </xdr:nvSpPr>
      <xdr:spPr>
        <a:xfrm>
          <a:off x="3582035" y="1429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63500</xdr:rowOff>
    </xdr:from>
    <xdr:ext cx="403860" cy="257810"/>
    <xdr:sp macro="" textlink="">
      <xdr:nvSpPr>
        <xdr:cNvPr id="313" name="n_2aveValue【公営住宅】&#10;有形固定資産減価償却率"/>
        <xdr:cNvSpPr txBox="1"/>
      </xdr:nvSpPr>
      <xdr:spPr>
        <a:xfrm>
          <a:off x="2705735" y="14293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49530</xdr:rowOff>
    </xdr:from>
    <xdr:ext cx="403860" cy="259080"/>
    <xdr:sp macro="" textlink="">
      <xdr:nvSpPr>
        <xdr:cNvPr id="314" name="n_3aveValue【公営住宅】&#10;有形固定資産減価償却率"/>
        <xdr:cNvSpPr txBox="1"/>
      </xdr:nvSpPr>
      <xdr:spPr>
        <a:xfrm>
          <a:off x="1816735" y="14279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26670</xdr:rowOff>
    </xdr:from>
    <xdr:ext cx="403860" cy="259080"/>
    <xdr:sp macro="" textlink="">
      <xdr:nvSpPr>
        <xdr:cNvPr id="315" name="n_4aveValue【公営住宅】&#10;有形固定資産減価償却率"/>
        <xdr:cNvSpPr txBox="1"/>
      </xdr:nvSpPr>
      <xdr:spPr>
        <a:xfrm>
          <a:off x="927735" y="14257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67310</xdr:rowOff>
    </xdr:from>
    <xdr:ext cx="405130" cy="259080"/>
    <xdr:sp macro="" textlink="">
      <xdr:nvSpPr>
        <xdr:cNvPr id="316" name="n_1mainValue【公営住宅】&#10;有形固定資産減価償却率"/>
        <xdr:cNvSpPr txBox="1"/>
      </xdr:nvSpPr>
      <xdr:spPr>
        <a:xfrm>
          <a:off x="3582035" y="1395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27305</xdr:rowOff>
    </xdr:from>
    <xdr:ext cx="403860" cy="259080"/>
    <xdr:sp macro="" textlink="">
      <xdr:nvSpPr>
        <xdr:cNvPr id="317" name="n_2mainValue【公営住宅】&#10;有形固定資産減価償却率"/>
        <xdr:cNvSpPr txBox="1"/>
      </xdr:nvSpPr>
      <xdr:spPr>
        <a:xfrm>
          <a:off x="2705735" y="13914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158750</xdr:rowOff>
    </xdr:from>
    <xdr:ext cx="403860" cy="259080"/>
    <xdr:sp macro="" textlink="">
      <xdr:nvSpPr>
        <xdr:cNvPr id="318" name="n_3mainValue【公営住宅】&#10;有形固定資産減価償却率"/>
        <xdr:cNvSpPr txBox="1"/>
      </xdr:nvSpPr>
      <xdr:spPr>
        <a:xfrm>
          <a:off x="1816735" y="13874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118745</xdr:rowOff>
    </xdr:from>
    <xdr:ext cx="403860" cy="259080"/>
    <xdr:sp macro="" textlink="">
      <xdr:nvSpPr>
        <xdr:cNvPr id="319" name="n_4mainValue【公営住宅】&#10;有形固定資産減価償却率"/>
        <xdr:cNvSpPr txBox="1"/>
      </xdr:nvSpPr>
      <xdr:spPr>
        <a:xfrm>
          <a:off x="927735" y="1383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1" name="テキスト ボックス 330"/>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46355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6"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102235</xdr:rowOff>
    </xdr:from>
    <xdr:to xmlns:xdr="http://schemas.openxmlformats.org/drawingml/2006/spreadsheetDrawing">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17780</xdr:rowOff>
    </xdr:from>
    <xdr:to xmlns:xdr="http://schemas.openxmlformats.org/drawingml/2006/spreadsheetDrawing">
      <xdr:col>55</xdr:col>
      <xdr:colOff>50800</xdr:colOff>
      <xdr:row>85</xdr:row>
      <xdr:rowOff>118745</xdr:rowOff>
    </xdr:to>
    <xdr:sp macro="" textlink="">
      <xdr:nvSpPr>
        <xdr:cNvPr id="357" name="楕円 356"/>
        <xdr:cNvSpPr/>
      </xdr:nvSpPr>
      <xdr:spPr>
        <a:xfrm>
          <a:off x="104267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40640</xdr:rowOff>
    </xdr:from>
    <xdr:ext cx="469900" cy="257810"/>
    <xdr:sp macro="" textlink="">
      <xdr:nvSpPr>
        <xdr:cNvPr id="358" name="【公営住宅】&#10;一人当たり面積該当値テキスト"/>
        <xdr:cNvSpPr txBox="1"/>
      </xdr:nvSpPr>
      <xdr:spPr>
        <a:xfrm>
          <a:off x="10515600" y="14442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19685</xdr:rowOff>
    </xdr:from>
    <xdr:to xmlns:xdr="http://schemas.openxmlformats.org/drawingml/2006/spreadsheetDrawing">
      <xdr:col>50</xdr:col>
      <xdr:colOff>165100</xdr:colOff>
      <xdr:row>85</xdr:row>
      <xdr:rowOff>121285</xdr:rowOff>
    </xdr:to>
    <xdr:sp macro="" textlink="">
      <xdr:nvSpPr>
        <xdr:cNvPr id="359" name="楕円 358"/>
        <xdr:cNvSpPr/>
      </xdr:nvSpPr>
      <xdr:spPr>
        <a:xfrm>
          <a:off x="95885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67945</xdr:rowOff>
    </xdr:from>
    <xdr:to xmlns:xdr="http://schemas.openxmlformats.org/drawingml/2006/spreadsheetDrawing">
      <xdr:col>55</xdr:col>
      <xdr:colOff>0</xdr:colOff>
      <xdr:row>85</xdr:row>
      <xdr:rowOff>70485</xdr:rowOff>
    </xdr:to>
    <xdr:cxnSp macro="">
      <xdr:nvCxnSpPr>
        <xdr:cNvPr id="360" name="直線コネクタ 359"/>
        <xdr:cNvCxnSpPr/>
      </xdr:nvCxnSpPr>
      <xdr:spPr>
        <a:xfrm flipV="1">
          <a:off x="9639300" y="146411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22860</xdr:rowOff>
    </xdr:from>
    <xdr:to xmlns:xdr="http://schemas.openxmlformats.org/drawingml/2006/spreadsheetDrawing">
      <xdr:col>46</xdr:col>
      <xdr:colOff>38100</xdr:colOff>
      <xdr:row>85</xdr:row>
      <xdr:rowOff>124460</xdr:rowOff>
    </xdr:to>
    <xdr:sp macro="" textlink="">
      <xdr:nvSpPr>
        <xdr:cNvPr id="361" name="楕円 360"/>
        <xdr:cNvSpPr/>
      </xdr:nvSpPr>
      <xdr:spPr>
        <a:xfrm>
          <a:off x="8699500" y="145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70485</xdr:rowOff>
    </xdr:from>
    <xdr:to xmlns:xdr="http://schemas.openxmlformats.org/drawingml/2006/spreadsheetDrawing">
      <xdr:col>50</xdr:col>
      <xdr:colOff>114300</xdr:colOff>
      <xdr:row>85</xdr:row>
      <xdr:rowOff>73660</xdr:rowOff>
    </xdr:to>
    <xdr:cxnSp macro="">
      <xdr:nvCxnSpPr>
        <xdr:cNvPr id="362" name="直線コネクタ 361"/>
        <xdr:cNvCxnSpPr/>
      </xdr:nvCxnSpPr>
      <xdr:spPr>
        <a:xfrm flipV="1">
          <a:off x="8750300" y="146437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25400</xdr:rowOff>
    </xdr:from>
    <xdr:to xmlns:xdr="http://schemas.openxmlformats.org/drawingml/2006/spreadsheetDrawing">
      <xdr:col>41</xdr:col>
      <xdr:colOff>101600</xdr:colOff>
      <xdr:row>85</xdr:row>
      <xdr:rowOff>127000</xdr:rowOff>
    </xdr:to>
    <xdr:sp macro="" textlink="">
      <xdr:nvSpPr>
        <xdr:cNvPr id="363" name="楕円 362"/>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73660</xdr:rowOff>
    </xdr:from>
    <xdr:to xmlns:xdr="http://schemas.openxmlformats.org/drawingml/2006/spreadsheetDrawing">
      <xdr:col>45</xdr:col>
      <xdr:colOff>177800</xdr:colOff>
      <xdr:row>85</xdr:row>
      <xdr:rowOff>76200</xdr:rowOff>
    </xdr:to>
    <xdr:cxnSp macro="">
      <xdr:nvCxnSpPr>
        <xdr:cNvPr id="364" name="直線コネクタ 363"/>
        <xdr:cNvCxnSpPr/>
      </xdr:nvCxnSpPr>
      <xdr:spPr>
        <a:xfrm flipV="1">
          <a:off x="7861300" y="14646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29210</xdr:rowOff>
    </xdr:from>
    <xdr:to xmlns:xdr="http://schemas.openxmlformats.org/drawingml/2006/spreadsheetDrawing">
      <xdr:col>36</xdr:col>
      <xdr:colOff>165100</xdr:colOff>
      <xdr:row>85</xdr:row>
      <xdr:rowOff>130175</xdr:rowOff>
    </xdr:to>
    <xdr:sp macro="" textlink="">
      <xdr:nvSpPr>
        <xdr:cNvPr id="365" name="楕円 364"/>
        <xdr:cNvSpPr/>
      </xdr:nvSpPr>
      <xdr:spPr>
        <a:xfrm>
          <a:off x="6921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76200</xdr:rowOff>
    </xdr:from>
    <xdr:to xmlns:xdr="http://schemas.openxmlformats.org/drawingml/2006/spreadsheetDrawing">
      <xdr:col>41</xdr:col>
      <xdr:colOff>50800</xdr:colOff>
      <xdr:row>85</xdr:row>
      <xdr:rowOff>79375</xdr:rowOff>
    </xdr:to>
    <xdr:cxnSp macro="">
      <xdr:nvCxnSpPr>
        <xdr:cNvPr id="366" name="直線コネクタ 365"/>
        <xdr:cNvCxnSpPr/>
      </xdr:nvCxnSpPr>
      <xdr:spPr>
        <a:xfrm flipV="1">
          <a:off x="6972300" y="14649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21590</xdr:rowOff>
    </xdr:from>
    <xdr:ext cx="469900" cy="259080"/>
    <xdr:sp macro="" textlink="">
      <xdr:nvSpPr>
        <xdr:cNvPr id="367" name="n_1aveValue【公営住宅】&#10;一人当たり面積"/>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23495</xdr:rowOff>
    </xdr:from>
    <xdr:ext cx="468630" cy="259080"/>
    <xdr:sp macro="" textlink="">
      <xdr:nvSpPr>
        <xdr:cNvPr id="368" name="n_2aveValue【公営住宅】&#10;一人当たり面積"/>
        <xdr:cNvSpPr txBox="1"/>
      </xdr:nvSpPr>
      <xdr:spPr>
        <a:xfrm>
          <a:off x="8515350" y="14768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21590</xdr:rowOff>
    </xdr:from>
    <xdr:ext cx="468630" cy="259080"/>
    <xdr:sp macro="" textlink="">
      <xdr:nvSpPr>
        <xdr:cNvPr id="369" name="n_3aveValue【公営住宅】&#10;一人当たり面積"/>
        <xdr:cNvSpPr txBox="1"/>
      </xdr:nvSpPr>
      <xdr:spPr>
        <a:xfrm>
          <a:off x="7626350" y="14766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22860</xdr:rowOff>
    </xdr:from>
    <xdr:ext cx="468630" cy="259080"/>
    <xdr:sp macro="" textlink="">
      <xdr:nvSpPr>
        <xdr:cNvPr id="370" name="n_4aveValue【公営住宅】&#10;一人当たり面積"/>
        <xdr:cNvSpPr txBox="1"/>
      </xdr:nvSpPr>
      <xdr:spPr>
        <a:xfrm>
          <a:off x="6737350" y="14767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137795</xdr:rowOff>
    </xdr:from>
    <xdr:ext cx="469900" cy="259080"/>
    <xdr:sp macro="" textlink="">
      <xdr:nvSpPr>
        <xdr:cNvPr id="371" name="n_1mainValue【公営住宅】&#10;一人当たり面積"/>
        <xdr:cNvSpPr txBox="1"/>
      </xdr:nvSpPr>
      <xdr:spPr>
        <a:xfrm>
          <a:off x="9391650" y="1436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140970</xdr:rowOff>
    </xdr:from>
    <xdr:ext cx="468630" cy="259080"/>
    <xdr:sp macro="" textlink="">
      <xdr:nvSpPr>
        <xdr:cNvPr id="372" name="n_2mainValue【公営住宅】&#10;一人当たり面積"/>
        <xdr:cNvSpPr txBox="1"/>
      </xdr:nvSpPr>
      <xdr:spPr>
        <a:xfrm>
          <a:off x="8515350" y="14371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143510</xdr:rowOff>
    </xdr:from>
    <xdr:ext cx="468630" cy="257810"/>
    <xdr:sp macro="" textlink="">
      <xdr:nvSpPr>
        <xdr:cNvPr id="373" name="n_3mainValue【公営住宅】&#10;一人当たり面積"/>
        <xdr:cNvSpPr txBox="1"/>
      </xdr:nvSpPr>
      <xdr:spPr>
        <a:xfrm>
          <a:off x="7626350" y="14373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146685</xdr:rowOff>
    </xdr:from>
    <xdr:ext cx="468630" cy="257810"/>
    <xdr:sp macro="" textlink="">
      <xdr:nvSpPr>
        <xdr:cNvPr id="374" name="n_4mainValue【公営住宅】&#10;一人当たり面積"/>
        <xdr:cNvSpPr txBox="1"/>
      </xdr:nvSpPr>
      <xdr:spPr>
        <a:xfrm>
          <a:off x="6737350" y="14377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3" name="テキスト ボックス 382"/>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5" name="テキスト ボックス 384"/>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87" name="テキスト ボックス 386"/>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1" name="テキスト ボックス 390"/>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397" name="テキスト ボックス 396"/>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15875</xdr:rowOff>
    </xdr:from>
    <xdr:to xmlns:xdr="http://schemas.openxmlformats.org/drawingml/2006/spreadsheetDrawing">
      <xdr:col>24</xdr:col>
      <xdr:colOff>62865</xdr:colOff>
      <xdr:row>108</xdr:row>
      <xdr:rowOff>166370</xdr:rowOff>
    </xdr:to>
    <xdr:cxnSp macro="">
      <xdr:nvCxnSpPr>
        <xdr:cNvPr id="400" name="直線コネクタ 399"/>
        <xdr:cNvCxnSpPr/>
      </xdr:nvCxnSpPr>
      <xdr:spPr>
        <a:xfrm flipV="1">
          <a:off x="4634865" y="1716087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169545</xdr:rowOff>
    </xdr:from>
    <xdr:ext cx="405130" cy="257810"/>
    <xdr:sp macro="" textlink="">
      <xdr:nvSpPr>
        <xdr:cNvPr id="401" name="【港湾・漁港】&#10;有形固定資産減価償却率最小値テキスト"/>
        <xdr:cNvSpPr txBox="1"/>
      </xdr:nvSpPr>
      <xdr:spPr>
        <a:xfrm>
          <a:off x="4673600" y="18686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166370</xdr:rowOff>
    </xdr:from>
    <xdr:to xmlns:xdr="http://schemas.openxmlformats.org/drawingml/2006/spreadsheetDrawing">
      <xdr:col>24</xdr:col>
      <xdr:colOff>152400</xdr:colOff>
      <xdr:row>108</xdr:row>
      <xdr:rowOff>166370</xdr:rowOff>
    </xdr:to>
    <xdr:cxnSp macro="">
      <xdr:nvCxnSpPr>
        <xdr:cNvPr id="402" name="直線コネクタ 401"/>
        <xdr:cNvCxnSpPr/>
      </xdr:nvCxnSpPr>
      <xdr:spPr>
        <a:xfrm>
          <a:off x="4546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133985</xdr:rowOff>
    </xdr:from>
    <xdr:ext cx="340360" cy="257810"/>
    <xdr:sp macro="" textlink="">
      <xdr:nvSpPr>
        <xdr:cNvPr id="403" name="【港湾・漁港】&#10;有形固定資産減価償却率最大値テキスト"/>
        <xdr:cNvSpPr txBox="1"/>
      </xdr:nvSpPr>
      <xdr:spPr>
        <a:xfrm>
          <a:off x="4673600" y="1693608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15875</xdr:rowOff>
    </xdr:from>
    <xdr:to xmlns:xdr="http://schemas.openxmlformats.org/drawingml/2006/spreadsheetDrawing">
      <xdr:col>24</xdr:col>
      <xdr:colOff>152400</xdr:colOff>
      <xdr:row>100</xdr:row>
      <xdr:rowOff>15875</xdr:rowOff>
    </xdr:to>
    <xdr:cxnSp macro="">
      <xdr:nvCxnSpPr>
        <xdr:cNvPr id="404" name="直線コネクタ 403"/>
        <xdr:cNvCxnSpPr/>
      </xdr:nvCxnSpPr>
      <xdr:spPr>
        <a:xfrm>
          <a:off x="4546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59055</xdr:rowOff>
    </xdr:from>
    <xdr:ext cx="405130" cy="259080"/>
    <xdr:sp macro="" textlink="">
      <xdr:nvSpPr>
        <xdr:cNvPr id="405" name="【港湾・漁港】&#10;有形固定資産減価償却率平均値テキスト"/>
        <xdr:cNvSpPr txBox="1"/>
      </xdr:nvSpPr>
      <xdr:spPr>
        <a:xfrm>
          <a:off x="4673600" y="18061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80645</xdr:rowOff>
    </xdr:from>
    <xdr:to xmlns:xdr="http://schemas.openxmlformats.org/drawingml/2006/spreadsheetDrawing">
      <xdr:col>24</xdr:col>
      <xdr:colOff>114300</xdr:colOff>
      <xdr:row>106</xdr:row>
      <xdr:rowOff>10795</xdr:rowOff>
    </xdr:to>
    <xdr:sp macro="" textlink="">
      <xdr:nvSpPr>
        <xdr:cNvPr id="406" name="フローチャート: 判断 405"/>
        <xdr:cNvSpPr/>
      </xdr:nvSpPr>
      <xdr:spPr>
        <a:xfrm>
          <a:off x="4584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36830</xdr:rowOff>
    </xdr:from>
    <xdr:to xmlns:xdr="http://schemas.openxmlformats.org/drawingml/2006/spreadsheetDrawing">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159385</xdr:rowOff>
    </xdr:from>
    <xdr:to xmlns:xdr="http://schemas.openxmlformats.org/drawingml/2006/spreadsheetDrawing">
      <xdr:col>15</xdr:col>
      <xdr:colOff>101600</xdr:colOff>
      <xdr:row>105</xdr:row>
      <xdr:rowOff>89535</xdr:rowOff>
    </xdr:to>
    <xdr:sp macro="" textlink="">
      <xdr:nvSpPr>
        <xdr:cNvPr id="408" name="フローチャート: 判断 407"/>
        <xdr:cNvSpPr/>
      </xdr:nvSpPr>
      <xdr:spPr>
        <a:xfrm>
          <a:off x="2857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121920</xdr:rowOff>
    </xdr:from>
    <xdr:to xmlns:xdr="http://schemas.openxmlformats.org/drawingml/2006/spreadsheetDrawing">
      <xdr:col>10</xdr:col>
      <xdr:colOff>165100</xdr:colOff>
      <xdr:row>105</xdr:row>
      <xdr:rowOff>52070</xdr:rowOff>
    </xdr:to>
    <xdr:sp macro="" textlink="">
      <xdr:nvSpPr>
        <xdr:cNvPr id="409" name="フローチャート: 判断 408"/>
        <xdr:cNvSpPr/>
      </xdr:nvSpPr>
      <xdr:spPr>
        <a:xfrm>
          <a:off x="19685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95885</xdr:rowOff>
    </xdr:from>
    <xdr:to xmlns:xdr="http://schemas.openxmlformats.org/drawingml/2006/spreadsheetDrawing">
      <xdr:col>6</xdr:col>
      <xdr:colOff>38100</xdr:colOff>
      <xdr:row>105</xdr:row>
      <xdr:rowOff>26035</xdr:rowOff>
    </xdr:to>
    <xdr:sp macro="" textlink="">
      <xdr:nvSpPr>
        <xdr:cNvPr id="410" name="フローチャート: 判断 409"/>
        <xdr:cNvSpPr/>
      </xdr:nvSpPr>
      <xdr:spPr>
        <a:xfrm>
          <a:off x="1079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126365</xdr:rowOff>
    </xdr:from>
    <xdr:to xmlns:xdr="http://schemas.openxmlformats.org/drawingml/2006/spreadsheetDrawing">
      <xdr:col>24</xdr:col>
      <xdr:colOff>114300</xdr:colOff>
      <xdr:row>105</xdr:row>
      <xdr:rowOff>56515</xdr:rowOff>
    </xdr:to>
    <xdr:sp macro="" textlink="">
      <xdr:nvSpPr>
        <xdr:cNvPr id="416" name="楕円 415"/>
        <xdr:cNvSpPr/>
      </xdr:nvSpPr>
      <xdr:spPr>
        <a:xfrm>
          <a:off x="45847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149225</xdr:rowOff>
    </xdr:from>
    <xdr:ext cx="405130" cy="259080"/>
    <xdr:sp macro="" textlink="">
      <xdr:nvSpPr>
        <xdr:cNvPr id="417" name="【港湾・漁港】&#10;有形固定資産減価償却率該当値テキスト"/>
        <xdr:cNvSpPr txBox="1"/>
      </xdr:nvSpPr>
      <xdr:spPr>
        <a:xfrm>
          <a:off x="4673600" y="17808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102235</xdr:rowOff>
    </xdr:from>
    <xdr:to xmlns:xdr="http://schemas.openxmlformats.org/drawingml/2006/spreadsheetDrawing">
      <xdr:col>20</xdr:col>
      <xdr:colOff>38100</xdr:colOff>
      <xdr:row>105</xdr:row>
      <xdr:rowOff>32385</xdr:rowOff>
    </xdr:to>
    <xdr:sp macro="" textlink="">
      <xdr:nvSpPr>
        <xdr:cNvPr id="418" name="楕円 417"/>
        <xdr:cNvSpPr/>
      </xdr:nvSpPr>
      <xdr:spPr>
        <a:xfrm>
          <a:off x="3746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153035</xdr:rowOff>
    </xdr:from>
    <xdr:to xmlns:xdr="http://schemas.openxmlformats.org/drawingml/2006/spreadsheetDrawing">
      <xdr:col>24</xdr:col>
      <xdr:colOff>63500</xdr:colOff>
      <xdr:row>105</xdr:row>
      <xdr:rowOff>6350</xdr:rowOff>
    </xdr:to>
    <xdr:cxnSp macro="">
      <xdr:nvCxnSpPr>
        <xdr:cNvPr id="419" name="直線コネクタ 418"/>
        <xdr:cNvCxnSpPr/>
      </xdr:nvCxnSpPr>
      <xdr:spPr>
        <a:xfrm>
          <a:off x="3797300" y="179838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79375</xdr:rowOff>
    </xdr:from>
    <xdr:to xmlns:xdr="http://schemas.openxmlformats.org/drawingml/2006/spreadsheetDrawing">
      <xdr:col>15</xdr:col>
      <xdr:colOff>101600</xdr:colOff>
      <xdr:row>105</xdr:row>
      <xdr:rowOff>9525</xdr:rowOff>
    </xdr:to>
    <xdr:sp macro="" textlink="">
      <xdr:nvSpPr>
        <xdr:cNvPr id="420" name="楕円 419"/>
        <xdr:cNvSpPr/>
      </xdr:nvSpPr>
      <xdr:spPr>
        <a:xfrm>
          <a:off x="2857500" y="17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130175</xdr:rowOff>
    </xdr:from>
    <xdr:to xmlns:xdr="http://schemas.openxmlformats.org/drawingml/2006/spreadsheetDrawing">
      <xdr:col>19</xdr:col>
      <xdr:colOff>177800</xdr:colOff>
      <xdr:row>104</xdr:row>
      <xdr:rowOff>153035</xdr:rowOff>
    </xdr:to>
    <xdr:cxnSp macro="">
      <xdr:nvCxnSpPr>
        <xdr:cNvPr id="421" name="直線コネクタ 420"/>
        <xdr:cNvCxnSpPr/>
      </xdr:nvCxnSpPr>
      <xdr:spPr>
        <a:xfrm>
          <a:off x="2908300" y="179609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50165</xdr:rowOff>
    </xdr:from>
    <xdr:to xmlns:xdr="http://schemas.openxmlformats.org/drawingml/2006/spreadsheetDrawing">
      <xdr:col>10</xdr:col>
      <xdr:colOff>165100</xdr:colOff>
      <xdr:row>104</xdr:row>
      <xdr:rowOff>151765</xdr:rowOff>
    </xdr:to>
    <xdr:sp macro="" textlink="">
      <xdr:nvSpPr>
        <xdr:cNvPr id="422" name="楕円 421"/>
        <xdr:cNvSpPr/>
      </xdr:nvSpPr>
      <xdr:spPr>
        <a:xfrm>
          <a:off x="19685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100965</xdr:rowOff>
    </xdr:from>
    <xdr:to xmlns:xdr="http://schemas.openxmlformats.org/drawingml/2006/spreadsheetDrawing">
      <xdr:col>15</xdr:col>
      <xdr:colOff>50800</xdr:colOff>
      <xdr:row>104</xdr:row>
      <xdr:rowOff>130175</xdr:rowOff>
    </xdr:to>
    <xdr:cxnSp macro="">
      <xdr:nvCxnSpPr>
        <xdr:cNvPr id="423" name="直線コネクタ 422"/>
        <xdr:cNvCxnSpPr/>
      </xdr:nvCxnSpPr>
      <xdr:spPr>
        <a:xfrm>
          <a:off x="2019300" y="179317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19050</xdr:rowOff>
    </xdr:from>
    <xdr:to xmlns:xdr="http://schemas.openxmlformats.org/drawingml/2006/spreadsheetDrawing">
      <xdr:col>6</xdr:col>
      <xdr:colOff>38100</xdr:colOff>
      <xdr:row>104</xdr:row>
      <xdr:rowOff>120650</xdr:rowOff>
    </xdr:to>
    <xdr:sp macro="" textlink="">
      <xdr:nvSpPr>
        <xdr:cNvPr id="424" name="楕円 423"/>
        <xdr:cNvSpPr/>
      </xdr:nvSpPr>
      <xdr:spPr>
        <a:xfrm>
          <a:off x="1079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69850</xdr:rowOff>
    </xdr:from>
    <xdr:to xmlns:xdr="http://schemas.openxmlformats.org/drawingml/2006/spreadsheetDrawing">
      <xdr:col>10</xdr:col>
      <xdr:colOff>114300</xdr:colOff>
      <xdr:row>104</xdr:row>
      <xdr:rowOff>100965</xdr:rowOff>
    </xdr:to>
    <xdr:cxnSp macro="">
      <xdr:nvCxnSpPr>
        <xdr:cNvPr id="425" name="直線コネクタ 424"/>
        <xdr:cNvCxnSpPr/>
      </xdr:nvCxnSpPr>
      <xdr:spPr>
        <a:xfrm>
          <a:off x="1130300" y="179006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129540</xdr:rowOff>
    </xdr:from>
    <xdr:ext cx="405130" cy="259080"/>
    <xdr:sp macro="" textlink="">
      <xdr:nvSpPr>
        <xdr:cNvPr id="426" name="n_1aveValue【港湾・漁港】&#10;有形固定資産減価償却率"/>
        <xdr:cNvSpPr txBox="1"/>
      </xdr:nvSpPr>
      <xdr:spPr>
        <a:xfrm>
          <a:off x="3582035" y="1813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80645</xdr:rowOff>
    </xdr:from>
    <xdr:ext cx="403860" cy="259080"/>
    <xdr:sp macro="" textlink="">
      <xdr:nvSpPr>
        <xdr:cNvPr id="427" name="n_2aveValue【港湾・漁港】&#10;有形固定資産減価償却率"/>
        <xdr:cNvSpPr txBox="1"/>
      </xdr:nvSpPr>
      <xdr:spPr>
        <a:xfrm>
          <a:off x="2705735" y="18082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43180</xdr:rowOff>
    </xdr:from>
    <xdr:ext cx="403860" cy="257810"/>
    <xdr:sp macro="" textlink="">
      <xdr:nvSpPr>
        <xdr:cNvPr id="428" name="n_3aveValue【港湾・漁港】&#10;有形固定資産減価償却率"/>
        <xdr:cNvSpPr txBox="1"/>
      </xdr:nvSpPr>
      <xdr:spPr>
        <a:xfrm>
          <a:off x="1816735" y="18045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17780</xdr:rowOff>
    </xdr:from>
    <xdr:ext cx="403860" cy="257810"/>
    <xdr:sp macro="" textlink="">
      <xdr:nvSpPr>
        <xdr:cNvPr id="429" name="n_4aveValue【港湾・漁港】&#10;有形固定資産減価償却率"/>
        <xdr:cNvSpPr txBox="1"/>
      </xdr:nvSpPr>
      <xdr:spPr>
        <a:xfrm>
          <a:off x="927735" y="18020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48895</xdr:rowOff>
    </xdr:from>
    <xdr:ext cx="405130" cy="259080"/>
    <xdr:sp macro="" textlink="">
      <xdr:nvSpPr>
        <xdr:cNvPr id="430" name="n_1mainValue【港湾・漁港】&#10;有形固定資産減価償却率"/>
        <xdr:cNvSpPr txBox="1"/>
      </xdr:nvSpPr>
      <xdr:spPr>
        <a:xfrm>
          <a:off x="3582035" y="17708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26035</xdr:rowOff>
    </xdr:from>
    <xdr:ext cx="403860" cy="259080"/>
    <xdr:sp macro="" textlink="">
      <xdr:nvSpPr>
        <xdr:cNvPr id="431" name="n_2mainValue【港湾・漁港】&#10;有形固定資産減価償却率"/>
        <xdr:cNvSpPr txBox="1"/>
      </xdr:nvSpPr>
      <xdr:spPr>
        <a:xfrm>
          <a:off x="2705735" y="17685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168275</xdr:rowOff>
    </xdr:from>
    <xdr:ext cx="403860" cy="257810"/>
    <xdr:sp macro="" textlink="">
      <xdr:nvSpPr>
        <xdr:cNvPr id="432" name="n_3mainValue【港湾・漁港】&#10;有形固定資産減価償却率"/>
        <xdr:cNvSpPr txBox="1"/>
      </xdr:nvSpPr>
      <xdr:spPr>
        <a:xfrm>
          <a:off x="1816735" y="17656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137160</xdr:rowOff>
    </xdr:from>
    <xdr:ext cx="403860" cy="259080"/>
    <xdr:sp macro="" textlink="">
      <xdr:nvSpPr>
        <xdr:cNvPr id="433" name="n_4mainValue【港湾・漁港】&#10;有形固定資産減価償却率"/>
        <xdr:cNvSpPr txBox="1"/>
      </xdr:nvSpPr>
      <xdr:spPr>
        <a:xfrm>
          <a:off x="927735" y="17625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2" name="テキスト ボックス 441"/>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4" name="直線コネクタ 44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650" cy="259080"/>
    <xdr:sp macro="" textlink="">
      <xdr:nvSpPr>
        <xdr:cNvPr id="445" name="テキスト ボックス 444"/>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6" name="直線コネクタ 44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4530" cy="259080"/>
    <xdr:sp macro="" textlink="">
      <xdr:nvSpPr>
        <xdr:cNvPr id="447" name="テキスト ボックス 446"/>
        <xdr:cNvSpPr txBox="1"/>
      </xdr:nvSpPr>
      <xdr:spPr>
        <a:xfrm>
          <a:off x="5918200" y="179933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8" name="直線コネクタ 44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4530" cy="259080"/>
    <xdr:sp macro="" textlink="">
      <xdr:nvSpPr>
        <xdr:cNvPr id="449" name="テキスト ボックス 448"/>
        <xdr:cNvSpPr txBox="1"/>
      </xdr:nvSpPr>
      <xdr:spPr>
        <a:xfrm>
          <a:off x="5918200" y="1753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0" name="直線コネクタ 44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4530" cy="259080"/>
    <xdr:sp macro="" textlink="">
      <xdr:nvSpPr>
        <xdr:cNvPr id="451" name="テキスト ボックス 450"/>
        <xdr:cNvSpPr txBox="1"/>
      </xdr:nvSpPr>
      <xdr:spPr>
        <a:xfrm>
          <a:off x="5918200" y="1707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4530" cy="259080"/>
    <xdr:sp macro="" textlink="">
      <xdr:nvSpPr>
        <xdr:cNvPr id="453" name="テキスト ボックス 452"/>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41910</xdr:rowOff>
    </xdr:from>
    <xdr:to xmlns:xdr="http://schemas.openxmlformats.org/drawingml/2006/spreadsheetDrawing">
      <xdr:col>54</xdr:col>
      <xdr:colOff>189865</xdr:colOff>
      <xdr:row>108</xdr:row>
      <xdr:rowOff>76200</xdr:rowOff>
    </xdr:to>
    <xdr:cxnSp macro="">
      <xdr:nvCxnSpPr>
        <xdr:cNvPr id="455" name="直線コネクタ 454"/>
        <xdr:cNvCxnSpPr/>
      </xdr:nvCxnSpPr>
      <xdr:spPr>
        <a:xfrm flipV="1">
          <a:off x="10476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6"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7" name="直線コネクタ 456"/>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160020</xdr:rowOff>
    </xdr:from>
    <xdr:ext cx="690245" cy="259080"/>
    <xdr:sp macro="" textlink="">
      <xdr:nvSpPr>
        <xdr:cNvPr id="458" name="【港湾・漁港】&#10;一人当たり有形固定資産（償却資産）額最大値テキスト"/>
        <xdr:cNvSpPr txBox="1"/>
      </xdr:nvSpPr>
      <xdr:spPr>
        <a:xfrm>
          <a:off x="10515600" y="169621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41910</xdr:rowOff>
    </xdr:from>
    <xdr:to xmlns:xdr="http://schemas.openxmlformats.org/drawingml/2006/spreadsheetDrawing">
      <xdr:col>55</xdr:col>
      <xdr:colOff>88900</xdr:colOff>
      <xdr:row>100</xdr:row>
      <xdr:rowOff>41910</xdr:rowOff>
    </xdr:to>
    <xdr:cxnSp macro="">
      <xdr:nvCxnSpPr>
        <xdr:cNvPr id="459" name="直線コネクタ 458"/>
        <xdr:cNvCxnSpPr/>
      </xdr:nvCxnSpPr>
      <xdr:spPr>
        <a:xfrm>
          <a:off x="10388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154940</xdr:rowOff>
    </xdr:from>
    <xdr:ext cx="598805" cy="257810"/>
    <xdr:sp macro="" textlink="">
      <xdr:nvSpPr>
        <xdr:cNvPr id="460" name="【港湾・漁港】&#10;一人当たり有形固定資産（償却資産）額平均値テキスト"/>
        <xdr:cNvSpPr txBox="1"/>
      </xdr:nvSpPr>
      <xdr:spPr>
        <a:xfrm>
          <a:off x="10515600" y="183286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5080</xdr:rowOff>
    </xdr:from>
    <xdr:to xmlns:xdr="http://schemas.openxmlformats.org/drawingml/2006/spreadsheetDrawing">
      <xdr:col>55</xdr:col>
      <xdr:colOff>50800</xdr:colOff>
      <xdr:row>107</xdr:row>
      <xdr:rowOff>106680</xdr:rowOff>
    </xdr:to>
    <xdr:sp macro="" textlink="">
      <xdr:nvSpPr>
        <xdr:cNvPr id="461" name="フローチャート: 判断 460"/>
        <xdr:cNvSpPr/>
      </xdr:nvSpPr>
      <xdr:spPr>
        <a:xfrm>
          <a:off x="104267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6350</xdr:rowOff>
    </xdr:from>
    <xdr:to xmlns:xdr="http://schemas.openxmlformats.org/drawingml/2006/spreadsheetDrawing">
      <xdr:col>50</xdr:col>
      <xdr:colOff>165100</xdr:colOff>
      <xdr:row>107</xdr:row>
      <xdr:rowOff>107950</xdr:rowOff>
    </xdr:to>
    <xdr:sp macro="" textlink="">
      <xdr:nvSpPr>
        <xdr:cNvPr id="462" name="フローチャート: 判断 461"/>
        <xdr:cNvSpPr/>
      </xdr:nvSpPr>
      <xdr:spPr>
        <a:xfrm>
          <a:off x="9588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41910</xdr:rowOff>
    </xdr:from>
    <xdr:to xmlns:xdr="http://schemas.openxmlformats.org/drawingml/2006/spreadsheetDrawing">
      <xdr:col>46</xdr:col>
      <xdr:colOff>38100</xdr:colOff>
      <xdr:row>107</xdr:row>
      <xdr:rowOff>143510</xdr:rowOff>
    </xdr:to>
    <xdr:sp macro="" textlink="">
      <xdr:nvSpPr>
        <xdr:cNvPr id="463" name="フローチャート: 判断 462"/>
        <xdr:cNvSpPr/>
      </xdr:nvSpPr>
      <xdr:spPr>
        <a:xfrm>
          <a:off x="8699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47625</xdr:rowOff>
    </xdr:from>
    <xdr:to xmlns:xdr="http://schemas.openxmlformats.org/drawingml/2006/spreadsheetDrawing">
      <xdr:col>41</xdr:col>
      <xdr:colOff>101600</xdr:colOff>
      <xdr:row>107</xdr:row>
      <xdr:rowOff>149225</xdr:rowOff>
    </xdr:to>
    <xdr:sp macro="" textlink="">
      <xdr:nvSpPr>
        <xdr:cNvPr id="464" name="フローチャート: 判断 463"/>
        <xdr:cNvSpPr/>
      </xdr:nvSpPr>
      <xdr:spPr>
        <a:xfrm>
          <a:off x="78105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33655</xdr:rowOff>
    </xdr:from>
    <xdr:to xmlns:xdr="http://schemas.openxmlformats.org/drawingml/2006/spreadsheetDrawing">
      <xdr:col>36</xdr:col>
      <xdr:colOff>165100</xdr:colOff>
      <xdr:row>107</xdr:row>
      <xdr:rowOff>135255</xdr:rowOff>
    </xdr:to>
    <xdr:sp macro="" textlink="">
      <xdr:nvSpPr>
        <xdr:cNvPr id="465" name="フローチャート: 判断 464"/>
        <xdr:cNvSpPr/>
      </xdr:nvSpPr>
      <xdr:spPr>
        <a:xfrm>
          <a:off x="6921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13970</xdr:rowOff>
    </xdr:from>
    <xdr:to xmlns:xdr="http://schemas.openxmlformats.org/drawingml/2006/spreadsheetDrawing">
      <xdr:col>55</xdr:col>
      <xdr:colOff>50800</xdr:colOff>
      <xdr:row>106</xdr:row>
      <xdr:rowOff>115570</xdr:rowOff>
    </xdr:to>
    <xdr:sp macro="" textlink="">
      <xdr:nvSpPr>
        <xdr:cNvPr id="471" name="楕円 470"/>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36830</xdr:rowOff>
    </xdr:from>
    <xdr:ext cx="598805" cy="259080"/>
    <xdr:sp macro="" textlink="">
      <xdr:nvSpPr>
        <xdr:cNvPr id="472" name="【港湾・漁港】&#10;一人当たり有形固定資産（償却資産）額該当値テキスト"/>
        <xdr:cNvSpPr txBox="1"/>
      </xdr:nvSpPr>
      <xdr:spPr>
        <a:xfrm>
          <a:off x="10515600" y="1803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22225</xdr:rowOff>
    </xdr:from>
    <xdr:to xmlns:xdr="http://schemas.openxmlformats.org/drawingml/2006/spreadsheetDrawing">
      <xdr:col>50</xdr:col>
      <xdr:colOff>165100</xdr:colOff>
      <xdr:row>106</xdr:row>
      <xdr:rowOff>123825</xdr:rowOff>
    </xdr:to>
    <xdr:sp macro="" textlink="">
      <xdr:nvSpPr>
        <xdr:cNvPr id="473" name="楕円 472"/>
        <xdr:cNvSpPr/>
      </xdr:nvSpPr>
      <xdr:spPr>
        <a:xfrm>
          <a:off x="9588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64770</xdr:rowOff>
    </xdr:from>
    <xdr:to xmlns:xdr="http://schemas.openxmlformats.org/drawingml/2006/spreadsheetDrawing">
      <xdr:col>55</xdr:col>
      <xdr:colOff>0</xdr:colOff>
      <xdr:row>106</xdr:row>
      <xdr:rowOff>73025</xdr:rowOff>
    </xdr:to>
    <xdr:cxnSp macro="">
      <xdr:nvCxnSpPr>
        <xdr:cNvPr id="474" name="直線コネクタ 473"/>
        <xdr:cNvCxnSpPr/>
      </xdr:nvCxnSpPr>
      <xdr:spPr>
        <a:xfrm flipV="1">
          <a:off x="9639300" y="182384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34290</xdr:rowOff>
    </xdr:from>
    <xdr:to xmlns:xdr="http://schemas.openxmlformats.org/drawingml/2006/spreadsheetDrawing">
      <xdr:col>46</xdr:col>
      <xdr:colOff>38100</xdr:colOff>
      <xdr:row>106</xdr:row>
      <xdr:rowOff>135890</xdr:rowOff>
    </xdr:to>
    <xdr:sp macro="" textlink="">
      <xdr:nvSpPr>
        <xdr:cNvPr id="475" name="楕円 474"/>
        <xdr:cNvSpPr/>
      </xdr:nvSpPr>
      <xdr:spPr>
        <a:xfrm>
          <a:off x="8699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73025</xdr:rowOff>
    </xdr:from>
    <xdr:to xmlns:xdr="http://schemas.openxmlformats.org/drawingml/2006/spreadsheetDrawing">
      <xdr:col>50</xdr:col>
      <xdr:colOff>114300</xdr:colOff>
      <xdr:row>106</xdr:row>
      <xdr:rowOff>85090</xdr:rowOff>
    </xdr:to>
    <xdr:cxnSp macro="">
      <xdr:nvCxnSpPr>
        <xdr:cNvPr id="476" name="直線コネクタ 475"/>
        <xdr:cNvCxnSpPr/>
      </xdr:nvCxnSpPr>
      <xdr:spPr>
        <a:xfrm flipV="1">
          <a:off x="8750300" y="182467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40640</xdr:rowOff>
    </xdr:from>
    <xdr:to xmlns:xdr="http://schemas.openxmlformats.org/drawingml/2006/spreadsheetDrawing">
      <xdr:col>41</xdr:col>
      <xdr:colOff>101600</xdr:colOff>
      <xdr:row>106</xdr:row>
      <xdr:rowOff>142240</xdr:rowOff>
    </xdr:to>
    <xdr:sp macro="" textlink="">
      <xdr:nvSpPr>
        <xdr:cNvPr id="477" name="楕円 476"/>
        <xdr:cNvSpPr/>
      </xdr:nvSpPr>
      <xdr:spPr>
        <a:xfrm>
          <a:off x="78105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85090</xdr:rowOff>
    </xdr:from>
    <xdr:to xmlns:xdr="http://schemas.openxmlformats.org/drawingml/2006/spreadsheetDrawing">
      <xdr:col>45</xdr:col>
      <xdr:colOff>177800</xdr:colOff>
      <xdr:row>106</xdr:row>
      <xdr:rowOff>91440</xdr:rowOff>
    </xdr:to>
    <xdr:cxnSp macro="">
      <xdr:nvCxnSpPr>
        <xdr:cNvPr id="478" name="直線コネクタ 477"/>
        <xdr:cNvCxnSpPr/>
      </xdr:nvCxnSpPr>
      <xdr:spPr>
        <a:xfrm flipV="1">
          <a:off x="7861300" y="18258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49530</xdr:rowOff>
    </xdr:from>
    <xdr:to xmlns:xdr="http://schemas.openxmlformats.org/drawingml/2006/spreadsheetDrawing">
      <xdr:col>36</xdr:col>
      <xdr:colOff>165100</xdr:colOff>
      <xdr:row>106</xdr:row>
      <xdr:rowOff>151130</xdr:rowOff>
    </xdr:to>
    <xdr:sp macro="" textlink="">
      <xdr:nvSpPr>
        <xdr:cNvPr id="479" name="楕円 478"/>
        <xdr:cNvSpPr/>
      </xdr:nvSpPr>
      <xdr:spPr>
        <a:xfrm>
          <a:off x="69215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91440</xdr:rowOff>
    </xdr:from>
    <xdr:to xmlns:xdr="http://schemas.openxmlformats.org/drawingml/2006/spreadsheetDrawing">
      <xdr:col>41</xdr:col>
      <xdr:colOff>50800</xdr:colOff>
      <xdr:row>106</xdr:row>
      <xdr:rowOff>100330</xdr:rowOff>
    </xdr:to>
    <xdr:cxnSp macro="">
      <xdr:nvCxnSpPr>
        <xdr:cNvPr id="480" name="直線コネクタ 479"/>
        <xdr:cNvCxnSpPr/>
      </xdr:nvCxnSpPr>
      <xdr:spPr>
        <a:xfrm flipV="1">
          <a:off x="6972300" y="18265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99060</xdr:rowOff>
    </xdr:from>
    <xdr:ext cx="597535" cy="257810"/>
    <xdr:sp macro="" textlink="">
      <xdr:nvSpPr>
        <xdr:cNvPr id="481" name="n_1aveValue【港湾・漁港】&#10;一人当たり有形固定資産（償却資産）額"/>
        <xdr:cNvSpPr txBox="1"/>
      </xdr:nvSpPr>
      <xdr:spPr>
        <a:xfrm>
          <a:off x="9326880" y="184442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134620</xdr:rowOff>
    </xdr:from>
    <xdr:ext cx="597535" cy="257810"/>
    <xdr:sp macro="" textlink="">
      <xdr:nvSpPr>
        <xdr:cNvPr id="482" name="n_2aveValue【港湾・漁港】&#10;一人当たり有形固定資産（償却資産）額"/>
        <xdr:cNvSpPr txBox="1"/>
      </xdr:nvSpPr>
      <xdr:spPr>
        <a:xfrm>
          <a:off x="8450580" y="184797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140335</xdr:rowOff>
    </xdr:from>
    <xdr:ext cx="597535" cy="259080"/>
    <xdr:sp macro="" textlink="">
      <xdr:nvSpPr>
        <xdr:cNvPr id="483" name="n_3aveValue【港湾・漁港】&#10;一人当たり有形固定資産（償却資産）額"/>
        <xdr:cNvSpPr txBox="1"/>
      </xdr:nvSpPr>
      <xdr:spPr>
        <a:xfrm>
          <a:off x="7561580" y="18485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126365</xdr:rowOff>
    </xdr:from>
    <xdr:ext cx="597535" cy="259080"/>
    <xdr:sp macro="" textlink="">
      <xdr:nvSpPr>
        <xdr:cNvPr id="484" name="n_4aveValue【港湾・漁港】&#10;一人当たり有形固定資産（償却資産）額"/>
        <xdr:cNvSpPr txBox="1"/>
      </xdr:nvSpPr>
      <xdr:spPr>
        <a:xfrm>
          <a:off x="6672580" y="18471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104</xdr:row>
      <xdr:rowOff>140335</xdr:rowOff>
    </xdr:from>
    <xdr:ext cx="597535" cy="259080"/>
    <xdr:sp macro="" textlink="">
      <xdr:nvSpPr>
        <xdr:cNvPr id="485" name="n_1mainValue【港湾・漁港】&#10;一人当たり有形固定資産（償却資産）額"/>
        <xdr:cNvSpPr txBox="1"/>
      </xdr:nvSpPr>
      <xdr:spPr>
        <a:xfrm>
          <a:off x="9326880" y="179711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152400</xdr:rowOff>
    </xdr:from>
    <xdr:ext cx="597535" cy="259080"/>
    <xdr:sp macro="" textlink="">
      <xdr:nvSpPr>
        <xdr:cNvPr id="486" name="n_2mainValue【港湾・漁港】&#10;一人当たり有形固定資産（償却資産）額"/>
        <xdr:cNvSpPr txBox="1"/>
      </xdr:nvSpPr>
      <xdr:spPr>
        <a:xfrm>
          <a:off x="8450580" y="17983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158750</xdr:rowOff>
    </xdr:from>
    <xdr:ext cx="597535" cy="259080"/>
    <xdr:sp macro="" textlink="">
      <xdr:nvSpPr>
        <xdr:cNvPr id="487" name="n_3mainValue【港湾・漁港】&#10;一人当たり有形固定資産（償却資産）額"/>
        <xdr:cNvSpPr txBox="1"/>
      </xdr:nvSpPr>
      <xdr:spPr>
        <a:xfrm>
          <a:off x="7561580" y="17989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104</xdr:row>
      <xdr:rowOff>167640</xdr:rowOff>
    </xdr:from>
    <xdr:ext cx="597535" cy="257810"/>
    <xdr:sp macro="" textlink="">
      <xdr:nvSpPr>
        <xdr:cNvPr id="488" name="n_4mainValue【港湾・漁港】&#10;一人当たり有形固定資産（償却資産）額"/>
        <xdr:cNvSpPr txBox="1"/>
      </xdr:nvSpPr>
      <xdr:spPr>
        <a:xfrm>
          <a:off x="6672580" y="179984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97" name="テキスト ボックス 49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99" name="テキスト ボックス 49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0" name="直線コネクタ 4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1" name="テキスト ボックス 500"/>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2" name="直線コネクタ 5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3" name="テキスト ボックス 5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4" name="直線コネクタ 5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05" name="テキスト ボックス 504"/>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6" name="直線コネクタ 5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7" name="テキスト ボックス 5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8" name="直線コネクタ 5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9" name="テキスト ボックス 5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0" name="直線コネクタ 5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1" name="テキスト ボックス 510"/>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92710</xdr:rowOff>
    </xdr:to>
    <xdr:cxnSp macro="">
      <xdr:nvCxnSpPr>
        <xdr:cNvPr id="514" name="直線コネクタ 513"/>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5"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6" name="直線コネクタ 515"/>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7810"/>
    <xdr:sp macro="" textlink="">
      <xdr:nvSpPr>
        <xdr:cNvPr id="517" name="【認定こども園・幼稚園・保育所】&#10;有形固定資産減価償却率最大値テキスト"/>
        <xdr:cNvSpPr txBox="1"/>
      </xdr:nvSpPr>
      <xdr:spPr>
        <a:xfrm>
          <a:off x="16357600" y="55073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518" name="直線コネクタ 517"/>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40640</xdr:rowOff>
    </xdr:from>
    <xdr:ext cx="405130" cy="257810"/>
    <xdr:sp macro="" textlink="">
      <xdr:nvSpPr>
        <xdr:cNvPr id="519" name="【認定こども園・幼稚園・保育所】&#10;有形固定資産減価償却率平均値テキスト"/>
        <xdr:cNvSpPr txBox="1"/>
      </xdr:nvSpPr>
      <xdr:spPr>
        <a:xfrm>
          <a:off x="16357600" y="63842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520" name="フローチャート: 判断 519"/>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521" name="フローチャート: 判断 52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522" name="フローチャート: 判断 521"/>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523" name="フローチャート: 判断 522"/>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524" name="フローチャート: 判断 523"/>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93980</xdr:rowOff>
    </xdr:from>
    <xdr:to xmlns:xdr="http://schemas.openxmlformats.org/drawingml/2006/spreadsheetDrawing">
      <xdr:col>85</xdr:col>
      <xdr:colOff>177800</xdr:colOff>
      <xdr:row>42</xdr:row>
      <xdr:rowOff>24130</xdr:rowOff>
    </xdr:to>
    <xdr:sp macro="" textlink="">
      <xdr:nvSpPr>
        <xdr:cNvPr id="530" name="楕円 529"/>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8890</xdr:rowOff>
    </xdr:from>
    <xdr:ext cx="405130" cy="257810"/>
    <xdr:sp macro="" textlink="">
      <xdr:nvSpPr>
        <xdr:cNvPr id="531" name="【認定こども園・幼稚園・保育所】&#10;有形固定資産減価償却率該当値テキスト"/>
        <xdr:cNvSpPr txBox="1"/>
      </xdr:nvSpPr>
      <xdr:spPr>
        <a:xfrm>
          <a:off x="16357600" y="7038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57785</xdr:rowOff>
    </xdr:from>
    <xdr:to xmlns:xdr="http://schemas.openxmlformats.org/drawingml/2006/spreadsheetDrawing">
      <xdr:col>81</xdr:col>
      <xdr:colOff>101600</xdr:colOff>
      <xdr:row>41</xdr:row>
      <xdr:rowOff>159385</xdr:rowOff>
    </xdr:to>
    <xdr:sp macro="" textlink="">
      <xdr:nvSpPr>
        <xdr:cNvPr id="532" name="楕円 531"/>
        <xdr:cNvSpPr/>
      </xdr:nvSpPr>
      <xdr:spPr>
        <a:xfrm>
          <a:off x="15430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109220</xdr:rowOff>
    </xdr:from>
    <xdr:to xmlns:xdr="http://schemas.openxmlformats.org/drawingml/2006/spreadsheetDrawing">
      <xdr:col>85</xdr:col>
      <xdr:colOff>127000</xdr:colOff>
      <xdr:row>41</xdr:row>
      <xdr:rowOff>144780</xdr:rowOff>
    </xdr:to>
    <xdr:cxnSp macro="">
      <xdr:nvCxnSpPr>
        <xdr:cNvPr id="533" name="直線コネクタ 532"/>
        <xdr:cNvCxnSpPr/>
      </xdr:nvCxnSpPr>
      <xdr:spPr>
        <a:xfrm>
          <a:off x="15481300" y="71386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22225</xdr:rowOff>
    </xdr:from>
    <xdr:to xmlns:xdr="http://schemas.openxmlformats.org/drawingml/2006/spreadsheetDrawing">
      <xdr:col>76</xdr:col>
      <xdr:colOff>165100</xdr:colOff>
      <xdr:row>41</xdr:row>
      <xdr:rowOff>123825</xdr:rowOff>
    </xdr:to>
    <xdr:sp macro="" textlink="">
      <xdr:nvSpPr>
        <xdr:cNvPr id="534" name="楕円 533"/>
        <xdr:cNvSpPr/>
      </xdr:nvSpPr>
      <xdr:spPr>
        <a:xfrm>
          <a:off x="14541500" y="7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73025</xdr:rowOff>
    </xdr:from>
    <xdr:to xmlns:xdr="http://schemas.openxmlformats.org/drawingml/2006/spreadsheetDrawing">
      <xdr:col>81</xdr:col>
      <xdr:colOff>50800</xdr:colOff>
      <xdr:row>41</xdr:row>
      <xdr:rowOff>109220</xdr:rowOff>
    </xdr:to>
    <xdr:cxnSp macro="">
      <xdr:nvCxnSpPr>
        <xdr:cNvPr id="535" name="直線コネクタ 534"/>
        <xdr:cNvCxnSpPr/>
      </xdr:nvCxnSpPr>
      <xdr:spPr>
        <a:xfrm>
          <a:off x="14592300" y="71024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38735</xdr:rowOff>
    </xdr:from>
    <xdr:to xmlns:xdr="http://schemas.openxmlformats.org/drawingml/2006/spreadsheetDrawing">
      <xdr:col>72</xdr:col>
      <xdr:colOff>38100</xdr:colOff>
      <xdr:row>41</xdr:row>
      <xdr:rowOff>140335</xdr:rowOff>
    </xdr:to>
    <xdr:sp macro="" textlink="">
      <xdr:nvSpPr>
        <xdr:cNvPr id="536" name="楕円 535"/>
        <xdr:cNvSpPr/>
      </xdr:nvSpPr>
      <xdr:spPr>
        <a:xfrm>
          <a:off x="13652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73025</xdr:rowOff>
    </xdr:from>
    <xdr:to xmlns:xdr="http://schemas.openxmlformats.org/drawingml/2006/spreadsheetDrawing">
      <xdr:col>76</xdr:col>
      <xdr:colOff>114300</xdr:colOff>
      <xdr:row>41</xdr:row>
      <xdr:rowOff>89535</xdr:rowOff>
    </xdr:to>
    <xdr:cxnSp macro="">
      <xdr:nvCxnSpPr>
        <xdr:cNvPr id="537" name="直線コネクタ 536"/>
        <xdr:cNvCxnSpPr/>
      </xdr:nvCxnSpPr>
      <xdr:spPr>
        <a:xfrm flipV="1">
          <a:off x="13703300" y="7102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2540</xdr:rowOff>
    </xdr:from>
    <xdr:to xmlns:xdr="http://schemas.openxmlformats.org/drawingml/2006/spreadsheetDrawing">
      <xdr:col>67</xdr:col>
      <xdr:colOff>101600</xdr:colOff>
      <xdr:row>41</xdr:row>
      <xdr:rowOff>104140</xdr:rowOff>
    </xdr:to>
    <xdr:sp macro="" textlink="">
      <xdr:nvSpPr>
        <xdr:cNvPr id="538" name="楕円 537"/>
        <xdr:cNvSpPr/>
      </xdr:nvSpPr>
      <xdr:spPr>
        <a:xfrm>
          <a:off x="1276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53340</xdr:rowOff>
    </xdr:from>
    <xdr:to xmlns:xdr="http://schemas.openxmlformats.org/drawingml/2006/spreadsheetDrawing">
      <xdr:col>71</xdr:col>
      <xdr:colOff>177800</xdr:colOff>
      <xdr:row>41</xdr:row>
      <xdr:rowOff>89535</xdr:rowOff>
    </xdr:to>
    <xdr:cxnSp macro="">
      <xdr:nvCxnSpPr>
        <xdr:cNvPr id="539" name="直線コネクタ 538"/>
        <xdr:cNvCxnSpPr/>
      </xdr:nvCxnSpPr>
      <xdr:spPr>
        <a:xfrm>
          <a:off x="12814300" y="70827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122555</xdr:rowOff>
    </xdr:from>
    <xdr:ext cx="405130" cy="257810"/>
    <xdr:sp macro="" textlink="">
      <xdr:nvSpPr>
        <xdr:cNvPr id="540" name="n_1aveValue【認定こども園・幼稚園・保育所】&#10;有形固定資産減価償却率"/>
        <xdr:cNvSpPr txBox="1"/>
      </xdr:nvSpPr>
      <xdr:spPr>
        <a:xfrm>
          <a:off x="15266035" y="6294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168275</xdr:rowOff>
    </xdr:from>
    <xdr:ext cx="403860" cy="257810"/>
    <xdr:sp macro="" textlink="">
      <xdr:nvSpPr>
        <xdr:cNvPr id="541" name="n_2aveValue【認定こども園・幼稚園・保育所】&#10;有形固定資産減価償却率"/>
        <xdr:cNvSpPr txBox="1"/>
      </xdr:nvSpPr>
      <xdr:spPr>
        <a:xfrm>
          <a:off x="14389735" y="6340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164465</xdr:rowOff>
    </xdr:from>
    <xdr:ext cx="403860" cy="259080"/>
    <xdr:sp macro="" textlink="">
      <xdr:nvSpPr>
        <xdr:cNvPr id="542" name="n_3aveValue【認定こども園・幼稚園・保育所】&#10;有形固定資産減価償却率"/>
        <xdr:cNvSpPr txBox="1"/>
      </xdr:nvSpPr>
      <xdr:spPr>
        <a:xfrm>
          <a:off x="13500735" y="6336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137160</xdr:rowOff>
    </xdr:from>
    <xdr:ext cx="403860" cy="259080"/>
    <xdr:sp macro="" textlink="">
      <xdr:nvSpPr>
        <xdr:cNvPr id="543" name="n_4aveValue【認定こども園・幼稚園・保育所】&#10;有形固定資産減価償却率"/>
        <xdr:cNvSpPr txBox="1"/>
      </xdr:nvSpPr>
      <xdr:spPr>
        <a:xfrm>
          <a:off x="12611735" y="6309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150495</xdr:rowOff>
    </xdr:from>
    <xdr:ext cx="405130" cy="259080"/>
    <xdr:sp macro="" textlink="">
      <xdr:nvSpPr>
        <xdr:cNvPr id="544" name="n_1mainValue【認定こども園・幼稚園・保育所】&#10;有形固定資産減価償却率"/>
        <xdr:cNvSpPr txBox="1"/>
      </xdr:nvSpPr>
      <xdr:spPr>
        <a:xfrm>
          <a:off x="15266035" y="717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114935</xdr:rowOff>
    </xdr:from>
    <xdr:ext cx="403860" cy="259080"/>
    <xdr:sp macro="" textlink="">
      <xdr:nvSpPr>
        <xdr:cNvPr id="545" name="n_2mainValue【認定こども園・幼稚園・保育所】&#10;有形固定資産減価償却率"/>
        <xdr:cNvSpPr txBox="1"/>
      </xdr:nvSpPr>
      <xdr:spPr>
        <a:xfrm>
          <a:off x="14389735" y="7144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132080</xdr:rowOff>
    </xdr:from>
    <xdr:ext cx="403860" cy="257810"/>
    <xdr:sp macro="" textlink="">
      <xdr:nvSpPr>
        <xdr:cNvPr id="546" name="n_3mainValue【認定こども園・幼稚園・保育所】&#10;有形固定資産減価償却率"/>
        <xdr:cNvSpPr txBox="1"/>
      </xdr:nvSpPr>
      <xdr:spPr>
        <a:xfrm>
          <a:off x="13500735" y="7161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95250</xdr:rowOff>
    </xdr:from>
    <xdr:ext cx="403860" cy="259080"/>
    <xdr:sp macro="" textlink="">
      <xdr:nvSpPr>
        <xdr:cNvPr id="547" name="n_4mainValue【認定こども園・幼稚園・保育所】&#10;有形固定資産減価償却率"/>
        <xdr:cNvSpPr txBox="1"/>
      </xdr:nvSpPr>
      <xdr:spPr>
        <a:xfrm>
          <a:off x="12611735" y="7124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6" name="テキスト ボックス 5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8" name="直線コネクタ 5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559" name="テキスト ボックス 558"/>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0" name="直線コネクタ 5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561" name="テキスト ボックス 560"/>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2" name="直線コネクタ 5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563" name="テキスト ボックス 562"/>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4" name="直線コネクタ 5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565" name="テキスト ボックス 564"/>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6" name="直線コネクタ 5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67" name="テキスト ボックス 566"/>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117475</xdr:rowOff>
    </xdr:to>
    <xdr:cxnSp macro="">
      <xdr:nvCxnSpPr>
        <xdr:cNvPr id="569" name="直線コネクタ 568"/>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7810"/>
    <xdr:sp macro="" textlink="">
      <xdr:nvSpPr>
        <xdr:cNvPr id="570" name="【認定こども園・幼稚園・保育所】&#10;一人当たり面積最小値テキスト"/>
        <xdr:cNvSpPr txBox="1"/>
      </xdr:nvSpPr>
      <xdr:spPr>
        <a:xfrm>
          <a:off x="22199600" y="7150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571" name="直線コネクタ 5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7810"/>
    <xdr:sp macro="" textlink="">
      <xdr:nvSpPr>
        <xdr:cNvPr id="572" name="【認定こども園・幼稚園・保育所】&#10;一人当たり面積最大値テキスト"/>
        <xdr:cNvSpPr txBox="1"/>
      </xdr:nvSpPr>
      <xdr:spPr>
        <a:xfrm>
          <a:off x="22199600" y="55619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573" name="直線コネクタ 572"/>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5080</xdr:rowOff>
    </xdr:from>
    <xdr:ext cx="469900" cy="259080"/>
    <xdr:sp macro="" textlink="">
      <xdr:nvSpPr>
        <xdr:cNvPr id="574" name="【認定こども園・幼稚園・保育所】&#10;一人当たり面積平均値テキスト"/>
        <xdr:cNvSpPr txBox="1"/>
      </xdr:nvSpPr>
      <xdr:spPr>
        <a:xfrm>
          <a:off x="221996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575" name="フローチャート: 判断 574"/>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576" name="フローチャート: 判断 575"/>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101600</xdr:rowOff>
    </xdr:to>
    <xdr:sp macro="" textlink="">
      <xdr:nvSpPr>
        <xdr:cNvPr id="577" name="フローチャート: 判断 576"/>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113030</xdr:rowOff>
    </xdr:to>
    <xdr:sp macro="" textlink="">
      <xdr:nvSpPr>
        <xdr:cNvPr id="578" name="フローチャート: 判断 577"/>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109220</xdr:rowOff>
    </xdr:to>
    <xdr:sp macro="" textlink="">
      <xdr:nvSpPr>
        <xdr:cNvPr id="579" name="フローチャート: 判断 578"/>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0" name="テキスト ボックス 5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1" name="テキスト ボックス 5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2" name="テキスト ボックス 5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3" name="テキスト ボックス 5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4" name="テキスト ボックス 5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85090</xdr:rowOff>
    </xdr:from>
    <xdr:to xmlns:xdr="http://schemas.openxmlformats.org/drawingml/2006/spreadsheetDrawing">
      <xdr:col>116</xdr:col>
      <xdr:colOff>114300</xdr:colOff>
      <xdr:row>41</xdr:row>
      <xdr:rowOff>15240</xdr:rowOff>
    </xdr:to>
    <xdr:sp macro="" textlink="">
      <xdr:nvSpPr>
        <xdr:cNvPr id="585" name="楕円 584"/>
        <xdr:cNvSpPr/>
      </xdr:nvSpPr>
      <xdr:spPr>
        <a:xfrm>
          <a:off x="221107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63500</xdr:rowOff>
    </xdr:from>
    <xdr:ext cx="469900" cy="257810"/>
    <xdr:sp macro="" textlink="">
      <xdr:nvSpPr>
        <xdr:cNvPr id="586" name="【認定こども園・幼稚園・保育所】&#10;一人当たり面積該当値テキスト"/>
        <xdr:cNvSpPr txBox="1"/>
      </xdr:nvSpPr>
      <xdr:spPr>
        <a:xfrm>
          <a:off x="22199600" y="69215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86995</xdr:rowOff>
    </xdr:from>
    <xdr:to xmlns:xdr="http://schemas.openxmlformats.org/drawingml/2006/spreadsheetDrawing">
      <xdr:col>112</xdr:col>
      <xdr:colOff>38100</xdr:colOff>
      <xdr:row>41</xdr:row>
      <xdr:rowOff>17780</xdr:rowOff>
    </xdr:to>
    <xdr:sp macro="" textlink="">
      <xdr:nvSpPr>
        <xdr:cNvPr id="587" name="楕円 586"/>
        <xdr:cNvSpPr/>
      </xdr:nvSpPr>
      <xdr:spPr>
        <a:xfrm>
          <a:off x="21272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135890</xdr:rowOff>
    </xdr:from>
    <xdr:to xmlns:xdr="http://schemas.openxmlformats.org/drawingml/2006/spreadsheetDrawing">
      <xdr:col>116</xdr:col>
      <xdr:colOff>63500</xdr:colOff>
      <xdr:row>40</xdr:row>
      <xdr:rowOff>137795</xdr:rowOff>
    </xdr:to>
    <xdr:cxnSp macro="">
      <xdr:nvCxnSpPr>
        <xdr:cNvPr id="588" name="直線コネクタ 587"/>
        <xdr:cNvCxnSpPr/>
      </xdr:nvCxnSpPr>
      <xdr:spPr>
        <a:xfrm flipV="1">
          <a:off x="21323300" y="69938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91440</xdr:rowOff>
    </xdr:from>
    <xdr:to xmlns:xdr="http://schemas.openxmlformats.org/drawingml/2006/spreadsheetDrawing">
      <xdr:col>107</xdr:col>
      <xdr:colOff>101600</xdr:colOff>
      <xdr:row>41</xdr:row>
      <xdr:rowOff>21590</xdr:rowOff>
    </xdr:to>
    <xdr:sp macro="" textlink="">
      <xdr:nvSpPr>
        <xdr:cNvPr id="589" name="楕円 588"/>
        <xdr:cNvSpPr/>
      </xdr:nvSpPr>
      <xdr:spPr>
        <a:xfrm>
          <a:off x="20383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137795</xdr:rowOff>
    </xdr:from>
    <xdr:to xmlns:xdr="http://schemas.openxmlformats.org/drawingml/2006/spreadsheetDrawing">
      <xdr:col>111</xdr:col>
      <xdr:colOff>177800</xdr:colOff>
      <xdr:row>40</xdr:row>
      <xdr:rowOff>142240</xdr:rowOff>
    </xdr:to>
    <xdr:cxnSp macro="">
      <xdr:nvCxnSpPr>
        <xdr:cNvPr id="590" name="直線コネクタ 589"/>
        <xdr:cNvCxnSpPr/>
      </xdr:nvCxnSpPr>
      <xdr:spPr>
        <a:xfrm flipV="1">
          <a:off x="20434300" y="6995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93980</xdr:rowOff>
    </xdr:from>
    <xdr:to xmlns:xdr="http://schemas.openxmlformats.org/drawingml/2006/spreadsheetDrawing">
      <xdr:col>102</xdr:col>
      <xdr:colOff>165100</xdr:colOff>
      <xdr:row>41</xdr:row>
      <xdr:rowOff>24130</xdr:rowOff>
    </xdr:to>
    <xdr:sp macro="" textlink="">
      <xdr:nvSpPr>
        <xdr:cNvPr id="591" name="楕円 590"/>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142240</xdr:rowOff>
    </xdr:from>
    <xdr:to xmlns:xdr="http://schemas.openxmlformats.org/drawingml/2006/spreadsheetDrawing">
      <xdr:col>107</xdr:col>
      <xdr:colOff>50800</xdr:colOff>
      <xdr:row>40</xdr:row>
      <xdr:rowOff>144780</xdr:rowOff>
    </xdr:to>
    <xdr:cxnSp macro="">
      <xdr:nvCxnSpPr>
        <xdr:cNvPr id="592" name="直線コネクタ 591"/>
        <xdr:cNvCxnSpPr/>
      </xdr:nvCxnSpPr>
      <xdr:spPr>
        <a:xfrm flipV="1">
          <a:off x="19545300" y="700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98425</xdr:rowOff>
    </xdr:from>
    <xdr:to xmlns:xdr="http://schemas.openxmlformats.org/drawingml/2006/spreadsheetDrawing">
      <xdr:col>98</xdr:col>
      <xdr:colOff>38100</xdr:colOff>
      <xdr:row>41</xdr:row>
      <xdr:rowOff>29210</xdr:rowOff>
    </xdr:to>
    <xdr:sp macro="" textlink="">
      <xdr:nvSpPr>
        <xdr:cNvPr id="593" name="楕円 592"/>
        <xdr:cNvSpPr/>
      </xdr:nvSpPr>
      <xdr:spPr>
        <a:xfrm>
          <a:off x="18605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144780</xdr:rowOff>
    </xdr:from>
    <xdr:to xmlns:xdr="http://schemas.openxmlformats.org/drawingml/2006/spreadsheetDrawing">
      <xdr:col>102</xdr:col>
      <xdr:colOff>114300</xdr:colOff>
      <xdr:row>40</xdr:row>
      <xdr:rowOff>149225</xdr:rowOff>
    </xdr:to>
    <xdr:cxnSp macro="">
      <xdr:nvCxnSpPr>
        <xdr:cNvPr id="594" name="直線コネクタ 593"/>
        <xdr:cNvCxnSpPr/>
      </xdr:nvCxnSpPr>
      <xdr:spPr>
        <a:xfrm flipV="1">
          <a:off x="18656300" y="70027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100330</xdr:rowOff>
    </xdr:from>
    <xdr:ext cx="469900" cy="257810"/>
    <xdr:sp macro="" textlink="">
      <xdr:nvSpPr>
        <xdr:cNvPr id="595" name="n_1aveValue【認定こども園・幼稚園・保育所】&#10;一人当たり面積"/>
        <xdr:cNvSpPr txBox="1"/>
      </xdr:nvSpPr>
      <xdr:spPr>
        <a:xfrm>
          <a:off x="21075650" y="6443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118110</xdr:rowOff>
    </xdr:from>
    <xdr:ext cx="468630" cy="259080"/>
    <xdr:sp macro="" textlink="">
      <xdr:nvSpPr>
        <xdr:cNvPr id="596" name="n_2aveValue【認定こども園・幼稚園・保育所】&#10;一人当たり面積"/>
        <xdr:cNvSpPr txBox="1"/>
      </xdr:nvSpPr>
      <xdr:spPr>
        <a:xfrm>
          <a:off x="20199350" y="646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129540</xdr:rowOff>
    </xdr:from>
    <xdr:ext cx="468630" cy="259080"/>
    <xdr:sp macro="" textlink="">
      <xdr:nvSpPr>
        <xdr:cNvPr id="597" name="n_3aveValue【認定こども園・幼稚園・保育所】&#10;一人当たり面積"/>
        <xdr:cNvSpPr txBox="1"/>
      </xdr:nvSpPr>
      <xdr:spPr>
        <a:xfrm>
          <a:off x="19310350" y="6473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125095</xdr:rowOff>
    </xdr:from>
    <xdr:ext cx="468630" cy="258445"/>
    <xdr:sp macro="" textlink="">
      <xdr:nvSpPr>
        <xdr:cNvPr id="598" name="n_4aveValue【認定こども園・幼稚園・保育所】&#10;一人当たり面積"/>
        <xdr:cNvSpPr txBox="1"/>
      </xdr:nvSpPr>
      <xdr:spPr>
        <a:xfrm>
          <a:off x="18421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8255</xdr:rowOff>
    </xdr:from>
    <xdr:ext cx="469900" cy="257810"/>
    <xdr:sp macro="" textlink="">
      <xdr:nvSpPr>
        <xdr:cNvPr id="599" name="n_1mainValue【認定こども園・幼稚園・保育所】&#10;一人当たり面積"/>
        <xdr:cNvSpPr txBox="1"/>
      </xdr:nvSpPr>
      <xdr:spPr>
        <a:xfrm>
          <a:off x="21075650" y="7037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12700</xdr:rowOff>
    </xdr:from>
    <xdr:ext cx="468630" cy="259080"/>
    <xdr:sp macro="" textlink="">
      <xdr:nvSpPr>
        <xdr:cNvPr id="600" name="n_2mainValue【認定こども園・幼稚園・保育所】&#10;一人当たり面積"/>
        <xdr:cNvSpPr txBox="1"/>
      </xdr:nvSpPr>
      <xdr:spPr>
        <a:xfrm>
          <a:off x="20199350" y="7042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15240</xdr:rowOff>
    </xdr:from>
    <xdr:ext cx="468630" cy="259080"/>
    <xdr:sp macro="" textlink="">
      <xdr:nvSpPr>
        <xdr:cNvPr id="601" name="n_3mainValue【認定こども園・幼稚園・保育所】&#10;一人当たり面積"/>
        <xdr:cNvSpPr txBox="1"/>
      </xdr:nvSpPr>
      <xdr:spPr>
        <a:xfrm>
          <a:off x="19310350" y="704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19685</xdr:rowOff>
    </xdr:from>
    <xdr:ext cx="468630" cy="257810"/>
    <xdr:sp macro="" textlink="">
      <xdr:nvSpPr>
        <xdr:cNvPr id="602" name="n_4mainValue【認定こども園・幼稚園・保育所】&#10;一人当たり面積"/>
        <xdr:cNvSpPr txBox="1"/>
      </xdr:nvSpPr>
      <xdr:spPr>
        <a:xfrm>
          <a:off x="18421350" y="7049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1" name="テキスト ボックス 61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2" name="直線コネクタ 6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3" name="テキスト ボックス 61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4" name="直線コネクタ 6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090" cy="257810"/>
    <xdr:sp macro="" textlink="">
      <xdr:nvSpPr>
        <xdr:cNvPr id="615" name="テキスト ボックス 614"/>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16" name="直線コネクタ 6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617" name="テキスト ボックス 616"/>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18" name="直線コネクタ 6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619" name="テキスト ボックス 618"/>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0" name="直線コネクタ 6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621" name="テキスト ボックス 620"/>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2" name="直線コネクタ 6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623" name="テキスト ボックス 622"/>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62</xdr:row>
      <xdr:rowOff>64135</xdr:rowOff>
    </xdr:to>
    <xdr:cxnSp macro="">
      <xdr:nvCxnSpPr>
        <xdr:cNvPr id="625" name="直線コネクタ 624"/>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67945</xdr:rowOff>
    </xdr:from>
    <xdr:ext cx="405130" cy="258445"/>
    <xdr:sp macro="" textlink="">
      <xdr:nvSpPr>
        <xdr:cNvPr id="626"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64135</xdr:rowOff>
    </xdr:from>
    <xdr:to xmlns:xdr="http://schemas.openxmlformats.org/drawingml/2006/spreadsheetDrawing">
      <xdr:col>86</xdr:col>
      <xdr:colOff>25400</xdr:colOff>
      <xdr:row>62</xdr:row>
      <xdr:rowOff>64135</xdr:rowOff>
    </xdr:to>
    <xdr:cxnSp macro="">
      <xdr:nvCxnSpPr>
        <xdr:cNvPr id="627" name="直線コネクタ 626"/>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628"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629" name="直線コネクタ 628"/>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7810"/>
    <xdr:sp macro="" textlink="">
      <xdr:nvSpPr>
        <xdr:cNvPr id="630" name="【学校施設】&#10;有形固定資産減価償却率平均値テキスト"/>
        <xdr:cNvSpPr txBox="1"/>
      </xdr:nvSpPr>
      <xdr:spPr>
        <a:xfrm>
          <a:off x="16357600" y="100660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111760</xdr:rowOff>
    </xdr:from>
    <xdr:to xmlns:xdr="http://schemas.openxmlformats.org/drawingml/2006/spreadsheetDrawing">
      <xdr:col>76</xdr:col>
      <xdr:colOff>165100</xdr:colOff>
      <xdr:row>59</xdr:row>
      <xdr:rowOff>41910</xdr:rowOff>
    </xdr:to>
    <xdr:sp macro="" textlink="">
      <xdr:nvSpPr>
        <xdr:cNvPr id="633" name="フローチャート: 判断 632"/>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634" name="フローチャート: 判断 63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74930</xdr:rowOff>
    </xdr:from>
    <xdr:to xmlns:xdr="http://schemas.openxmlformats.org/drawingml/2006/spreadsheetDrawing">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36" name="テキスト ボックス 63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37" name="テキスト ボックス 63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38" name="テキスト ボックス 63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39" name="テキスト ボックス 63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0" name="テキスト ボックス 63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129540</xdr:rowOff>
    </xdr:from>
    <xdr:to xmlns:xdr="http://schemas.openxmlformats.org/drawingml/2006/spreadsheetDrawing">
      <xdr:col>85</xdr:col>
      <xdr:colOff>177800</xdr:colOff>
      <xdr:row>59</xdr:row>
      <xdr:rowOff>59690</xdr:rowOff>
    </xdr:to>
    <xdr:sp macro="" textlink="">
      <xdr:nvSpPr>
        <xdr:cNvPr id="641" name="楕円 640"/>
        <xdr:cNvSpPr/>
      </xdr:nvSpPr>
      <xdr:spPr>
        <a:xfrm>
          <a:off x="162687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152400</xdr:rowOff>
    </xdr:from>
    <xdr:ext cx="405130" cy="259080"/>
    <xdr:sp macro="" textlink="">
      <xdr:nvSpPr>
        <xdr:cNvPr id="642" name="【学校施設】&#10;有形固定資産減価償却率該当値テキスト"/>
        <xdr:cNvSpPr txBox="1"/>
      </xdr:nvSpPr>
      <xdr:spPr>
        <a:xfrm>
          <a:off x="16357600" y="992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97790</xdr:rowOff>
    </xdr:from>
    <xdr:to xmlns:xdr="http://schemas.openxmlformats.org/drawingml/2006/spreadsheetDrawing">
      <xdr:col>81</xdr:col>
      <xdr:colOff>101600</xdr:colOff>
      <xdr:row>59</xdr:row>
      <xdr:rowOff>27940</xdr:rowOff>
    </xdr:to>
    <xdr:sp macro="" textlink="">
      <xdr:nvSpPr>
        <xdr:cNvPr id="643" name="楕円 642"/>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148590</xdr:rowOff>
    </xdr:from>
    <xdr:to xmlns:xdr="http://schemas.openxmlformats.org/drawingml/2006/spreadsheetDrawing">
      <xdr:col>85</xdr:col>
      <xdr:colOff>127000</xdr:colOff>
      <xdr:row>59</xdr:row>
      <xdr:rowOff>8890</xdr:rowOff>
    </xdr:to>
    <xdr:cxnSp macro="">
      <xdr:nvCxnSpPr>
        <xdr:cNvPr id="644" name="直線コネクタ 643"/>
        <xdr:cNvCxnSpPr/>
      </xdr:nvCxnSpPr>
      <xdr:spPr>
        <a:xfrm>
          <a:off x="15481300" y="100926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67945</xdr:rowOff>
    </xdr:from>
    <xdr:to xmlns:xdr="http://schemas.openxmlformats.org/drawingml/2006/spreadsheetDrawing">
      <xdr:col>76</xdr:col>
      <xdr:colOff>165100</xdr:colOff>
      <xdr:row>58</xdr:row>
      <xdr:rowOff>169545</xdr:rowOff>
    </xdr:to>
    <xdr:sp macro="" textlink="">
      <xdr:nvSpPr>
        <xdr:cNvPr id="645" name="楕円 644"/>
        <xdr:cNvSpPr/>
      </xdr:nvSpPr>
      <xdr:spPr>
        <a:xfrm>
          <a:off x="14541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118745</xdr:rowOff>
    </xdr:from>
    <xdr:to xmlns:xdr="http://schemas.openxmlformats.org/drawingml/2006/spreadsheetDrawing">
      <xdr:col>81</xdr:col>
      <xdr:colOff>50800</xdr:colOff>
      <xdr:row>58</xdr:row>
      <xdr:rowOff>148590</xdr:rowOff>
    </xdr:to>
    <xdr:cxnSp macro="">
      <xdr:nvCxnSpPr>
        <xdr:cNvPr id="646" name="直線コネクタ 645"/>
        <xdr:cNvCxnSpPr/>
      </xdr:nvCxnSpPr>
      <xdr:spPr>
        <a:xfrm>
          <a:off x="14592300" y="100628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40640</xdr:rowOff>
    </xdr:from>
    <xdr:to xmlns:xdr="http://schemas.openxmlformats.org/drawingml/2006/spreadsheetDrawing">
      <xdr:col>72</xdr:col>
      <xdr:colOff>38100</xdr:colOff>
      <xdr:row>58</xdr:row>
      <xdr:rowOff>142240</xdr:rowOff>
    </xdr:to>
    <xdr:sp macro="" textlink="">
      <xdr:nvSpPr>
        <xdr:cNvPr id="647" name="楕円 646"/>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91440</xdr:rowOff>
    </xdr:from>
    <xdr:to xmlns:xdr="http://schemas.openxmlformats.org/drawingml/2006/spreadsheetDrawing">
      <xdr:col>76</xdr:col>
      <xdr:colOff>114300</xdr:colOff>
      <xdr:row>58</xdr:row>
      <xdr:rowOff>118745</xdr:rowOff>
    </xdr:to>
    <xdr:cxnSp macro="">
      <xdr:nvCxnSpPr>
        <xdr:cNvPr id="648" name="直線コネクタ 647"/>
        <xdr:cNvCxnSpPr/>
      </xdr:nvCxnSpPr>
      <xdr:spPr>
        <a:xfrm>
          <a:off x="13703300" y="100355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161925</xdr:rowOff>
    </xdr:from>
    <xdr:to xmlns:xdr="http://schemas.openxmlformats.org/drawingml/2006/spreadsheetDrawing">
      <xdr:col>67</xdr:col>
      <xdr:colOff>101600</xdr:colOff>
      <xdr:row>58</xdr:row>
      <xdr:rowOff>92075</xdr:rowOff>
    </xdr:to>
    <xdr:sp macro="" textlink="">
      <xdr:nvSpPr>
        <xdr:cNvPr id="649" name="楕円 648"/>
        <xdr:cNvSpPr/>
      </xdr:nvSpPr>
      <xdr:spPr>
        <a:xfrm>
          <a:off x="12763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41275</xdr:rowOff>
    </xdr:from>
    <xdr:to xmlns:xdr="http://schemas.openxmlformats.org/drawingml/2006/spreadsheetDrawing">
      <xdr:col>71</xdr:col>
      <xdr:colOff>177800</xdr:colOff>
      <xdr:row>58</xdr:row>
      <xdr:rowOff>91440</xdr:rowOff>
    </xdr:to>
    <xdr:cxnSp macro="">
      <xdr:nvCxnSpPr>
        <xdr:cNvPr id="650" name="直線コネクタ 649"/>
        <xdr:cNvCxnSpPr/>
      </xdr:nvCxnSpPr>
      <xdr:spPr>
        <a:xfrm>
          <a:off x="12814300" y="99853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7810"/>
    <xdr:sp macro="" textlink="">
      <xdr:nvSpPr>
        <xdr:cNvPr id="651" name="n_1aveValue【学校施設】&#10;有形固定資産減価償却率"/>
        <xdr:cNvSpPr txBox="1"/>
      </xdr:nvSpPr>
      <xdr:spPr>
        <a:xfrm>
          <a:off x="15266035" y="10146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403860" cy="259080"/>
    <xdr:sp macro="" textlink="">
      <xdr:nvSpPr>
        <xdr:cNvPr id="652" name="n_2aveValue【学校施設】&#10;有形固定資産減価償却率"/>
        <xdr:cNvSpPr txBox="1"/>
      </xdr:nvSpPr>
      <xdr:spPr>
        <a:xfrm>
          <a:off x="14389735" y="10148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10160</xdr:rowOff>
    </xdr:from>
    <xdr:ext cx="403860" cy="259080"/>
    <xdr:sp macro="" textlink="">
      <xdr:nvSpPr>
        <xdr:cNvPr id="653" name="n_3aveValue【学校施設】&#10;有形固定資産減価償却率"/>
        <xdr:cNvSpPr txBox="1"/>
      </xdr:nvSpPr>
      <xdr:spPr>
        <a:xfrm>
          <a:off x="13500735" y="1012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403860" cy="257810"/>
    <xdr:sp macro="" textlink="">
      <xdr:nvSpPr>
        <xdr:cNvPr id="654" name="n_4aveValue【学校施設】&#10;有形固定資産減価償却率"/>
        <xdr:cNvSpPr txBox="1"/>
      </xdr:nvSpPr>
      <xdr:spPr>
        <a:xfrm>
          <a:off x="12611735" y="10111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44450</xdr:rowOff>
    </xdr:from>
    <xdr:ext cx="405130" cy="259080"/>
    <xdr:sp macro="" textlink="">
      <xdr:nvSpPr>
        <xdr:cNvPr id="655" name="n_1mainValue【学校施設】&#10;有形固定資産減価償却率"/>
        <xdr:cNvSpPr txBox="1"/>
      </xdr:nvSpPr>
      <xdr:spPr>
        <a:xfrm>
          <a:off x="15266035" y="981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14605</xdr:rowOff>
    </xdr:from>
    <xdr:ext cx="403860" cy="259080"/>
    <xdr:sp macro="" textlink="">
      <xdr:nvSpPr>
        <xdr:cNvPr id="656" name="n_2mainValue【学校施設】&#10;有形固定資産減価償却率"/>
        <xdr:cNvSpPr txBox="1"/>
      </xdr:nvSpPr>
      <xdr:spPr>
        <a:xfrm>
          <a:off x="14389735" y="9787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158750</xdr:rowOff>
    </xdr:from>
    <xdr:ext cx="403860" cy="259080"/>
    <xdr:sp macro="" textlink="">
      <xdr:nvSpPr>
        <xdr:cNvPr id="657" name="n_3mainValue【学校施設】&#10;有形固定資産減価償却率"/>
        <xdr:cNvSpPr txBox="1"/>
      </xdr:nvSpPr>
      <xdr:spPr>
        <a:xfrm>
          <a:off x="13500735" y="9759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109220</xdr:rowOff>
    </xdr:from>
    <xdr:ext cx="403860" cy="257810"/>
    <xdr:sp macro="" textlink="">
      <xdr:nvSpPr>
        <xdr:cNvPr id="658" name="n_4mainValue【学校施設】&#10;有形固定資産減価償却率"/>
        <xdr:cNvSpPr txBox="1"/>
      </xdr:nvSpPr>
      <xdr:spPr>
        <a:xfrm>
          <a:off x="12611735" y="9710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67" name="テキスト ボックス 66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8" name="直線コネクタ 6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9" name="直線コネクタ 6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670" name="テキスト ボックス 669"/>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1" name="直線コネクタ 6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672" name="テキスト ボックス 671"/>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3" name="直線コネクタ 6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74" name="テキスト ボックス 67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5" name="直線コネクタ 6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676" name="テキスト ボックス 675"/>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7" name="直線コネクタ 6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678" name="テキスト ボックス 677"/>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9" name="直線コネクタ 6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680" name="テキスト ボックス 679"/>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31750</xdr:rowOff>
    </xdr:to>
    <xdr:cxnSp macro="">
      <xdr:nvCxnSpPr>
        <xdr:cNvPr id="682" name="直線コネクタ 681"/>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35560</xdr:rowOff>
    </xdr:from>
    <xdr:ext cx="469900" cy="259080"/>
    <xdr:sp macro="" textlink="">
      <xdr:nvSpPr>
        <xdr:cNvPr id="683"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31750</xdr:rowOff>
    </xdr:from>
    <xdr:to xmlns:xdr="http://schemas.openxmlformats.org/drawingml/2006/spreadsheetDrawing">
      <xdr:col>116</xdr:col>
      <xdr:colOff>152400</xdr:colOff>
      <xdr:row>63</xdr:row>
      <xdr:rowOff>31750</xdr:rowOff>
    </xdr:to>
    <xdr:cxnSp macro="">
      <xdr:nvCxnSpPr>
        <xdr:cNvPr id="684" name="直線コネクタ 683"/>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112395</xdr:rowOff>
    </xdr:from>
    <xdr:ext cx="469900" cy="257810"/>
    <xdr:sp macro="" textlink="">
      <xdr:nvSpPr>
        <xdr:cNvPr id="685" name="【学校施設】&#10;一人当たり面積最大値テキスト"/>
        <xdr:cNvSpPr txBox="1"/>
      </xdr:nvSpPr>
      <xdr:spPr>
        <a:xfrm>
          <a:off x="22199600" y="93706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686" name="直線コネクタ 685"/>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118745</xdr:rowOff>
    </xdr:from>
    <xdr:ext cx="469900" cy="259080"/>
    <xdr:sp macro="" textlink="">
      <xdr:nvSpPr>
        <xdr:cNvPr id="687" name="【学校施設】&#10;一人当たり面積平均値テキスト"/>
        <xdr:cNvSpPr txBox="1"/>
      </xdr:nvSpPr>
      <xdr:spPr>
        <a:xfrm>
          <a:off x="22199600" y="1040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95885</xdr:rowOff>
    </xdr:from>
    <xdr:to xmlns:xdr="http://schemas.openxmlformats.org/drawingml/2006/spreadsheetDrawing">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689" name="フローチャート: 判断 688"/>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99060</xdr:rowOff>
    </xdr:from>
    <xdr:to xmlns:xdr="http://schemas.openxmlformats.org/drawingml/2006/spreadsheetDrawing">
      <xdr:col>107</xdr:col>
      <xdr:colOff>101600</xdr:colOff>
      <xdr:row>62</xdr:row>
      <xdr:rowOff>29210</xdr:rowOff>
    </xdr:to>
    <xdr:sp macro="" textlink="">
      <xdr:nvSpPr>
        <xdr:cNvPr id="690" name="フローチャート: 判断 689"/>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106045</xdr:rowOff>
    </xdr:from>
    <xdr:to xmlns:xdr="http://schemas.openxmlformats.org/drawingml/2006/spreadsheetDrawing">
      <xdr:col>102</xdr:col>
      <xdr:colOff>165100</xdr:colOff>
      <xdr:row>62</xdr:row>
      <xdr:rowOff>36195</xdr:rowOff>
    </xdr:to>
    <xdr:sp macro="" textlink="">
      <xdr:nvSpPr>
        <xdr:cNvPr id="691" name="フローチャート: 判断 690"/>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109220</xdr:rowOff>
    </xdr:from>
    <xdr:to xmlns:xdr="http://schemas.openxmlformats.org/drawingml/2006/spreadsheetDrawing">
      <xdr:col>98</xdr:col>
      <xdr:colOff>38100</xdr:colOff>
      <xdr:row>62</xdr:row>
      <xdr:rowOff>39370</xdr:rowOff>
    </xdr:to>
    <xdr:sp macro="" textlink="">
      <xdr:nvSpPr>
        <xdr:cNvPr id="692" name="フローチャート: 判断 691"/>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93" name="テキスト ボックス 69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94" name="テキスト ボックス 69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95" name="テキスト ボックス 69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96" name="テキスト ボックス 69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97" name="テキスト ボックス 69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38735</xdr:rowOff>
    </xdr:to>
    <xdr:sp macro="" textlink="">
      <xdr:nvSpPr>
        <xdr:cNvPr id="698" name="楕円 697"/>
        <xdr:cNvSpPr/>
      </xdr:nvSpPr>
      <xdr:spPr>
        <a:xfrm>
          <a:off x="221107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86995</xdr:rowOff>
    </xdr:from>
    <xdr:ext cx="469900" cy="257810"/>
    <xdr:sp macro="" textlink="">
      <xdr:nvSpPr>
        <xdr:cNvPr id="699" name="【学校施設】&#10;一人当たり面積該当値テキスト"/>
        <xdr:cNvSpPr txBox="1"/>
      </xdr:nvSpPr>
      <xdr:spPr>
        <a:xfrm>
          <a:off x="22199600" y="105454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115570</xdr:rowOff>
    </xdr:from>
    <xdr:to xmlns:xdr="http://schemas.openxmlformats.org/drawingml/2006/spreadsheetDrawing">
      <xdr:col>112</xdr:col>
      <xdr:colOff>38100</xdr:colOff>
      <xdr:row>62</xdr:row>
      <xdr:rowOff>45720</xdr:rowOff>
    </xdr:to>
    <xdr:sp macro="" textlink="">
      <xdr:nvSpPr>
        <xdr:cNvPr id="700" name="楕円 699"/>
        <xdr:cNvSpPr/>
      </xdr:nvSpPr>
      <xdr:spPr>
        <a:xfrm>
          <a:off x="21272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159385</xdr:rowOff>
    </xdr:from>
    <xdr:to xmlns:xdr="http://schemas.openxmlformats.org/drawingml/2006/spreadsheetDrawing">
      <xdr:col>116</xdr:col>
      <xdr:colOff>63500</xdr:colOff>
      <xdr:row>61</xdr:row>
      <xdr:rowOff>166370</xdr:rowOff>
    </xdr:to>
    <xdr:cxnSp macro="">
      <xdr:nvCxnSpPr>
        <xdr:cNvPr id="701" name="直線コネクタ 700"/>
        <xdr:cNvCxnSpPr/>
      </xdr:nvCxnSpPr>
      <xdr:spPr>
        <a:xfrm flipV="1">
          <a:off x="21323300" y="106178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125730</xdr:rowOff>
    </xdr:from>
    <xdr:to xmlns:xdr="http://schemas.openxmlformats.org/drawingml/2006/spreadsheetDrawing">
      <xdr:col>107</xdr:col>
      <xdr:colOff>101600</xdr:colOff>
      <xdr:row>62</xdr:row>
      <xdr:rowOff>55880</xdr:rowOff>
    </xdr:to>
    <xdr:sp macro="" textlink="">
      <xdr:nvSpPr>
        <xdr:cNvPr id="702" name="楕円 701"/>
        <xdr:cNvSpPr/>
      </xdr:nvSpPr>
      <xdr:spPr>
        <a:xfrm>
          <a:off x="20383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166370</xdr:rowOff>
    </xdr:from>
    <xdr:to xmlns:xdr="http://schemas.openxmlformats.org/drawingml/2006/spreadsheetDrawing">
      <xdr:col>111</xdr:col>
      <xdr:colOff>177800</xdr:colOff>
      <xdr:row>62</xdr:row>
      <xdr:rowOff>5080</xdr:rowOff>
    </xdr:to>
    <xdr:cxnSp macro="">
      <xdr:nvCxnSpPr>
        <xdr:cNvPr id="703" name="直線コネクタ 702"/>
        <xdr:cNvCxnSpPr/>
      </xdr:nvCxnSpPr>
      <xdr:spPr>
        <a:xfrm flipV="1">
          <a:off x="20434300" y="10624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133350</xdr:rowOff>
    </xdr:from>
    <xdr:to xmlns:xdr="http://schemas.openxmlformats.org/drawingml/2006/spreadsheetDrawing">
      <xdr:col>102</xdr:col>
      <xdr:colOff>165100</xdr:colOff>
      <xdr:row>62</xdr:row>
      <xdr:rowOff>63500</xdr:rowOff>
    </xdr:to>
    <xdr:sp macro="" textlink="">
      <xdr:nvSpPr>
        <xdr:cNvPr id="704" name="楕円 703"/>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5080</xdr:rowOff>
    </xdr:from>
    <xdr:to xmlns:xdr="http://schemas.openxmlformats.org/drawingml/2006/spreadsheetDrawing">
      <xdr:col>107</xdr:col>
      <xdr:colOff>50800</xdr:colOff>
      <xdr:row>62</xdr:row>
      <xdr:rowOff>12700</xdr:rowOff>
    </xdr:to>
    <xdr:cxnSp macro="">
      <xdr:nvCxnSpPr>
        <xdr:cNvPr id="705" name="直線コネクタ 704"/>
        <xdr:cNvCxnSpPr/>
      </xdr:nvCxnSpPr>
      <xdr:spPr>
        <a:xfrm flipV="1">
          <a:off x="19545300" y="10634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143510</xdr:rowOff>
    </xdr:from>
    <xdr:to xmlns:xdr="http://schemas.openxmlformats.org/drawingml/2006/spreadsheetDrawing">
      <xdr:col>98</xdr:col>
      <xdr:colOff>38100</xdr:colOff>
      <xdr:row>62</xdr:row>
      <xdr:rowOff>73025</xdr:rowOff>
    </xdr:to>
    <xdr:sp macro="" textlink="">
      <xdr:nvSpPr>
        <xdr:cNvPr id="706" name="楕円 705"/>
        <xdr:cNvSpPr/>
      </xdr:nvSpPr>
      <xdr:spPr>
        <a:xfrm>
          <a:off x="186055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12700</xdr:rowOff>
    </xdr:from>
    <xdr:to xmlns:xdr="http://schemas.openxmlformats.org/drawingml/2006/spreadsheetDrawing">
      <xdr:col>102</xdr:col>
      <xdr:colOff>114300</xdr:colOff>
      <xdr:row>62</xdr:row>
      <xdr:rowOff>22225</xdr:rowOff>
    </xdr:to>
    <xdr:cxnSp macro="">
      <xdr:nvCxnSpPr>
        <xdr:cNvPr id="707" name="直線コネクタ 706"/>
        <xdr:cNvCxnSpPr/>
      </xdr:nvCxnSpPr>
      <xdr:spPr>
        <a:xfrm flipV="1">
          <a:off x="18656300" y="106426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45720</xdr:rowOff>
    </xdr:from>
    <xdr:ext cx="469900" cy="259080"/>
    <xdr:sp macro="" textlink="">
      <xdr:nvSpPr>
        <xdr:cNvPr id="708" name="n_1aveValue【学校施設】&#10;一人当たり面積"/>
        <xdr:cNvSpPr txBox="1"/>
      </xdr:nvSpPr>
      <xdr:spPr>
        <a:xfrm>
          <a:off x="21075650" y="1033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45720</xdr:rowOff>
    </xdr:from>
    <xdr:ext cx="468630" cy="259080"/>
    <xdr:sp macro="" textlink="">
      <xdr:nvSpPr>
        <xdr:cNvPr id="709" name="n_2aveValue【学校施設】&#10;一人当たり面積"/>
        <xdr:cNvSpPr txBox="1"/>
      </xdr:nvSpPr>
      <xdr:spPr>
        <a:xfrm>
          <a:off x="20199350" y="10332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52705</xdr:rowOff>
    </xdr:from>
    <xdr:ext cx="468630" cy="257810"/>
    <xdr:sp macro="" textlink="">
      <xdr:nvSpPr>
        <xdr:cNvPr id="710" name="n_3aveValue【学校施設】&#10;一人当たり面積"/>
        <xdr:cNvSpPr txBox="1"/>
      </xdr:nvSpPr>
      <xdr:spPr>
        <a:xfrm>
          <a:off x="19310350" y="10339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55880</xdr:rowOff>
    </xdr:from>
    <xdr:ext cx="468630" cy="259080"/>
    <xdr:sp macro="" textlink="">
      <xdr:nvSpPr>
        <xdr:cNvPr id="711" name="n_4aveValue【学校施設】&#10;一人当たり面積"/>
        <xdr:cNvSpPr txBox="1"/>
      </xdr:nvSpPr>
      <xdr:spPr>
        <a:xfrm>
          <a:off x="18421350" y="10342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36830</xdr:rowOff>
    </xdr:from>
    <xdr:ext cx="469900" cy="259080"/>
    <xdr:sp macro="" textlink="">
      <xdr:nvSpPr>
        <xdr:cNvPr id="712" name="n_1mainValue【学校施設】&#10;一人当たり面積"/>
        <xdr:cNvSpPr txBox="1"/>
      </xdr:nvSpPr>
      <xdr:spPr>
        <a:xfrm>
          <a:off x="21075650" y="10666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46990</xdr:rowOff>
    </xdr:from>
    <xdr:ext cx="468630" cy="259080"/>
    <xdr:sp macro="" textlink="">
      <xdr:nvSpPr>
        <xdr:cNvPr id="713" name="n_2mainValue【学校施設】&#10;一人当たり面積"/>
        <xdr:cNvSpPr txBox="1"/>
      </xdr:nvSpPr>
      <xdr:spPr>
        <a:xfrm>
          <a:off x="20199350" y="10676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54610</xdr:rowOff>
    </xdr:from>
    <xdr:ext cx="468630" cy="257810"/>
    <xdr:sp macro="" textlink="">
      <xdr:nvSpPr>
        <xdr:cNvPr id="714" name="n_3mainValue【学校施設】&#10;一人当たり面積"/>
        <xdr:cNvSpPr txBox="1"/>
      </xdr:nvSpPr>
      <xdr:spPr>
        <a:xfrm>
          <a:off x="19310350" y="10684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64135</xdr:rowOff>
    </xdr:from>
    <xdr:ext cx="468630" cy="257810"/>
    <xdr:sp macro="" textlink="">
      <xdr:nvSpPr>
        <xdr:cNvPr id="715" name="n_4mainValue【学校施設】&#10;一人当たり面積"/>
        <xdr:cNvSpPr txBox="1"/>
      </xdr:nvSpPr>
      <xdr:spPr>
        <a:xfrm>
          <a:off x="18421350" y="10694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24" name="テキスト ボックス 72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5" name="直線コネクタ 7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26" name="テキスト ボックス 72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7" name="直線コネクタ 7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728" name="テキスト ボックス 72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9" name="直線コネクタ 7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730" name="テキスト ボックス 72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1" name="直線コネクタ 7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2" name="テキスト ボックス 7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3" name="直線コネクタ 7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734" name="テキスト ボックス 73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5" name="直線コネクタ 7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6" name="テキスト ボックス 7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7" name="直線コネクタ 7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738" name="テキスト ボックス 73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9" name="直線コネクタ 7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63500</xdr:rowOff>
    </xdr:from>
    <xdr:to xmlns:xdr="http://schemas.openxmlformats.org/drawingml/2006/spreadsheetDrawing">
      <xdr:col>85</xdr:col>
      <xdr:colOff>126365</xdr:colOff>
      <xdr:row>86</xdr:row>
      <xdr:rowOff>168910</xdr:rowOff>
    </xdr:to>
    <xdr:cxnSp macro="">
      <xdr:nvCxnSpPr>
        <xdr:cNvPr id="741" name="直線コネクタ 740"/>
        <xdr:cNvCxnSpPr/>
      </xdr:nvCxnSpPr>
      <xdr:spPr>
        <a:xfrm flipV="1">
          <a:off x="16318865" y="1343660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3" name="直線コネクタ 7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9525</xdr:rowOff>
    </xdr:from>
    <xdr:ext cx="340360" cy="257810"/>
    <xdr:sp macro="" textlink="">
      <xdr:nvSpPr>
        <xdr:cNvPr id="744" name="【児童館】&#10;有形固定資産減価償却率最大値テキスト"/>
        <xdr:cNvSpPr txBox="1"/>
      </xdr:nvSpPr>
      <xdr:spPr>
        <a:xfrm>
          <a:off x="16357600" y="132111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63500</xdr:rowOff>
    </xdr:from>
    <xdr:to xmlns:xdr="http://schemas.openxmlformats.org/drawingml/2006/spreadsheetDrawing">
      <xdr:col>86</xdr:col>
      <xdr:colOff>25400</xdr:colOff>
      <xdr:row>78</xdr:row>
      <xdr:rowOff>63500</xdr:rowOff>
    </xdr:to>
    <xdr:cxnSp macro="">
      <xdr:nvCxnSpPr>
        <xdr:cNvPr id="745" name="直線コネクタ 744"/>
        <xdr:cNvCxnSpPr/>
      </xdr:nvCxnSpPr>
      <xdr:spPr>
        <a:xfrm>
          <a:off x="16230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144145</xdr:rowOff>
    </xdr:from>
    <xdr:ext cx="405130" cy="257810"/>
    <xdr:sp macro="" textlink="">
      <xdr:nvSpPr>
        <xdr:cNvPr id="746" name="【児童館】&#10;有形固定資産減価償却率平均値テキスト"/>
        <xdr:cNvSpPr txBox="1"/>
      </xdr:nvSpPr>
      <xdr:spPr>
        <a:xfrm>
          <a:off x="16357600" y="140315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121285</xdr:rowOff>
    </xdr:from>
    <xdr:to xmlns:xdr="http://schemas.openxmlformats.org/drawingml/2006/spreadsheetDrawing">
      <xdr:col>85</xdr:col>
      <xdr:colOff>177800</xdr:colOff>
      <xdr:row>83</xdr:row>
      <xdr:rowOff>52070</xdr:rowOff>
    </xdr:to>
    <xdr:sp macro="" textlink="">
      <xdr:nvSpPr>
        <xdr:cNvPr id="747" name="フローチャート: 判断 746"/>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124460</xdr:rowOff>
    </xdr:from>
    <xdr:to xmlns:xdr="http://schemas.openxmlformats.org/drawingml/2006/spreadsheetDrawing">
      <xdr:col>81</xdr:col>
      <xdr:colOff>101600</xdr:colOff>
      <xdr:row>83</xdr:row>
      <xdr:rowOff>54610</xdr:rowOff>
    </xdr:to>
    <xdr:sp macro="" textlink="">
      <xdr:nvSpPr>
        <xdr:cNvPr id="748" name="フローチャート: 判断 747"/>
        <xdr:cNvSpPr/>
      </xdr:nvSpPr>
      <xdr:spPr>
        <a:xfrm>
          <a:off x="1543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76835</xdr:rowOff>
    </xdr:from>
    <xdr:to xmlns:xdr="http://schemas.openxmlformats.org/drawingml/2006/spreadsheetDrawing">
      <xdr:col>76</xdr:col>
      <xdr:colOff>165100</xdr:colOff>
      <xdr:row>83</xdr:row>
      <xdr:rowOff>6985</xdr:rowOff>
    </xdr:to>
    <xdr:sp macro="" textlink="">
      <xdr:nvSpPr>
        <xdr:cNvPr id="749" name="フローチャート: 判断 748"/>
        <xdr:cNvSpPr/>
      </xdr:nvSpPr>
      <xdr:spPr>
        <a:xfrm>
          <a:off x="14541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38100</xdr:rowOff>
    </xdr:from>
    <xdr:to xmlns:xdr="http://schemas.openxmlformats.org/drawingml/2006/spreadsheetDrawing">
      <xdr:col>72</xdr:col>
      <xdr:colOff>38100</xdr:colOff>
      <xdr:row>82</xdr:row>
      <xdr:rowOff>139700</xdr:rowOff>
    </xdr:to>
    <xdr:sp macro="" textlink="">
      <xdr:nvSpPr>
        <xdr:cNvPr id="750" name="フローチャート: 判断 749"/>
        <xdr:cNvSpPr/>
      </xdr:nvSpPr>
      <xdr:spPr>
        <a:xfrm>
          <a:off x="13652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93345</xdr:rowOff>
    </xdr:from>
    <xdr:to xmlns:xdr="http://schemas.openxmlformats.org/drawingml/2006/spreadsheetDrawing">
      <xdr:col>67</xdr:col>
      <xdr:colOff>101600</xdr:colOff>
      <xdr:row>83</xdr:row>
      <xdr:rowOff>23495</xdr:rowOff>
    </xdr:to>
    <xdr:sp macro="" textlink="">
      <xdr:nvSpPr>
        <xdr:cNvPr id="751" name="フローチャート: 判断 750"/>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27940</xdr:rowOff>
    </xdr:from>
    <xdr:to xmlns:xdr="http://schemas.openxmlformats.org/drawingml/2006/spreadsheetDrawing">
      <xdr:col>85</xdr:col>
      <xdr:colOff>177800</xdr:colOff>
      <xdr:row>84</xdr:row>
      <xdr:rowOff>129540</xdr:rowOff>
    </xdr:to>
    <xdr:sp macro="" textlink="">
      <xdr:nvSpPr>
        <xdr:cNvPr id="757" name="楕円 756"/>
        <xdr:cNvSpPr/>
      </xdr:nvSpPr>
      <xdr:spPr>
        <a:xfrm>
          <a:off x="162687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6350</xdr:rowOff>
    </xdr:from>
    <xdr:ext cx="405130" cy="257810"/>
    <xdr:sp macro="" textlink="">
      <xdr:nvSpPr>
        <xdr:cNvPr id="758" name="【児童館】&#10;有形固定資産減価償却率該当値テキスト"/>
        <xdr:cNvSpPr txBox="1"/>
      </xdr:nvSpPr>
      <xdr:spPr>
        <a:xfrm>
          <a:off x="16357600" y="14408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167005</xdr:rowOff>
    </xdr:from>
    <xdr:to xmlns:xdr="http://schemas.openxmlformats.org/drawingml/2006/spreadsheetDrawing">
      <xdr:col>81</xdr:col>
      <xdr:colOff>101600</xdr:colOff>
      <xdr:row>84</xdr:row>
      <xdr:rowOff>97790</xdr:rowOff>
    </xdr:to>
    <xdr:sp macro="" textlink="">
      <xdr:nvSpPr>
        <xdr:cNvPr id="759" name="楕円 758"/>
        <xdr:cNvSpPr/>
      </xdr:nvSpPr>
      <xdr:spPr>
        <a:xfrm>
          <a:off x="15430500" y="14397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46355</xdr:rowOff>
    </xdr:from>
    <xdr:to xmlns:xdr="http://schemas.openxmlformats.org/drawingml/2006/spreadsheetDrawing">
      <xdr:col>85</xdr:col>
      <xdr:colOff>127000</xdr:colOff>
      <xdr:row>84</xdr:row>
      <xdr:rowOff>78740</xdr:rowOff>
    </xdr:to>
    <xdr:cxnSp macro="">
      <xdr:nvCxnSpPr>
        <xdr:cNvPr id="760" name="直線コネクタ 759"/>
        <xdr:cNvCxnSpPr/>
      </xdr:nvCxnSpPr>
      <xdr:spPr>
        <a:xfrm>
          <a:off x="15481300" y="144481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69215</xdr:rowOff>
    </xdr:from>
    <xdr:to xmlns:xdr="http://schemas.openxmlformats.org/drawingml/2006/spreadsheetDrawing">
      <xdr:col>76</xdr:col>
      <xdr:colOff>165100</xdr:colOff>
      <xdr:row>84</xdr:row>
      <xdr:rowOff>170815</xdr:rowOff>
    </xdr:to>
    <xdr:sp macro="" textlink="">
      <xdr:nvSpPr>
        <xdr:cNvPr id="761" name="楕円 760"/>
        <xdr:cNvSpPr/>
      </xdr:nvSpPr>
      <xdr:spPr>
        <a:xfrm>
          <a:off x="145415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46355</xdr:rowOff>
    </xdr:from>
    <xdr:to xmlns:xdr="http://schemas.openxmlformats.org/drawingml/2006/spreadsheetDrawing">
      <xdr:col>81</xdr:col>
      <xdr:colOff>50800</xdr:colOff>
      <xdr:row>84</xdr:row>
      <xdr:rowOff>120650</xdr:rowOff>
    </xdr:to>
    <xdr:cxnSp macro="">
      <xdr:nvCxnSpPr>
        <xdr:cNvPr id="762" name="直線コネクタ 761"/>
        <xdr:cNvCxnSpPr/>
      </xdr:nvCxnSpPr>
      <xdr:spPr>
        <a:xfrm flipV="1">
          <a:off x="14592300" y="144481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36195</xdr:rowOff>
    </xdr:from>
    <xdr:to xmlns:xdr="http://schemas.openxmlformats.org/drawingml/2006/spreadsheetDrawing">
      <xdr:col>72</xdr:col>
      <xdr:colOff>38100</xdr:colOff>
      <xdr:row>84</xdr:row>
      <xdr:rowOff>137795</xdr:rowOff>
    </xdr:to>
    <xdr:sp macro="" textlink="">
      <xdr:nvSpPr>
        <xdr:cNvPr id="763" name="楕円 762"/>
        <xdr:cNvSpPr/>
      </xdr:nvSpPr>
      <xdr:spPr>
        <a:xfrm>
          <a:off x="136525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86995</xdr:rowOff>
    </xdr:from>
    <xdr:to xmlns:xdr="http://schemas.openxmlformats.org/drawingml/2006/spreadsheetDrawing">
      <xdr:col>76</xdr:col>
      <xdr:colOff>114300</xdr:colOff>
      <xdr:row>84</xdr:row>
      <xdr:rowOff>120650</xdr:rowOff>
    </xdr:to>
    <xdr:cxnSp macro="">
      <xdr:nvCxnSpPr>
        <xdr:cNvPr id="764" name="直線コネクタ 763"/>
        <xdr:cNvCxnSpPr/>
      </xdr:nvCxnSpPr>
      <xdr:spPr>
        <a:xfrm>
          <a:off x="13703300" y="144887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3810</xdr:rowOff>
    </xdr:from>
    <xdr:to xmlns:xdr="http://schemas.openxmlformats.org/drawingml/2006/spreadsheetDrawing">
      <xdr:col>67</xdr:col>
      <xdr:colOff>101600</xdr:colOff>
      <xdr:row>84</xdr:row>
      <xdr:rowOff>105410</xdr:rowOff>
    </xdr:to>
    <xdr:sp macro="" textlink="">
      <xdr:nvSpPr>
        <xdr:cNvPr id="765" name="楕円 764"/>
        <xdr:cNvSpPr/>
      </xdr:nvSpPr>
      <xdr:spPr>
        <a:xfrm>
          <a:off x="12763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54610</xdr:rowOff>
    </xdr:from>
    <xdr:to xmlns:xdr="http://schemas.openxmlformats.org/drawingml/2006/spreadsheetDrawing">
      <xdr:col>71</xdr:col>
      <xdr:colOff>177800</xdr:colOff>
      <xdr:row>84</xdr:row>
      <xdr:rowOff>86995</xdr:rowOff>
    </xdr:to>
    <xdr:cxnSp macro="">
      <xdr:nvCxnSpPr>
        <xdr:cNvPr id="766" name="直線コネクタ 765"/>
        <xdr:cNvCxnSpPr/>
      </xdr:nvCxnSpPr>
      <xdr:spPr>
        <a:xfrm>
          <a:off x="12814300" y="14456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71120</xdr:rowOff>
    </xdr:from>
    <xdr:ext cx="405130" cy="259080"/>
    <xdr:sp macro="" textlink="">
      <xdr:nvSpPr>
        <xdr:cNvPr id="767" name="n_1ave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23495</xdr:rowOff>
    </xdr:from>
    <xdr:ext cx="403860" cy="259080"/>
    <xdr:sp macro="" textlink="">
      <xdr:nvSpPr>
        <xdr:cNvPr id="768" name="n_2aveValue【児童館】&#10;有形固定資産減価償却率"/>
        <xdr:cNvSpPr txBox="1"/>
      </xdr:nvSpPr>
      <xdr:spPr>
        <a:xfrm>
          <a:off x="14389735" y="13910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156210</xdr:rowOff>
    </xdr:from>
    <xdr:ext cx="403860" cy="257810"/>
    <xdr:sp macro="" textlink="">
      <xdr:nvSpPr>
        <xdr:cNvPr id="769" name="n_3aveValue【児童館】&#10;有形固定資産減価償却率"/>
        <xdr:cNvSpPr txBox="1"/>
      </xdr:nvSpPr>
      <xdr:spPr>
        <a:xfrm>
          <a:off x="13500735" y="13872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40640</xdr:rowOff>
    </xdr:from>
    <xdr:ext cx="403860" cy="257810"/>
    <xdr:sp macro="" textlink="">
      <xdr:nvSpPr>
        <xdr:cNvPr id="770" name="n_4aveValue【児童館】&#10;有形固定資産減価償却率"/>
        <xdr:cNvSpPr txBox="1"/>
      </xdr:nvSpPr>
      <xdr:spPr>
        <a:xfrm>
          <a:off x="12611735" y="13928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88265</xdr:rowOff>
    </xdr:from>
    <xdr:ext cx="405130" cy="257810"/>
    <xdr:sp macro="" textlink="">
      <xdr:nvSpPr>
        <xdr:cNvPr id="771" name="n_1mainValue【児童館】&#10;有形固定資産減価償却率"/>
        <xdr:cNvSpPr txBox="1"/>
      </xdr:nvSpPr>
      <xdr:spPr>
        <a:xfrm>
          <a:off x="15266035" y="14490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161925</xdr:rowOff>
    </xdr:from>
    <xdr:ext cx="403860" cy="259080"/>
    <xdr:sp macro="" textlink="">
      <xdr:nvSpPr>
        <xdr:cNvPr id="772" name="n_2mainValue【児童館】&#10;有形固定資産減価償却率"/>
        <xdr:cNvSpPr txBox="1"/>
      </xdr:nvSpPr>
      <xdr:spPr>
        <a:xfrm>
          <a:off x="14389735" y="14563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128905</xdr:rowOff>
    </xdr:from>
    <xdr:ext cx="403860" cy="259080"/>
    <xdr:sp macro="" textlink="">
      <xdr:nvSpPr>
        <xdr:cNvPr id="773" name="n_3mainValue【児童館】&#10;有形固定資産減価償却率"/>
        <xdr:cNvSpPr txBox="1"/>
      </xdr:nvSpPr>
      <xdr:spPr>
        <a:xfrm>
          <a:off x="13500735" y="14530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96520</xdr:rowOff>
    </xdr:from>
    <xdr:ext cx="403860" cy="259080"/>
    <xdr:sp macro="" textlink="">
      <xdr:nvSpPr>
        <xdr:cNvPr id="774" name="n_4mainValue【児童館】&#10;有形固定資産減価償却率"/>
        <xdr:cNvSpPr txBox="1"/>
      </xdr:nvSpPr>
      <xdr:spPr>
        <a:xfrm>
          <a:off x="12611735" y="14498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83" name="テキスト ボックス 78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85" name="直線コネクタ 78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090" cy="259080"/>
    <xdr:sp macro="" textlink="">
      <xdr:nvSpPr>
        <xdr:cNvPr id="786" name="テキスト ボックス 785"/>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87" name="直線コネクタ 78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090" cy="257810"/>
    <xdr:sp macro="" textlink="">
      <xdr:nvSpPr>
        <xdr:cNvPr id="788" name="テキスト ボックス 787"/>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89" name="直線コネクタ 78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9080"/>
    <xdr:sp macro="" textlink="">
      <xdr:nvSpPr>
        <xdr:cNvPr id="790" name="テキスト ボックス 789"/>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1" name="直線コネクタ 79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090" cy="257810"/>
    <xdr:sp macro="" textlink="">
      <xdr:nvSpPr>
        <xdr:cNvPr id="792" name="テキスト ボックス 791"/>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3" name="直線コネクタ 79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9080"/>
    <xdr:sp macro="" textlink="">
      <xdr:nvSpPr>
        <xdr:cNvPr id="794" name="テキスト ボックス 793"/>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95" name="直線コネクタ 79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9080"/>
    <xdr:sp macro="" textlink="">
      <xdr:nvSpPr>
        <xdr:cNvPr id="796" name="テキスト ボックス 795"/>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98" name="テキスト ボックス 797"/>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146685</xdr:rowOff>
    </xdr:to>
    <xdr:cxnSp macro="">
      <xdr:nvCxnSpPr>
        <xdr:cNvPr id="800" name="直線コネクタ 799"/>
        <xdr:cNvCxnSpPr/>
      </xdr:nvCxnSpPr>
      <xdr:spPr>
        <a:xfrm flipV="1">
          <a:off x="22160865" y="1345501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macro="" textlink="">
      <xdr:nvSpPr>
        <xdr:cNvPr id="801"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802" name="直線コネクタ 801"/>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7810"/>
    <xdr:sp macro="" textlink="">
      <xdr:nvSpPr>
        <xdr:cNvPr id="803" name="【児童館】&#10;一人当たり面積最大値テキスト"/>
        <xdr:cNvSpPr txBox="1"/>
      </xdr:nvSpPr>
      <xdr:spPr>
        <a:xfrm>
          <a:off x="22199600" y="13230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804" name="直線コネクタ 803"/>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168275</xdr:rowOff>
    </xdr:from>
    <xdr:ext cx="469900" cy="257810"/>
    <xdr:sp macro="" textlink="">
      <xdr:nvSpPr>
        <xdr:cNvPr id="805" name="【児童館】&#10;一人当たり面積平均値テキスト"/>
        <xdr:cNvSpPr txBox="1"/>
      </xdr:nvSpPr>
      <xdr:spPr>
        <a:xfrm>
          <a:off x="22199600" y="143986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145415</xdr:rowOff>
    </xdr:from>
    <xdr:to xmlns:xdr="http://schemas.openxmlformats.org/drawingml/2006/spreadsheetDrawing">
      <xdr:col>116</xdr:col>
      <xdr:colOff>114300</xdr:colOff>
      <xdr:row>85</xdr:row>
      <xdr:rowOff>75565</xdr:rowOff>
    </xdr:to>
    <xdr:sp macro="" textlink="">
      <xdr:nvSpPr>
        <xdr:cNvPr id="806" name="フローチャート: 判断 805"/>
        <xdr:cNvSpPr/>
      </xdr:nvSpPr>
      <xdr:spPr>
        <a:xfrm>
          <a:off x="221107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807" name="フローチャート: 判断 806"/>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macro="" textlink="">
      <xdr:nvSpPr>
        <xdr:cNvPr id="808" name="フローチャート: 判断 807"/>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123190</xdr:rowOff>
    </xdr:from>
    <xdr:to xmlns:xdr="http://schemas.openxmlformats.org/drawingml/2006/spreadsheetDrawing">
      <xdr:col>102</xdr:col>
      <xdr:colOff>165100</xdr:colOff>
      <xdr:row>85</xdr:row>
      <xdr:rowOff>53340</xdr:rowOff>
    </xdr:to>
    <xdr:sp macro="" textlink="">
      <xdr:nvSpPr>
        <xdr:cNvPr id="809" name="フローチャート: 判断 808"/>
        <xdr:cNvSpPr/>
      </xdr:nvSpPr>
      <xdr:spPr>
        <a:xfrm>
          <a:off x="19494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810" name="フローチャート: 判断 809"/>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126365</xdr:rowOff>
    </xdr:from>
    <xdr:to xmlns:xdr="http://schemas.openxmlformats.org/drawingml/2006/spreadsheetDrawing">
      <xdr:col>116</xdr:col>
      <xdr:colOff>114300</xdr:colOff>
      <xdr:row>86</xdr:row>
      <xdr:rowOff>56515</xdr:rowOff>
    </xdr:to>
    <xdr:sp macro="" textlink="">
      <xdr:nvSpPr>
        <xdr:cNvPr id="816" name="楕円 815"/>
        <xdr:cNvSpPr/>
      </xdr:nvSpPr>
      <xdr:spPr>
        <a:xfrm>
          <a:off x="221107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104775</xdr:rowOff>
    </xdr:from>
    <xdr:ext cx="469900" cy="259080"/>
    <xdr:sp macro="" textlink="">
      <xdr:nvSpPr>
        <xdr:cNvPr id="817" name="【児童館】&#10;一人当たり面積該当値テキスト"/>
        <xdr:cNvSpPr txBox="1"/>
      </xdr:nvSpPr>
      <xdr:spPr>
        <a:xfrm>
          <a:off x="22199600" y="14678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126365</xdr:rowOff>
    </xdr:from>
    <xdr:to xmlns:xdr="http://schemas.openxmlformats.org/drawingml/2006/spreadsheetDrawing">
      <xdr:col>112</xdr:col>
      <xdr:colOff>38100</xdr:colOff>
      <xdr:row>86</xdr:row>
      <xdr:rowOff>56515</xdr:rowOff>
    </xdr:to>
    <xdr:sp macro="" textlink="">
      <xdr:nvSpPr>
        <xdr:cNvPr id="818" name="楕円 817"/>
        <xdr:cNvSpPr/>
      </xdr:nvSpPr>
      <xdr:spPr>
        <a:xfrm>
          <a:off x="21272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6350</xdr:rowOff>
    </xdr:from>
    <xdr:to xmlns:xdr="http://schemas.openxmlformats.org/drawingml/2006/spreadsheetDrawing">
      <xdr:col>116</xdr:col>
      <xdr:colOff>63500</xdr:colOff>
      <xdr:row>86</xdr:row>
      <xdr:rowOff>6350</xdr:rowOff>
    </xdr:to>
    <xdr:cxnSp macro="">
      <xdr:nvCxnSpPr>
        <xdr:cNvPr id="819" name="直線コネクタ 818"/>
        <xdr:cNvCxnSpPr/>
      </xdr:nvCxnSpPr>
      <xdr:spPr>
        <a:xfrm>
          <a:off x="21323300" y="1475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126365</xdr:rowOff>
    </xdr:from>
    <xdr:to xmlns:xdr="http://schemas.openxmlformats.org/drawingml/2006/spreadsheetDrawing">
      <xdr:col>107</xdr:col>
      <xdr:colOff>101600</xdr:colOff>
      <xdr:row>86</xdr:row>
      <xdr:rowOff>56515</xdr:rowOff>
    </xdr:to>
    <xdr:sp macro="" textlink="">
      <xdr:nvSpPr>
        <xdr:cNvPr id="820" name="楕円 819"/>
        <xdr:cNvSpPr/>
      </xdr:nvSpPr>
      <xdr:spPr>
        <a:xfrm>
          <a:off x="20383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6350</xdr:rowOff>
    </xdr:from>
    <xdr:to xmlns:xdr="http://schemas.openxmlformats.org/drawingml/2006/spreadsheetDrawing">
      <xdr:col>111</xdr:col>
      <xdr:colOff>177800</xdr:colOff>
      <xdr:row>86</xdr:row>
      <xdr:rowOff>6350</xdr:rowOff>
    </xdr:to>
    <xdr:cxnSp macro="">
      <xdr:nvCxnSpPr>
        <xdr:cNvPr id="821" name="直線コネクタ 820"/>
        <xdr:cNvCxnSpPr/>
      </xdr:nvCxnSpPr>
      <xdr:spPr>
        <a:xfrm>
          <a:off x="20434300" y="1475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137160</xdr:rowOff>
    </xdr:from>
    <xdr:to xmlns:xdr="http://schemas.openxmlformats.org/drawingml/2006/spreadsheetDrawing">
      <xdr:col>102</xdr:col>
      <xdr:colOff>165100</xdr:colOff>
      <xdr:row>86</xdr:row>
      <xdr:rowOff>67310</xdr:rowOff>
    </xdr:to>
    <xdr:sp macro="" textlink="">
      <xdr:nvSpPr>
        <xdr:cNvPr id="822" name="楕円 821"/>
        <xdr:cNvSpPr/>
      </xdr:nvSpPr>
      <xdr:spPr>
        <a:xfrm>
          <a:off x="19494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6350</xdr:rowOff>
    </xdr:from>
    <xdr:to xmlns:xdr="http://schemas.openxmlformats.org/drawingml/2006/spreadsheetDrawing">
      <xdr:col>107</xdr:col>
      <xdr:colOff>50800</xdr:colOff>
      <xdr:row>86</xdr:row>
      <xdr:rowOff>16510</xdr:rowOff>
    </xdr:to>
    <xdr:cxnSp macro="">
      <xdr:nvCxnSpPr>
        <xdr:cNvPr id="823" name="直線コネクタ 822"/>
        <xdr:cNvCxnSpPr/>
      </xdr:nvCxnSpPr>
      <xdr:spPr>
        <a:xfrm flipV="1">
          <a:off x="19545300" y="147510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137160</xdr:rowOff>
    </xdr:from>
    <xdr:to xmlns:xdr="http://schemas.openxmlformats.org/drawingml/2006/spreadsheetDrawing">
      <xdr:col>98</xdr:col>
      <xdr:colOff>38100</xdr:colOff>
      <xdr:row>86</xdr:row>
      <xdr:rowOff>67310</xdr:rowOff>
    </xdr:to>
    <xdr:sp macro="" textlink="">
      <xdr:nvSpPr>
        <xdr:cNvPr id="824" name="楕円 823"/>
        <xdr:cNvSpPr/>
      </xdr:nvSpPr>
      <xdr:spPr>
        <a:xfrm>
          <a:off x="18605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16510</xdr:rowOff>
    </xdr:from>
    <xdr:to xmlns:xdr="http://schemas.openxmlformats.org/drawingml/2006/spreadsheetDrawing">
      <xdr:col>102</xdr:col>
      <xdr:colOff>114300</xdr:colOff>
      <xdr:row>86</xdr:row>
      <xdr:rowOff>16510</xdr:rowOff>
    </xdr:to>
    <xdr:cxnSp macro="">
      <xdr:nvCxnSpPr>
        <xdr:cNvPr id="825" name="直線コネクタ 824"/>
        <xdr:cNvCxnSpPr/>
      </xdr:nvCxnSpPr>
      <xdr:spPr>
        <a:xfrm>
          <a:off x="18656300" y="14761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102870</xdr:rowOff>
    </xdr:from>
    <xdr:ext cx="469900" cy="259080"/>
    <xdr:sp macro="" textlink="">
      <xdr:nvSpPr>
        <xdr:cNvPr id="826"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69850</xdr:rowOff>
    </xdr:from>
    <xdr:ext cx="468630" cy="259080"/>
    <xdr:sp macro="" textlink="">
      <xdr:nvSpPr>
        <xdr:cNvPr id="827" name="n_2aveValue【児童館】&#10;一人当たり面積"/>
        <xdr:cNvSpPr txBox="1"/>
      </xdr:nvSpPr>
      <xdr:spPr>
        <a:xfrm>
          <a:off x="20199350" y="14300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69850</xdr:rowOff>
    </xdr:from>
    <xdr:ext cx="468630" cy="259080"/>
    <xdr:sp macro="" textlink="">
      <xdr:nvSpPr>
        <xdr:cNvPr id="828" name="n_3aveValue【児童館】&#10;一人当たり面積"/>
        <xdr:cNvSpPr txBox="1"/>
      </xdr:nvSpPr>
      <xdr:spPr>
        <a:xfrm>
          <a:off x="19310350" y="14300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80645</xdr:rowOff>
    </xdr:from>
    <xdr:ext cx="468630" cy="259080"/>
    <xdr:sp macro="" textlink="">
      <xdr:nvSpPr>
        <xdr:cNvPr id="829" name="n_4aveValue【児童館】&#10;一人当たり面積"/>
        <xdr:cNvSpPr txBox="1"/>
      </xdr:nvSpPr>
      <xdr:spPr>
        <a:xfrm>
          <a:off x="18421350" y="14310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47625</xdr:rowOff>
    </xdr:from>
    <xdr:ext cx="469900" cy="259080"/>
    <xdr:sp macro="" textlink="">
      <xdr:nvSpPr>
        <xdr:cNvPr id="830" name="n_1mainValue【児童館】&#10;一人当たり面積"/>
        <xdr:cNvSpPr txBox="1"/>
      </xdr:nvSpPr>
      <xdr:spPr>
        <a:xfrm>
          <a:off x="21075650" y="14792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47625</xdr:rowOff>
    </xdr:from>
    <xdr:ext cx="468630" cy="259080"/>
    <xdr:sp macro="" textlink="">
      <xdr:nvSpPr>
        <xdr:cNvPr id="831" name="n_2mainValue【児童館】&#10;一人当たり面積"/>
        <xdr:cNvSpPr txBox="1"/>
      </xdr:nvSpPr>
      <xdr:spPr>
        <a:xfrm>
          <a:off x="20199350" y="14792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58420</xdr:rowOff>
    </xdr:from>
    <xdr:ext cx="468630" cy="259080"/>
    <xdr:sp macro="" textlink="">
      <xdr:nvSpPr>
        <xdr:cNvPr id="832" name="n_3mainValue【児童館】&#10;一人当たり面積"/>
        <xdr:cNvSpPr txBox="1"/>
      </xdr:nvSpPr>
      <xdr:spPr>
        <a:xfrm>
          <a:off x="19310350" y="14803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58420</xdr:rowOff>
    </xdr:from>
    <xdr:ext cx="468630" cy="259080"/>
    <xdr:sp macro="" textlink="">
      <xdr:nvSpPr>
        <xdr:cNvPr id="833" name="n_4mainValue【児童館】&#10;一人当たり面積"/>
        <xdr:cNvSpPr txBox="1"/>
      </xdr:nvSpPr>
      <xdr:spPr>
        <a:xfrm>
          <a:off x="18421350" y="14803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2" name="テキスト ボックス 84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44" name="テキスト ボックス 84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5" name="直線コネクタ 84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846" name="テキスト ボックス 845"/>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7" name="直線コネクタ 84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848" name="テキスト ボックス 847"/>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49" name="直線コネクタ 84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0" name="テキスト ボックス 84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1" name="直線コネクタ 85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2" name="テキスト ボックス 85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3" name="直線コネクタ 85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854" name="テキスト ボックス 853"/>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820" cy="259080"/>
    <xdr:sp macro="" textlink="">
      <xdr:nvSpPr>
        <xdr:cNvPr id="856" name="テキスト ボックス 855"/>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858" name="直線コネクタ 857"/>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810"/>
    <xdr:sp macro="" textlink="">
      <xdr:nvSpPr>
        <xdr:cNvPr id="859" name="【公民館】&#10;有形固定資産減価償却率最小値テキスト"/>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0" name="直線コネクタ 85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5130" cy="257810"/>
    <xdr:sp macro="" textlink="">
      <xdr:nvSpPr>
        <xdr:cNvPr id="861" name="【公民館】&#10;有形固定資産減価償却率最大値テキスト"/>
        <xdr:cNvSpPr txBox="1"/>
      </xdr:nvSpPr>
      <xdr:spPr>
        <a:xfrm>
          <a:off x="16357600" y="16914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862" name="直線コネクタ 861"/>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91440</xdr:rowOff>
    </xdr:from>
    <xdr:ext cx="405130" cy="259080"/>
    <xdr:sp macro="" textlink="">
      <xdr:nvSpPr>
        <xdr:cNvPr id="863" name="【公民館】&#10;有形固定資産減価償却率平均値テキスト"/>
        <xdr:cNvSpPr txBox="1"/>
      </xdr:nvSpPr>
      <xdr:spPr>
        <a:xfrm>
          <a:off x="16357600" y="1792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865" name="フローチャート: 判断 864"/>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868" name="フローチャート: 判断 867"/>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9" name="テキスト ボックス 8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0" name="テキスト ボックス 8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1" name="テキスト ボックス 8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2" name="テキスト ボックス 8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3" name="テキスト ボックス 8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33020</xdr:rowOff>
    </xdr:from>
    <xdr:to xmlns:xdr="http://schemas.openxmlformats.org/drawingml/2006/spreadsheetDrawing">
      <xdr:col>85</xdr:col>
      <xdr:colOff>177800</xdr:colOff>
      <xdr:row>102</xdr:row>
      <xdr:rowOff>134620</xdr:rowOff>
    </xdr:to>
    <xdr:sp macro="" textlink="">
      <xdr:nvSpPr>
        <xdr:cNvPr id="874" name="楕円 873"/>
        <xdr:cNvSpPr/>
      </xdr:nvSpPr>
      <xdr:spPr>
        <a:xfrm>
          <a:off x="16268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55880</xdr:rowOff>
    </xdr:from>
    <xdr:ext cx="405130" cy="259080"/>
    <xdr:sp macro="" textlink="">
      <xdr:nvSpPr>
        <xdr:cNvPr id="875" name="【公民館】&#10;有形固定資産減価償却率該当値テキスト"/>
        <xdr:cNvSpPr txBox="1"/>
      </xdr:nvSpPr>
      <xdr:spPr>
        <a:xfrm>
          <a:off x="16357600" y="1737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168275</xdr:rowOff>
    </xdr:from>
    <xdr:to xmlns:xdr="http://schemas.openxmlformats.org/drawingml/2006/spreadsheetDrawing">
      <xdr:col>81</xdr:col>
      <xdr:colOff>101600</xdr:colOff>
      <xdr:row>102</xdr:row>
      <xdr:rowOff>98425</xdr:rowOff>
    </xdr:to>
    <xdr:sp macro="" textlink="">
      <xdr:nvSpPr>
        <xdr:cNvPr id="876" name="楕円 875"/>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47625</xdr:rowOff>
    </xdr:from>
    <xdr:to xmlns:xdr="http://schemas.openxmlformats.org/drawingml/2006/spreadsheetDrawing">
      <xdr:col>85</xdr:col>
      <xdr:colOff>127000</xdr:colOff>
      <xdr:row>102</xdr:row>
      <xdr:rowOff>83820</xdr:rowOff>
    </xdr:to>
    <xdr:cxnSp macro="">
      <xdr:nvCxnSpPr>
        <xdr:cNvPr id="877" name="直線コネクタ 876"/>
        <xdr:cNvCxnSpPr/>
      </xdr:nvCxnSpPr>
      <xdr:spPr>
        <a:xfrm>
          <a:off x="15481300" y="175355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8255</xdr:rowOff>
    </xdr:from>
    <xdr:to xmlns:xdr="http://schemas.openxmlformats.org/drawingml/2006/spreadsheetDrawing">
      <xdr:col>76</xdr:col>
      <xdr:colOff>165100</xdr:colOff>
      <xdr:row>102</xdr:row>
      <xdr:rowOff>109855</xdr:rowOff>
    </xdr:to>
    <xdr:sp macro="" textlink="">
      <xdr:nvSpPr>
        <xdr:cNvPr id="878" name="楕円 877"/>
        <xdr:cNvSpPr/>
      </xdr:nvSpPr>
      <xdr:spPr>
        <a:xfrm>
          <a:off x="14541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47625</xdr:rowOff>
    </xdr:from>
    <xdr:to xmlns:xdr="http://schemas.openxmlformats.org/drawingml/2006/spreadsheetDrawing">
      <xdr:col>81</xdr:col>
      <xdr:colOff>50800</xdr:colOff>
      <xdr:row>102</xdr:row>
      <xdr:rowOff>59055</xdr:rowOff>
    </xdr:to>
    <xdr:cxnSp macro="">
      <xdr:nvCxnSpPr>
        <xdr:cNvPr id="879" name="直線コネクタ 878"/>
        <xdr:cNvCxnSpPr/>
      </xdr:nvCxnSpPr>
      <xdr:spPr>
        <a:xfrm flipV="1">
          <a:off x="14592300" y="175355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99695</xdr:rowOff>
    </xdr:from>
    <xdr:to xmlns:xdr="http://schemas.openxmlformats.org/drawingml/2006/spreadsheetDrawing">
      <xdr:col>72</xdr:col>
      <xdr:colOff>38100</xdr:colOff>
      <xdr:row>102</xdr:row>
      <xdr:rowOff>29845</xdr:rowOff>
    </xdr:to>
    <xdr:sp macro="" textlink="">
      <xdr:nvSpPr>
        <xdr:cNvPr id="880" name="楕円 879"/>
        <xdr:cNvSpPr/>
      </xdr:nvSpPr>
      <xdr:spPr>
        <a:xfrm>
          <a:off x="13652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150495</xdr:rowOff>
    </xdr:from>
    <xdr:to xmlns:xdr="http://schemas.openxmlformats.org/drawingml/2006/spreadsheetDrawing">
      <xdr:col>76</xdr:col>
      <xdr:colOff>114300</xdr:colOff>
      <xdr:row>102</xdr:row>
      <xdr:rowOff>59055</xdr:rowOff>
    </xdr:to>
    <xdr:cxnSp macro="">
      <xdr:nvCxnSpPr>
        <xdr:cNvPr id="881" name="直線コネクタ 880"/>
        <xdr:cNvCxnSpPr/>
      </xdr:nvCxnSpPr>
      <xdr:spPr>
        <a:xfrm>
          <a:off x="13703300" y="1746694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109220</xdr:rowOff>
    </xdr:from>
    <xdr:to xmlns:xdr="http://schemas.openxmlformats.org/drawingml/2006/spreadsheetDrawing">
      <xdr:col>67</xdr:col>
      <xdr:colOff>101600</xdr:colOff>
      <xdr:row>106</xdr:row>
      <xdr:rowOff>39370</xdr:rowOff>
    </xdr:to>
    <xdr:sp macro="" textlink="">
      <xdr:nvSpPr>
        <xdr:cNvPr id="882" name="楕円 881"/>
        <xdr:cNvSpPr/>
      </xdr:nvSpPr>
      <xdr:spPr>
        <a:xfrm>
          <a:off x="1276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150495</xdr:rowOff>
    </xdr:from>
    <xdr:to xmlns:xdr="http://schemas.openxmlformats.org/drawingml/2006/spreadsheetDrawing">
      <xdr:col>71</xdr:col>
      <xdr:colOff>177800</xdr:colOff>
      <xdr:row>105</xdr:row>
      <xdr:rowOff>160020</xdr:rowOff>
    </xdr:to>
    <xdr:cxnSp macro="">
      <xdr:nvCxnSpPr>
        <xdr:cNvPr id="883" name="直線コネクタ 882"/>
        <xdr:cNvCxnSpPr/>
      </xdr:nvCxnSpPr>
      <xdr:spPr>
        <a:xfrm flipV="1">
          <a:off x="12814300" y="17466945"/>
          <a:ext cx="889000" cy="695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7620</xdr:rowOff>
    </xdr:from>
    <xdr:ext cx="405130" cy="257810"/>
    <xdr:sp macro="" textlink="">
      <xdr:nvSpPr>
        <xdr:cNvPr id="884" name="n_1aveValue【公民館】&#10;有形固定資産減価償却率"/>
        <xdr:cNvSpPr txBox="1"/>
      </xdr:nvSpPr>
      <xdr:spPr>
        <a:xfrm>
          <a:off x="15266035" y="18009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41910</xdr:rowOff>
    </xdr:from>
    <xdr:ext cx="403860" cy="257810"/>
    <xdr:sp macro="" textlink="">
      <xdr:nvSpPr>
        <xdr:cNvPr id="885" name="n_2aveValue【公民館】&#10;有形固定資産減価償却率"/>
        <xdr:cNvSpPr txBox="1"/>
      </xdr:nvSpPr>
      <xdr:spPr>
        <a:xfrm>
          <a:off x="14389735" y="1804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41910</xdr:rowOff>
    </xdr:from>
    <xdr:ext cx="403860" cy="257810"/>
    <xdr:sp macro="" textlink="">
      <xdr:nvSpPr>
        <xdr:cNvPr id="886" name="n_3aveValue【公民館】&#10;有形固定資産減価償却率"/>
        <xdr:cNvSpPr txBox="1"/>
      </xdr:nvSpPr>
      <xdr:spPr>
        <a:xfrm>
          <a:off x="13500735" y="1804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52070</xdr:rowOff>
    </xdr:from>
    <xdr:ext cx="403860" cy="257810"/>
    <xdr:sp macro="" textlink="">
      <xdr:nvSpPr>
        <xdr:cNvPr id="887" name="n_4aveValue【公民館】&#10;有形固定資産減価償却率"/>
        <xdr:cNvSpPr txBox="1"/>
      </xdr:nvSpPr>
      <xdr:spPr>
        <a:xfrm>
          <a:off x="12611735" y="17711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114935</xdr:rowOff>
    </xdr:from>
    <xdr:ext cx="405130" cy="259080"/>
    <xdr:sp macro="" textlink="">
      <xdr:nvSpPr>
        <xdr:cNvPr id="888" name="n_1mainValue【公民館】&#10;有形固定資産減価償却率"/>
        <xdr:cNvSpPr txBox="1"/>
      </xdr:nvSpPr>
      <xdr:spPr>
        <a:xfrm>
          <a:off x="15266035" y="1725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126365</xdr:rowOff>
    </xdr:from>
    <xdr:ext cx="403860" cy="259080"/>
    <xdr:sp macro="" textlink="">
      <xdr:nvSpPr>
        <xdr:cNvPr id="889" name="n_2mainValue【公民館】&#10;有形固定資産減価償却率"/>
        <xdr:cNvSpPr txBox="1"/>
      </xdr:nvSpPr>
      <xdr:spPr>
        <a:xfrm>
          <a:off x="14389735" y="17271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46355</xdr:rowOff>
    </xdr:from>
    <xdr:ext cx="403860" cy="259080"/>
    <xdr:sp macro="" textlink="">
      <xdr:nvSpPr>
        <xdr:cNvPr id="890" name="n_3mainValue【公民館】&#10;有形固定資産減価償却率"/>
        <xdr:cNvSpPr txBox="1"/>
      </xdr:nvSpPr>
      <xdr:spPr>
        <a:xfrm>
          <a:off x="13500735" y="17191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30480</xdr:rowOff>
    </xdr:from>
    <xdr:ext cx="403860" cy="257810"/>
    <xdr:sp macro="" textlink="">
      <xdr:nvSpPr>
        <xdr:cNvPr id="891" name="n_4mainValue【公民館】&#10;有形固定資産減価償却率"/>
        <xdr:cNvSpPr txBox="1"/>
      </xdr:nvSpPr>
      <xdr:spPr>
        <a:xfrm>
          <a:off x="12611735" y="18204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0" name="テキスト ボックス 89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1" name="直線コネクタ 9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2" name="直線コネクタ 90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903" name="テキスト ボックス 902"/>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4" name="直線コネクタ 90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905" name="テキスト ボックス 904"/>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6" name="直線コネクタ 90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907" name="テキスト ボックス 906"/>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8" name="直線コネクタ 90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909" name="テキスト ボックス 908"/>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0" name="直線コネクタ 90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911" name="テキスト ボックス 910"/>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2" name="直線コネクタ 91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913" name="テキスト ボックス 912"/>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15" name="テキスト ボックス 9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917" name="直線コネクタ 916"/>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918"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919" name="直線コネクタ 918"/>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920"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921" name="直線コネクタ 920"/>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922"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923" name="フローチャート: 判断 922"/>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924" name="フローチャート: 判断 923"/>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925" name="フローチャート: 判断 924"/>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926" name="フローチャート: 判断 925"/>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99060</xdr:rowOff>
    </xdr:from>
    <xdr:to xmlns:xdr="http://schemas.openxmlformats.org/drawingml/2006/spreadsheetDrawing">
      <xdr:col>116</xdr:col>
      <xdr:colOff>114300</xdr:colOff>
      <xdr:row>107</xdr:row>
      <xdr:rowOff>29210</xdr:rowOff>
    </xdr:to>
    <xdr:sp macro="" textlink="">
      <xdr:nvSpPr>
        <xdr:cNvPr id="933" name="楕円 932"/>
        <xdr:cNvSpPr/>
      </xdr:nvSpPr>
      <xdr:spPr>
        <a:xfrm>
          <a:off x="22110700" y="182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121920</xdr:rowOff>
    </xdr:from>
    <xdr:ext cx="469900" cy="257810"/>
    <xdr:sp macro="" textlink="">
      <xdr:nvSpPr>
        <xdr:cNvPr id="934" name="【公民館】&#10;一人当たり面積該当値テキスト"/>
        <xdr:cNvSpPr txBox="1"/>
      </xdr:nvSpPr>
      <xdr:spPr>
        <a:xfrm>
          <a:off x="22199600" y="18124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105410</xdr:rowOff>
    </xdr:from>
    <xdr:to xmlns:xdr="http://schemas.openxmlformats.org/drawingml/2006/spreadsheetDrawing">
      <xdr:col>112</xdr:col>
      <xdr:colOff>38100</xdr:colOff>
      <xdr:row>107</xdr:row>
      <xdr:rowOff>35560</xdr:rowOff>
    </xdr:to>
    <xdr:sp macro="" textlink="">
      <xdr:nvSpPr>
        <xdr:cNvPr id="935" name="楕円 934"/>
        <xdr:cNvSpPr/>
      </xdr:nvSpPr>
      <xdr:spPr>
        <a:xfrm>
          <a:off x="21272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149860</xdr:rowOff>
    </xdr:from>
    <xdr:to xmlns:xdr="http://schemas.openxmlformats.org/drawingml/2006/spreadsheetDrawing">
      <xdr:col>116</xdr:col>
      <xdr:colOff>63500</xdr:colOff>
      <xdr:row>106</xdr:row>
      <xdr:rowOff>156210</xdr:rowOff>
    </xdr:to>
    <xdr:cxnSp macro="">
      <xdr:nvCxnSpPr>
        <xdr:cNvPr id="936" name="直線コネクタ 935"/>
        <xdr:cNvCxnSpPr/>
      </xdr:nvCxnSpPr>
      <xdr:spPr>
        <a:xfrm flipV="1">
          <a:off x="21323300" y="183235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113665</xdr:rowOff>
    </xdr:from>
    <xdr:to xmlns:xdr="http://schemas.openxmlformats.org/drawingml/2006/spreadsheetDrawing">
      <xdr:col>107</xdr:col>
      <xdr:colOff>101600</xdr:colOff>
      <xdr:row>107</xdr:row>
      <xdr:rowOff>43815</xdr:rowOff>
    </xdr:to>
    <xdr:sp macro="" textlink="">
      <xdr:nvSpPr>
        <xdr:cNvPr id="937" name="楕円 936"/>
        <xdr:cNvSpPr/>
      </xdr:nvSpPr>
      <xdr:spPr>
        <a:xfrm>
          <a:off x="20383500" y="18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156210</xdr:rowOff>
    </xdr:from>
    <xdr:to xmlns:xdr="http://schemas.openxmlformats.org/drawingml/2006/spreadsheetDrawing">
      <xdr:col>111</xdr:col>
      <xdr:colOff>177800</xdr:colOff>
      <xdr:row>106</xdr:row>
      <xdr:rowOff>164465</xdr:rowOff>
    </xdr:to>
    <xdr:cxnSp macro="">
      <xdr:nvCxnSpPr>
        <xdr:cNvPr id="938" name="直線コネクタ 937"/>
        <xdr:cNvCxnSpPr/>
      </xdr:nvCxnSpPr>
      <xdr:spPr>
        <a:xfrm flipV="1">
          <a:off x="20434300" y="183299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121920</xdr:rowOff>
    </xdr:from>
    <xdr:to xmlns:xdr="http://schemas.openxmlformats.org/drawingml/2006/spreadsheetDrawing">
      <xdr:col>102</xdr:col>
      <xdr:colOff>165100</xdr:colOff>
      <xdr:row>107</xdr:row>
      <xdr:rowOff>52070</xdr:rowOff>
    </xdr:to>
    <xdr:sp macro="" textlink="">
      <xdr:nvSpPr>
        <xdr:cNvPr id="939" name="楕円 938"/>
        <xdr:cNvSpPr/>
      </xdr:nvSpPr>
      <xdr:spPr>
        <a:xfrm>
          <a:off x="19494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164465</xdr:rowOff>
    </xdr:from>
    <xdr:to xmlns:xdr="http://schemas.openxmlformats.org/drawingml/2006/spreadsheetDrawing">
      <xdr:col>107</xdr:col>
      <xdr:colOff>50800</xdr:colOff>
      <xdr:row>107</xdr:row>
      <xdr:rowOff>1270</xdr:rowOff>
    </xdr:to>
    <xdr:cxnSp macro="">
      <xdr:nvCxnSpPr>
        <xdr:cNvPr id="940" name="直線コネクタ 939"/>
        <xdr:cNvCxnSpPr/>
      </xdr:nvCxnSpPr>
      <xdr:spPr>
        <a:xfrm flipV="1">
          <a:off x="19545300" y="18338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4445</xdr:rowOff>
    </xdr:from>
    <xdr:to xmlns:xdr="http://schemas.openxmlformats.org/drawingml/2006/spreadsheetDrawing">
      <xdr:col>98</xdr:col>
      <xdr:colOff>38100</xdr:colOff>
      <xdr:row>107</xdr:row>
      <xdr:rowOff>106045</xdr:rowOff>
    </xdr:to>
    <xdr:sp macro="" textlink="">
      <xdr:nvSpPr>
        <xdr:cNvPr id="941" name="楕円 940"/>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1270</xdr:rowOff>
    </xdr:from>
    <xdr:to xmlns:xdr="http://schemas.openxmlformats.org/drawingml/2006/spreadsheetDrawing">
      <xdr:col>102</xdr:col>
      <xdr:colOff>114300</xdr:colOff>
      <xdr:row>107</xdr:row>
      <xdr:rowOff>55245</xdr:rowOff>
    </xdr:to>
    <xdr:cxnSp macro="">
      <xdr:nvCxnSpPr>
        <xdr:cNvPr id="942" name="直線コネクタ 941"/>
        <xdr:cNvCxnSpPr/>
      </xdr:nvCxnSpPr>
      <xdr:spPr>
        <a:xfrm flipV="1">
          <a:off x="18656300" y="183464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9900" cy="257810"/>
    <xdr:sp macro="" textlink="">
      <xdr:nvSpPr>
        <xdr:cNvPr id="943" name="n_1aveValue【公民館】&#10;一人当たり面積"/>
        <xdr:cNvSpPr txBox="1"/>
      </xdr:nvSpPr>
      <xdr:spPr>
        <a:xfrm>
          <a:off x="21075650" y="18408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8630" cy="259080"/>
    <xdr:sp macro="" textlink="">
      <xdr:nvSpPr>
        <xdr:cNvPr id="944" name="n_2aveValue【公民館】&#10;一人当たり面積"/>
        <xdr:cNvSpPr txBox="1"/>
      </xdr:nvSpPr>
      <xdr:spPr>
        <a:xfrm>
          <a:off x="20199350" y="18415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8630" cy="257810"/>
    <xdr:sp macro="" textlink="">
      <xdr:nvSpPr>
        <xdr:cNvPr id="945" name="n_3aveValue【公民館】&#10;一人当たり面積"/>
        <xdr:cNvSpPr txBox="1"/>
      </xdr:nvSpPr>
      <xdr:spPr>
        <a:xfrm>
          <a:off x="19310350" y="18408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97790</xdr:rowOff>
    </xdr:from>
    <xdr:ext cx="468630" cy="257810"/>
    <xdr:sp macro="" textlink="">
      <xdr:nvSpPr>
        <xdr:cNvPr id="946" name="n_4aveValue【公民館】&#10;一人当たり面積"/>
        <xdr:cNvSpPr txBox="1"/>
      </xdr:nvSpPr>
      <xdr:spPr>
        <a:xfrm>
          <a:off x="18421350" y="1810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52070</xdr:rowOff>
    </xdr:from>
    <xdr:ext cx="469900" cy="257810"/>
    <xdr:sp macro="" textlink="">
      <xdr:nvSpPr>
        <xdr:cNvPr id="947" name="n_1mainValue【公民館】&#10;一人当たり面積"/>
        <xdr:cNvSpPr txBox="1"/>
      </xdr:nvSpPr>
      <xdr:spPr>
        <a:xfrm>
          <a:off x="21075650" y="18054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60325</xdr:rowOff>
    </xdr:from>
    <xdr:ext cx="468630" cy="259080"/>
    <xdr:sp macro="" textlink="">
      <xdr:nvSpPr>
        <xdr:cNvPr id="948" name="n_2mainValue【公民館】&#10;一人当たり面積"/>
        <xdr:cNvSpPr txBox="1"/>
      </xdr:nvSpPr>
      <xdr:spPr>
        <a:xfrm>
          <a:off x="20199350" y="18062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68580</xdr:rowOff>
    </xdr:from>
    <xdr:ext cx="468630" cy="259080"/>
    <xdr:sp macro="" textlink="">
      <xdr:nvSpPr>
        <xdr:cNvPr id="949" name="n_3mainValue【公民館】&#10;一人当たり面積"/>
        <xdr:cNvSpPr txBox="1"/>
      </xdr:nvSpPr>
      <xdr:spPr>
        <a:xfrm>
          <a:off x="19310350" y="18070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97790</xdr:rowOff>
    </xdr:from>
    <xdr:ext cx="468630" cy="257810"/>
    <xdr:sp macro="" textlink="">
      <xdr:nvSpPr>
        <xdr:cNvPr id="950" name="n_4mainValue【公民館】&#10;一人当たり面積"/>
        <xdr:cNvSpPr txBox="1"/>
      </xdr:nvSpPr>
      <xdr:spPr>
        <a:xfrm>
          <a:off x="18421350" y="18442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有形固定資産減価償却率について、類似団体と比較し数値が高くなっている施設は、昨年度までに引き続き保育所、児童館であり、その他は全国平均をやや下回る施設が多い。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保育施設については、統廃合による適正化や除却等を検討中である。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20,268
19,797
135.20
17,603,694
17,190,733
388,988
7,205,360
17,002,694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82550</xdr:rowOff>
    </xdr:from>
    <xdr:ext cx="405130" cy="259080"/>
    <xdr:sp macro="" textlink="">
      <xdr:nvSpPr>
        <xdr:cNvPr id="61" name="【図書館】&#10;有形固定資産減価償却率平均値テキスト"/>
        <xdr:cNvSpPr txBox="1"/>
      </xdr:nvSpPr>
      <xdr:spPr>
        <a:xfrm>
          <a:off x="4673600" y="608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76200</xdr:rowOff>
    </xdr:from>
    <xdr:to xmlns:xdr="http://schemas.openxmlformats.org/drawingml/2006/spreadsheetDrawing">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162560</xdr:rowOff>
    </xdr:from>
    <xdr:ext cx="469900" cy="259080"/>
    <xdr:sp macro="" textlink="">
      <xdr:nvSpPr>
        <xdr:cNvPr id="73" name="【図書館】&#10;有形固定資産減価償却率該当値テキスト"/>
        <xdr:cNvSpPr txBox="1"/>
      </xdr:nvSpPr>
      <xdr:spPr>
        <a:xfrm>
          <a:off x="4673600" y="684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76200</xdr:rowOff>
    </xdr:from>
    <xdr:to xmlns:xdr="http://schemas.openxmlformats.org/drawingml/2006/spreadsheetDrawing">
      <xdr:col>20</xdr:col>
      <xdr:colOff>38100</xdr:colOff>
      <xdr:row>41</xdr:row>
      <xdr:rowOff>6350</xdr:rowOff>
    </xdr:to>
    <xdr:sp macro="" textlink="">
      <xdr:nvSpPr>
        <xdr:cNvPr id="74" name="楕円 73"/>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127000</xdr:rowOff>
    </xdr:from>
    <xdr:to xmlns:xdr="http://schemas.openxmlformats.org/drawingml/2006/spreadsheetDrawing">
      <xdr:col>24</xdr:col>
      <xdr:colOff>63500</xdr:colOff>
      <xdr:row>40</xdr:row>
      <xdr:rowOff>127000</xdr:rowOff>
    </xdr:to>
    <xdr:cxnSp macro="">
      <xdr:nvCxnSpPr>
        <xdr:cNvPr id="75" name="直線コネクタ 74"/>
        <xdr:cNvCxnSpPr/>
      </xdr:nvCxnSpPr>
      <xdr:spPr>
        <a:xfrm>
          <a:off x="3797300" y="698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76200</xdr:rowOff>
    </xdr:from>
    <xdr:to xmlns:xdr="http://schemas.openxmlformats.org/drawingml/2006/spreadsheetDrawing">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127000</xdr:rowOff>
    </xdr:from>
    <xdr:to xmlns:xdr="http://schemas.openxmlformats.org/drawingml/2006/spreadsheetDrawing">
      <xdr:col>19</xdr:col>
      <xdr:colOff>177800</xdr:colOff>
      <xdr:row>40</xdr:row>
      <xdr:rowOff>127000</xdr:rowOff>
    </xdr:to>
    <xdr:cxnSp macro="">
      <xdr:nvCxnSpPr>
        <xdr:cNvPr id="77" name="直線コネクタ 76"/>
        <xdr:cNvCxnSpPr/>
      </xdr:nvCxnSpPr>
      <xdr:spPr>
        <a:xfrm>
          <a:off x="2908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76200</xdr:rowOff>
    </xdr:from>
    <xdr:to xmlns:xdr="http://schemas.openxmlformats.org/drawingml/2006/spreadsheetDrawing">
      <xdr:col>10</xdr:col>
      <xdr:colOff>165100</xdr:colOff>
      <xdr:row>41</xdr:row>
      <xdr:rowOff>6350</xdr:rowOff>
    </xdr:to>
    <xdr:sp macro="" textlink="">
      <xdr:nvSpPr>
        <xdr:cNvPr id="78" name="楕円 77"/>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127000</xdr:rowOff>
    </xdr:from>
    <xdr:to xmlns:xdr="http://schemas.openxmlformats.org/drawingml/2006/spreadsheetDrawing">
      <xdr:col>15</xdr:col>
      <xdr:colOff>50800</xdr:colOff>
      <xdr:row>40</xdr:row>
      <xdr:rowOff>127000</xdr:rowOff>
    </xdr:to>
    <xdr:cxnSp macro="">
      <xdr:nvCxnSpPr>
        <xdr:cNvPr id="79" name="直線コネクタ 78"/>
        <xdr:cNvCxnSpPr/>
      </xdr:nvCxnSpPr>
      <xdr:spPr>
        <a:xfrm>
          <a:off x="2019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76200</xdr:rowOff>
    </xdr:from>
    <xdr:to xmlns:xdr="http://schemas.openxmlformats.org/drawingml/2006/spreadsheetDrawing">
      <xdr:col>6</xdr:col>
      <xdr:colOff>38100</xdr:colOff>
      <xdr:row>41</xdr:row>
      <xdr:rowOff>6350</xdr:rowOff>
    </xdr:to>
    <xdr:sp macro="" textlink="">
      <xdr:nvSpPr>
        <xdr:cNvPr id="80" name="楕円 79"/>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127000</xdr:rowOff>
    </xdr:from>
    <xdr:to xmlns:xdr="http://schemas.openxmlformats.org/drawingml/2006/spreadsheetDrawing">
      <xdr:col>10</xdr:col>
      <xdr:colOff>114300</xdr:colOff>
      <xdr:row>40</xdr:row>
      <xdr:rowOff>127000</xdr:rowOff>
    </xdr:to>
    <xdr:cxnSp macro="">
      <xdr:nvCxnSpPr>
        <xdr:cNvPr id="81" name="直線コネクタ 80"/>
        <xdr:cNvCxnSpPr/>
      </xdr:nvCxnSpPr>
      <xdr:spPr>
        <a:xfrm>
          <a:off x="1130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8890</xdr:rowOff>
    </xdr:from>
    <xdr:ext cx="405130" cy="257810"/>
    <xdr:sp macro="" textlink="">
      <xdr:nvSpPr>
        <xdr:cNvPr id="82" name="n_1aveValue【図書館】&#10;有形固定資産減価償却率"/>
        <xdr:cNvSpPr txBox="1"/>
      </xdr:nvSpPr>
      <xdr:spPr>
        <a:xfrm>
          <a:off x="3582035" y="600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160020</xdr:rowOff>
    </xdr:from>
    <xdr:ext cx="403860" cy="259080"/>
    <xdr:sp macro="" textlink="">
      <xdr:nvSpPr>
        <xdr:cNvPr id="83" name="n_2aveValue【図書館】&#10;有形固定資産減価償却率"/>
        <xdr:cNvSpPr txBox="1"/>
      </xdr:nvSpPr>
      <xdr:spPr>
        <a:xfrm>
          <a:off x="2705735" y="5989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143510</xdr:rowOff>
    </xdr:from>
    <xdr:ext cx="403860" cy="257810"/>
    <xdr:sp macro="" textlink="">
      <xdr:nvSpPr>
        <xdr:cNvPr id="84" name="n_3aveValue【図書館】&#10;有形固定資産減価償却率"/>
        <xdr:cNvSpPr txBox="1"/>
      </xdr:nvSpPr>
      <xdr:spPr>
        <a:xfrm>
          <a:off x="1816735" y="5972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137160</xdr:rowOff>
    </xdr:from>
    <xdr:ext cx="403860" cy="259080"/>
    <xdr:sp macro="" textlink="">
      <xdr:nvSpPr>
        <xdr:cNvPr id="85" name="n_4aveValue【図書館】&#10;有形固定資産減価償却率"/>
        <xdr:cNvSpPr txBox="1"/>
      </xdr:nvSpPr>
      <xdr:spPr>
        <a:xfrm>
          <a:off x="927735" y="596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40</xdr:row>
      <xdr:rowOff>168910</xdr:rowOff>
    </xdr:from>
    <xdr:ext cx="469900" cy="257810"/>
    <xdr:sp macro="" textlink="">
      <xdr:nvSpPr>
        <xdr:cNvPr id="86" name="n_1mainValue【図書館】&#10;有形固定資産減価償却率"/>
        <xdr:cNvSpPr txBox="1"/>
      </xdr:nvSpPr>
      <xdr:spPr>
        <a:xfrm>
          <a:off x="3549650" y="7026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40</xdr:row>
      <xdr:rowOff>168910</xdr:rowOff>
    </xdr:from>
    <xdr:ext cx="468630" cy="257810"/>
    <xdr:sp macro="" textlink="">
      <xdr:nvSpPr>
        <xdr:cNvPr id="87" name="n_2mainValue【図書館】&#10;有形固定資産減価償却率"/>
        <xdr:cNvSpPr txBox="1"/>
      </xdr:nvSpPr>
      <xdr:spPr>
        <a:xfrm>
          <a:off x="2673350" y="7026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40</xdr:row>
      <xdr:rowOff>168910</xdr:rowOff>
    </xdr:from>
    <xdr:ext cx="468630" cy="257810"/>
    <xdr:sp macro="" textlink="">
      <xdr:nvSpPr>
        <xdr:cNvPr id="88" name="n_3mainValue【図書館】&#10;有形固定資産減価償却率"/>
        <xdr:cNvSpPr txBox="1"/>
      </xdr:nvSpPr>
      <xdr:spPr>
        <a:xfrm>
          <a:off x="1784350" y="7026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40</xdr:row>
      <xdr:rowOff>168910</xdr:rowOff>
    </xdr:from>
    <xdr:ext cx="468630" cy="257810"/>
    <xdr:sp macro="" textlink="">
      <xdr:nvSpPr>
        <xdr:cNvPr id="89" name="n_4mainValue【図書館】&#10;有形固定資産減価償却率"/>
        <xdr:cNvSpPr txBox="1"/>
      </xdr:nvSpPr>
      <xdr:spPr>
        <a:xfrm>
          <a:off x="895350" y="7026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8" name="テキスト ボックス 9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1" name="テキスト ボックス 100"/>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3" name="テキスト ボックス 102"/>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5" name="テキスト ボックス 104"/>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7" name="テキスト ボックス 106"/>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09" name="テキスト ボックス 108"/>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34290</xdr:rowOff>
    </xdr:from>
    <xdr:to xmlns:xdr="http://schemas.openxmlformats.org/drawingml/2006/spreadsheetDrawing">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7810"/>
    <xdr:sp macro="" textlink="">
      <xdr:nvSpPr>
        <xdr:cNvPr id="114" name="【図書館】&#10;一人当たり面積最小値テキスト"/>
        <xdr:cNvSpPr txBox="1"/>
      </xdr:nvSpPr>
      <xdr:spPr>
        <a:xfrm>
          <a:off x="1051560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34290</xdr:rowOff>
    </xdr:from>
    <xdr:to xmlns:xdr="http://schemas.openxmlformats.org/drawingml/2006/spreadsheetDrawing">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82550</xdr:rowOff>
    </xdr:from>
    <xdr:ext cx="469900" cy="259080"/>
    <xdr:sp macro="" textlink="">
      <xdr:nvSpPr>
        <xdr:cNvPr id="118" name="【図書館】&#10;一人当たり面積平均値テキスト"/>
        <xdr:cNvSpPr txBox="1"/>
      </xdr:nvSpPr>
      <xdr:spPr>
        <a:xfrm>
          <a:off x="10515600" y="676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59690</xdr:rowOff>
    </xdr:from>
    <xdr:to xmlns:xdr="http://schemas.openxmlformats.org/drawingml/2006/spreadsheetDrawing">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74930</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113030</xdr:rowOff>
    </xdr:from>
    <xdr:to xmlns:xdr="http://schemas.openxmlformats.org/drawingml/2006/spreadsheetDrawing">
      <xdr:col>55</xdr:col>
      <xdr:colOff>50800</xdr:colOff>
      <xdr:row>42</xdr:row>
      <xdr:rowOff>43180</xdr:rowOff>
    </xdr:to>
    <xdr:sp macro="" textlink="">
      <xdr:nvSpPr>
        <xdr:cNvPr id="129" name="楕円 128"/>
        <xdr:cNvSpPr/>
      </xdr:nvSpPr>
      <xdr:spPr>
        <a:xfrm>
          <a:off x="10426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27940</xdr:rowOff>
    </xdr:from>
    <xdr:ext cx="469900" cy="259080"/>
    <xdr:sp macro="" textlink="">
      <xdr:nvSpPr>
        <xdr:cNvPr id="130" name="【図書館】&#10;一人当たり面積該当値テキスト"/>
        <xdr:cNvSpPr txBox="1"/>
      </xdr:nvSpPr>
      <xdr:spPr>
        <a:xfrm>
          <a:off x="10515600" y="705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113030</xdr:rowOff>
    </xdr:from>
    <xdr:to xmlns:xdr="http://schemas.openxmlformats.org/drawingml/2006/spreadsheetDrawing">
      <xdr:col>50</xdr:col>
      <xdr:colOff>165100</xdr:colOff>
      <xdr:row>42</xdr:row>
      <xdr:rowOff>43180</xdr:rowOff>
    </xdr:to>
    <xdr:sp macro="" textlink="">
      <xdr:nvSpPr>
        <xdr:cNvPr id="131" name="楕円 130"/>
        <xdr:cNvSpPr/>
      </xdr:nvSpPr>
      <xdr:spPr>
        <a:xfrm>
          <a:off x="9588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163830</xdr:rowOff>
    </xdr:from>
    <xdr:to xmlns:xdr="http://schemas.openxmlformats.org/drawingml/2006/spreadsheetDrawing">
      <xdr:col>55</xdr:col>
      <xdr:colOff>0</xdr:colOff>
      <xdr:row>41</xdr:row>
      <xdr:rowOff>163830</xdr:rowOff>
    </xdr:to>
    <xdr:cxnSp macro="">
      <xdr:nvCxnSpPr>
        <xdr:cNvPr id="132" name="直線コネクタ 131"/>
        <xdr:cNvCxnSpPr/>
      </xdr:nvCxnSpPr>
      <xdr:spPr>
        <a:xfrm>
          <a:off x="9639300" y="7193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116840</xdr:rowOff>
    </xdr:from>
    <xdr:to xmlns:xdr="http://schemas.openxmlformats.org/drawingml/2006/spreadsheetDrawing">
      <xdr:col>46</xdr:col>
      <xdr:colOff>38100</xdr:colOff>
      <xdr:row>42</xdr:row>
      <xdr:rowOff>46990</xdr:rowOff>
    </xdr:to>
    <xdr:sp macro="" textlink="">
      <xdr:nvSpPr>
        <xdr:cNvPr id="133" name="楕円 132"/>
        <xdr:cNvSpPr/>
      </xdr:nvSpPr>
      <xdr:spPr>
        <a:xfrm>
          <a:off x="8699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163830</xdr:rowOff>
    </xdr:from>
    <xdr:to xmlns:xdr="http://schemas.openxmlformats.org/drawingml/2006/spreadsheetDrawing">
      <xdr:col>50</xdr:col>
      <xdr:colOff>114300</xdr:colOff>
      <xdr:row>41</xdr:row>
      <xdr:rowOff>167640</xdr:rowOff>
    </xdr:to>
    <xdr:cxnSp macro="">
      <xdr:nvCxnSpPr>
        <xdr:cNvPr id="134" name="直線コネクタ 133"/>
        <xdr:cNvCxnSpPr/>
      </xdr:nvCxnSpPr>
      <xdr:spPr>
        <a:xfrm flipV="1">
          <a:off x="8750300" y="71932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116840</xdr:rowOff>
    </xdr:from>
    <xdr:to xmlns:xdr="http://schemas.openxmlformats.org/drawingml/2006/spreadsheetDrawing">
      <xdr:col>41</xdr:col>
      <xdr:colOff>101600</xdr:colOff>
      <xdr:row>42</xdr:row>
      <xdr:rowOff>46990</xdr:rowOff>
    </xdr:to>
    <xdr:sp macro="" textlink="">
      <xdr:nvSpPr>
        <xdr:cNvPr id="135" name="楕円 134"/>
        <xdr:cNvSpPr/>
      </xdr:nvSpPr>
      <xdr:spPr>
        <a:xfrm>
          <a:off x="781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167640</xdr:rowOff>
    </xdr:from>
    <xdr:to xmlns:xdr="http://schemas.openxmlformats.org/drawingml/2006/spreadsheetDrawing">
      <xdr:col>45</xdr:col>
      <xdr:colOff>177800</xdr:colOff>
      <xdr:row>41</xdr:row>
      <xdr:rowOff>167640</xdr:rowOff>
    </xdr:to>
    <xdr:cxnSp macro="">
      <xdr:nvCxnSpPr>
        <xdr:cNvPr id="136" name="直線コネクタ 135"/>
        <xdr:cNvCxnSpPr/>
      </xdr:nvCxnSpPr>
      <xdr:spPr>
        <a:xfrm>
          <a:off x="7861300" y="7197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116840</xdr:rowOff>
    </xdr:from>
    <xdr:to xmlns:xdr="http://schemas.openxmlformats.org/drawingml/2006/spreadsheetDrawing">
      <xdr:col>36</xdr:col>
      <xdr:colOff>165100</xdr:colOff>
      <xdr:row>42</xdr:row>
      <xdr:rowOff>46990</xdr:rowOff>
    </xdr:to>
    <xdr:sp macro="" textlink="">
      <xdr:nvSpPr>
        <xdr:cNvPr id="137" name="楕円 136"/>
        <xdr:cNvSpPr/>
      </xdr:nvSpPr>
      <xdr:spPr>
        <a:xfrm>
          <a:off x="692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167640</xdr:rowOff>
    </xdr:from>
    <xdr:to xmlns:xdr="http://schemas.openxmlformats.org/drawingml/2006/spreadsheetDrawing">
      <xdr:col>41</xdr:col>
      <xdr:colOff>50800</xdr:colOff>
      <xdr:row>41</xdr:row>
      <xdr:rowOff>167640</xdr:rowOff>
    </xdr:to>
    <xdr:cxnSp macro="">
      <xdr:nvCxnSpPr>
        <xdr:cNvPr id="138" name="直線コネクタ 137"/>
        <xdr:cNvCxnSpPr/>
      </xdr:nvCxnSpPr>
      <xdr:spPr>
        <a:xfrm>
          <a:off x="6972300" y="7197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13970</xdr:rowOff>
    </xdr:from>
    <xdr:ext cx="469900" cy="259080"/>
    <xdr:sp macro="" textlink="">
      <xdr:nvSpPr>
        <xdr:cNvPr id="139" name="n_1aveValue【図書館】&#10;一人当たり面積"/>
        <xdr:cNvSpPr txBox="1"/>
      </xdr:nvSpPr>
      <xdr:spPr>
        <a:xfrm>
          <a:off x="9391650" y="670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21590</xdr:rowOff>
    </xdr:from>
    <xdr:ext cx="468630" cy="259080"/>
    <xdr:sp macro="" textlink="">
      <xdr:nvSpPr>
        <xdr:cNvPr id="140" name="n_2aveValue【図書館】&#10;一人当たり面積"/>
        <xdr:cNvSpPr txBox="1"/>
      </xdr:nvSpPr>
      <xdr:spPr>
        <a:xfrm>
          <a:off x="8515350" y="6708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25400</xdr:rowOff>
    </xdr:from>
    <xdr:ext cx="468630" cy="259080"/>
    <xdr:sp macro="" textlink="">
      <xdr:nvSpPr>
        <xdr:cNvPr id="141" name="n_3aveValue【図書館】&#10;一人当たり面積"/>
        <xdr:cNvSpPr txBox="1"/>
      </xdr:nvSpPr>
      <xdr:spPr>
        <a:xfrm>
          <a:off x="7626350" y="6711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33020</xdr:rowOff>
    </xdr:from>
    <xdr:ext cx="468630" cy="259080"/>
    <xdr:sp macro="" textlink="">
      <xdr:nvSpPr>
        <xdr:cNvPr id="142" name="n_4aveValue【図書館】&#10;一人当たり面積"/>
        <xdr:cNvSpPr txBox="1"/>
      </xdr:nvSpPr>
      <xdr:spPr>
        <a:xfrm>
          <a:off x="6737350" y="6719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34290</xdr:rowOff>
    </xdr:from>
    <xdr:ext cx="469900" cy="259080"/>
    <xdr:sp macro="" textlink="">
      <xdr:nvSpPr>
        <xdr:cNvPr id="143" name="n_1mainValue【図書館】&#10;一人当たり面積"/>
        <xdr:cNvSpPr txBox="1"/>
      </xdr:nvSpPr>
      <xdr:spPr>
        <a:xfrm>
          <a:off x="9391650" y="723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38100</xdr:rowOff>
    </xdr:from>
    <xdr:ext cx="468630" cy="259080"/>
    <xdr:sp macro="" textlink="">
      <xdr:nvSpPr>
        <xdr:cNvPr id="144" name="n_2mainValue【図書館】&#10;一人当たり面積"/>
        <xdr:cNvSpPr txBox="1"/>
      </xdr:nvSpPr>
      <xdr:spPr>
        <a:xfrm>
          <a:off x="8515350" y="7239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38100</xdr:rowOff>
    </xdr:from>
    <xdr:ext cx="468630" cy="259080"/>
    <xdr:sp macro="" textlink="">
      <xdr:nvSpPr>
        <xdr:cNvPr id="145" name="n_3mainValue【図書館】&#10;一人当たり面積"/>
        <xdr:cNvSpPr txBox="1"/>
      </xdr:nvSpPr>
      <xdr:spPr>
        <a:xfrm>
          <a:off x="7626350" y="7239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38100</xdr:rowOff>
    </xdr:from>
    <xdr:ext cx="468630" cy="259080"/>
    <xdr:sp macro="" textlink="">
      <xdr:nvSpPr>
        <xdr:cNvPr id="146" name="n_4mainValue【図書館】&#10;一人当たり面積"/>
        <xdr:cNvSpPr txBox="1"/>
      </xdr:nvSpPr>
      <xdr:spPr>
        <a:xfrm>
          <a:off x="6737350" y="7239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59" name="テキスト ボックス 158"/>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9" name="テキスト ボックス 168"/>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156210</xdr:rowOff>
    </xdr:from>
    <xdr:ext cx="405130" cy="257810"/>
    <xdr:sp macro="" textlink="">
      <xdr:nvSpPr>
        <xdr:cNvPr id="174" name="【体育館・プール】&#10;有形固定資産減価償却率最大値テキスト"/>
        <xdr:cNvSpPr txBox="1"/>
      </xdr:nvSpPr>
      <xdr:spPr>
        <a:xfrm>
          <a:off x="4673600" y="9243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38100</xdr:rowOff>
    </xdr:from>
    <xdr:to xmlns:xdr="http://schemas.openxmlformats.org/drawingml/2006/spreadsheetDrawing">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7810"/>
    <xdr:sp macro="" textlink="">
      <xdr:nvSpPr>
        <xdr:cNvPr id="176" name="【体育館・プール】&#10;有形固定資産減価償却率平均値テキスト"/>
        <xdr:cNvSpPr txBox="1"/>
      </xdr:nvSpPr>
      <xdr:spPr>
        <a:xfrm>
          <a:off x="4673600" y="103403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170180</xdr:rowOff>
    </xdr:from>
    <xdr:to xmlns:xdr="http://schemas.openxmlformats.org/drawingml/2006/spreadsheetDrawing">
      <xdr:col>24</xdr:col>
      <xdr:colOff>114300</xdr:colOff>
      <xdr:row>59</xdr:row>
      <xdr:rowOff>100330</xdr:rowOff>
    </xdr:to>
    <xdr:sp macro="" textlink="">
      <xdr:nvSpPr>
        <xdr:cNvPr id="187" name="楕円 186"/>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21590</xdr:rowOff>
    </xdr:from>
    <xdr:ext cx="405130" cy="259080"/>
    <xdr:sp macro="" textlink="">
      <xdr:nvSpPr>
        <xdr:cNvPr id="188" name="【体育館・プール】&#10;有形固定資産減価償却率該当値テキスト"/>
        <xdr:cNvSpPr txBox="1"/>
      </xdr:nvSpPr>
      <xdr:spPr>
        <a:xfrm>
          <a:off x="4673600" y="996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124460</xdr:rowOff>
    </xdr:from>
    <xdr:to xmlns:xdr="http://schemas.openxmlformats.org/drawingml/2006/spreadsheetDrawing">
      <xdr:col>20</xdr:col>
      <xdr:colOff>38100</xdr:colOff>
      <xdr:row>59</xdr:row>
      <xdr:rowOff>54610</xdr:rowOff>
    </xdr:to>
    <xdr:sp macro="" textlink="">
      <xdr:nvSpPr>
        <xdr:cNvPr id="189" name="楕円 188"/>
        <xdr:cNvSpPr/>
      </xdr:nvSpPr>
      <xdr:spPr>
        <a:xfrm>
          <a:off x="3746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3810</xdr:rowOff>
    </xdr:from>
    <xdr:to xmlns:xdr="http://schemas.openxmlformats.org/drawingml/2006/spreadsheetDrawing">
      <xdr:col>24</xdr:col>
      <xdr:colOff>63500</xdr:colOff>
      <xdr:row>59</xdr:row>
      <xdr:rowOff>49530</xdr:rowOff>
    </xdr:to>
    <xdr:cxnSp macro="">
      <xdr:nvCxnSpPr>
        <xdr:cNvPr id="190" name="直線コネクタ 189"/>
        <xdr:cNvCxnSpPr/>
      </xdr:nvCxnSpPr>
      <xdr:spPr>
        <a:xfrm>
          <a:off x="3797300" y="101193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88265</xdr:rowOff>
    </xdr:from>
    <xdr:to xmlns:xdr="http://schemas.openxmlformats.org/drawingml/2006/spreadsheetDrawing">
      <xdr:col>15</xdr:col>
      <xdr:colOff>101600</xdr:colOff>
      <xdr:row>59</xdr:row>
      <xdr:rowOff>18415</xdr:rowOff>
    </xdr:to>
    <xdr:sp macro="" textlink="">
      <xdr:nvSpPr>
        <xdr:cNvPr id="191" name="楕円 190"/>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139065</xdr:rowOff>
    </xdr:from>
    <xdr:to xmlns:xdr="http://schemas.openxmlformats.org/drawingml/2006/spreadsheetDrawing">
      <xdr:col>19</xdr:col>
      <xdr:colOff>177800</xdr:colOff>
      <xdr:row>59</xdr:row>
      <xdr:rowOff>3810</xdr:rowOff>
    </xdr:to>
    <xdr:cxnSp macro="">
      <xdr:nvCxnSpPr>
        <xdr:cNvPr id="192" name="直線コネクタ 191"/>
        <xdr:cNvCxnSpPr/>
      </xdr:nvCxnSpPr>
      <xdr:spPr>
        <a:xfrm>
          <a:off x="2908300" y="100831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17780</xdr:rowOff>
    </xdr:from>
    <xdr:to xmlns:xdr="http://schemas.openxmlformats.org/drawingml/2006/spreadsheetDrawing">
      <xdr:col>10</xdr:col>
      <xdr:colOff>165100</xdr:colOff>
      <xdr:row>58</xdr:row>
      <xdr:rowOff>119380</xdr:rowOff>
    </xdr:to>
    <xdr:sp macro="" textlink="">
      <xdr:nvSpPr>
        <xdr:cNvPr id="193" name="楕円 192"/>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68580</xdr:rowOff>
    </xdr:from>
    <xdr:to xmlns:xdr="http://schemas.openxmlformats.org/drawingml/2006/spreadsheetDrawing">
      <xdr:col>15</xdr:col>
      <xdr:colOff>50800</xdr:colOff>
      <xdr:row>58</xdr:row>
      <xdr:rowOff>139065</xdr:rowOff>
    </xdr:to>
    <xdr:cxnSp macro="">
      <xdr:nvCxnSpPr>
        <xdr:cNvPr id="194" name="直線コネクタ 193"/>
        <xdr:cNvCxnSpPr/>
      </xdr:nvCxnSpPr>
      <xdr:spPr>
        <a:xfrm>
          <a:off x="2019300" y="100126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149225</xdr:rowOff>
    </xdr:from>
    <xdr:to xmlns:xdr="http://schemas.openxmlformats.org/drawingml/2006/spreadsheetDrawing">
      <xdr:col>6</xdr:col>
      <xdr:colOff>38100</xdr:colOff>
      <xdr:row>58</xdr:row>
      <xdr:rowOff>79375</xdr:rowOff>
    </xdr:to>
    <xdr:sp macro="" textlink="">
      <xdr:nvSpPr>
        <xdr:cNvPr id="195" name="楕円 194"/>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29210</xdr:rowOff>
    </xdr:from>
    <xdr:to xmlns:xdr="http://schemas.openxmlformats.org/drawingml/2006/spreadsheetDrawing">
      <xdr:col>10</xdr:col>
      <xdr:colOff>114300</xdr:colOff>
      <xdr:row>58</xdr:row>
      <xdr:rowOff>68580</xdr:rowOff>
    </xdr:to>
    <xdr:cxnSp macro="">
      <xdr:nvCxnSpPr>
        <xdr:cNvPr id="196" name="直線コネクタ 195"/>
        <xdr:cNvCxnSpPr/>
      </xdr:nvCxnSpPr>
      <xdr:spPr>
        <a:xfrm>
          <a:off x="1130300" y="99733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112395</xdr:rowOff>
    </xdr:from>
    <xdr:ext cx="405130" cy="257810"/>
    <xdr:sp macro="" textlink="">
      <xdr:nvSpPr>
        <xdr:cNvPr id="197" name="n_1aveValue【体育館・プール】&#10;有形固定資産減価償却率"/>
        <xdr:cNvSpPr txBox="1"/>
      </xdr:nvSpPr>
      <xdr:spPr>
        <a:xfrm>
          <a:off x="3582035" y="10399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100965</xdr:rowOff>
    </xdr:from>
    <xdr:ext cx="403860" cy="257810"/>
    <xdr:sp macro="" textlink="">
      <xdr:nvSpPr>
        <xdr:cNvPr id="198" name="n_2aveValue【体育館・プール】&#10;有形固定資産減価償却率"/>
        <xdr:cNvSpPr txBox="1"/>
      </xdr:nvSpPr>
      <xdr:spPr>
        <a:xfrm>
          <a:off x="2705735" y="10387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80010</xdr:rowOff>
    </xdr:from>
    <xdr:ext cx="403860" cy="259080"/>
    <xdr:sp macro="" textlink="">
      <xdr:nvSpPr>
        <xdr:cNvPr id="199" name="n_3aveValue【体育館・プール】&#10;有形固定資産減価償却率"/>
        <xdr:cNvSpPr txBox="1"/>
      </xdr:nvSpPr>
      <xdr:spPr>
        <a:xfrm>
          <a:off x="1816735" y="10367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72390</xdr:rowOff>
    </xdr:from>
    <xdr:ext cx="403860" cy="259080"/>
    <xdr:sp macro="" textlink="">
      <xdr:nvSpPr>
        <xdr:cNvPr id="200" name="n_4aveValue【体育館・プール】&#10;有形固定資産減価償却率"/>
        <xdr:cNvSpPr txBox="1"/>
      </xdr:nvSpPr>
      <xdr:spPr>
        <a:xfrm>
          <a:off x="927735" y="1035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71120</xdr:rowOff>
    </xdr:from>
    <xdr:ext cx="405130" cy="259080"/>
    <xdr:sp macro="" textlink="">
      <xdr:nvSpPr>
        <xdr:cNvPr id="201" name="n_1mainValue【体育館・プール】&#10;有形固定資産減価償却率"/>
        <xdr:cNvSpPr txBox="1"/>
      </xdr:nvSpPr>
      <xdr:spPr>
        <a:xfrm>
          <a:off x="3582035" y="984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34925</xdr:rowOff>
    </xdr:from>
    <xdr:ext cx="403860" cy="259080"/>
    <xdr:sp macro="" textlink="">
      <xdr:nvSpPr>
        <xdr:cNvPr id="202" name="n_2mainValue【体育館・プール】&#10;有形固定資産減価償却率"/>
        <xdr:cNvSpPr txBox="1"/>
      </xdr:nvSpPr>
      <xdr:spPr>
        <a:xfrm>
          <a:off x="2705735" y="9807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135890</xdr:rowOff>
    </xdr:from>
    <xdr:ext cx="403860" cy="259080"/>
    <xdr:sp macro="" textlink="">
      <xdr:nvSpPr>
        <xdr:cNvPr id="203" name="n_3mainValue【体育館・プール】&#10;有形固定資産減価償却率"/>
        <xdr:cNvSpPr txBox="1"/>
      </xdr:nvSpPr>
      <xdr:spPr>
        <a:xfrm>
          <a:off x="1816735" y="9737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95885</xdr:rowOff>
    </xdr:from>
    <xdr:ext cx="403860" cy="259080"/>
    <xdr:sp macro="" textlink="">
      <xdr:nvSpPr>
        <xdr:cNvPr id="204" name="n_4mainValue【体育館・プール】&#10;有形固定資産減価償却率"/>
        <xdr:cNvSpPr txBox="1"/>
      </xdr:nvSpPr>
      <xdr:spPr>
        <a:xfrm>
          <a:off x="927735" y="9697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6" name="テキスト ボックス 21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18" name="テキスト ボックス 21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0" name="テキスト ボックス 21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2" name="テキスト ボックス 22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4" name="テキスト ボックス 22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469900" cy="257810"/>
    <xdr:sp macro="" textlink="">
      <xdr:nvSpPr>
        <xdr:cNvPr id="231" name="【体育館・プール】&#10;一人当たり面積最大値テキスト"/>
        <xdr:cNvSpPr txBox="1"/>
      </xdr:nvSpPr>
      <xdr:spPr>
        <a:xfrm>
          <a:off x="10515600" y="9493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16510</xdr:rowOff>
    </xdr:from>
    <xdr:ext cx="469900" cy="259080"/>
    <xdr:sp macro="" textlink="">
      <xdr:nvSpPr>
        <xdr:cNvPr id="233" name="【体育館・プール】&#10;一人当たり面積平均値テキスト"/>
        <xdr:cNvSpPr txBox="1"/>
      </xdr:nvSpPr>
      <xdr:spPr>
        <a:xfrm>
          <a:off x="10515600" y="10817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38100</xdr:rowOff>
    </xdr:from>
    <xdr:to xmlns:xdr="http://schemas.openxmlformats.org/drawingml/2006/spreadsheetDrawing">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42545</xdr:rowOff>
    </xdr:from>
    <xdr:to xmlns:xdr="http://schemas.openxmlformats.org/drawingml/2006/spreadsheetDrawing">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53340</xdr:rowOff>
    </xdr:from>
    <xdr:to xmlns:xdr="http://schemas.openxmlformats.org/drawingml/2006/spreadsheetDrawing">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68580</xdr:rowOff>
    </xdr:from>
    <xdr:to xmlns:xdr="http://schemas.openxmlformats.org/drawingml/2006/spreadsheetDrawing">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30480</xdr:rowOff>
    </xdr:from>
    <xdr:to xmlns:xdr="http://schemas.openxmlformats.org/drawingml/2006/spreadsheetDrawing">
      <xdr:col>55</xdr:col>
      <xdr:colOff>50800</xdr:colOff>
      <xdr:row>63</xdr:row>
      <xdr:rowOff>132080</xdr:rowOff>
    </xdr:to>
    <xdr:sp macro="" textlink="">
      <xdr:nvSpPr>
        <xdr:cNvPr id="244" name="楕円 243"/>
        <xdr:cNvSpPr/>
      </xdr:nvSpPr>
      <xdr:spPr>
        <a:xfrm>
          <a:off x="104267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53340</xdr:rowOff>
    </xdr:from>
    <xdr:ext cx="469900" cy="257810"/>
    <xdr:sp macro="" textlink="">
      <xdr:nvSpPr>
        <xdr:cNvPr id="245" name="【体育館・プール】&#10;一人当たり面積該当値テキスト"/>
        <xdr:cNvSpPr txBox="1"/>
      </xdr:nvSpPr>
      <xdr:spPr>
        <a:xfrm>
          <a:off x="10515600" y="10683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33020</xdr:rowOff>
    </xdr:from>
    <xdr:to xmlns:xdr="http://schemas.openxmlformats.org/drawingml/2006/spreadsheetDrawing">
      <xdr:col>50</xdr:col>
      <xdr:colOff>165100</xdr:colOff>
      <xdr:row>63</xdr:row>
      <xdr:rowOff>134620</xdr:rowOff>
    </xdr:to>
    <xdr:sp macro="" textlink="">
      <xdr:nvSpPr>
        <xdr:cNvPr id="246" name="楕円 245"/>
        <xdr:cNvSpPr/>
      </xdr:nvSpPr>
      <xdr:spPr>
        <a:xfrm>
          <a:off x="9588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81280</xdr:rowOff>
    </xdr:from>
    <xdr:to xmlns:xdr="http://schemas.openxmlformats.org/drawingml/2006/spreadsheetDrawing">
      <xdr:col>55</xdr:col>
      <xdr:colOff>0</xdr:colOff>
      <xdr:row>63</xdr:row>
      <xdr:rowOff>83820</xdr:rowOff>
    </xdr:to>
    <xdr:cxnSp macro="">
      <xdr:nvCxnSpPr>
        <xdr:cNvPr id="247" name="直線コネクタ 246"/>
        <xdr:cNvCxnSpPr/>
      </xdr:nvCxnSpPr>
      <xdr:spPr>
        <a:xfrm flipV="1">
          <a:off x="9639300" y="108826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36830</xdr:rowOff>
    </xdr:from>
    <xdr:to xmlns:xdr="http://schemas.openxmlformats.org/drawingml/2006/spreadsheetDrawing">
      <xdr:col>46</xdr:col>
      <xdr:colOff>38100</xdr:colOff>
      <xdr:row>63</xdr:row>
      <xdr:rowOff>138430</xdr:rowOff>
    </xdr:to>
    <xdr:sp macro="" textlink="">
      <xdr:nvSpPr>
        <xdr:cNvPr id="248" name="楕円 247"/>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83820</xdr:rowOff>
    </xdr:from>
    <xdr:to xmlns:xdr="http://schemas.openxmlformats.org/drawingml/2006/spreadsheetDrawing">
      <xdr:col>50</xdr:col>
      <xdr:colOff>114300</xdr:colOff>
      <xdr:row>63</xdr:row>
      <xdr:rowOff>87630</xdr:rowOff>
    </xdr:to>
    <xdr:cxnSp macro="">
      <xdr:nvCxnSpPr>
        <xdr:cNvPr id="249" name="直線コネクタ 248"/>
        <xdr:cNvCxnSpPr/>
      </xdr:nvCxnSpPr>
      <xdr:spPr>
        <a:xfrm flipV="1">
          <a:off x="8750300" y="1088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40640</xdr:rowOff>
    </xdr:from>
    <xdr:to xmlns:xdr="http://schemas.openxmlformats.org/drawingml/2006/spreadsheetDrawing">
      <xdr:col>41</xdr:col>
      <xdr:colOff>101600</xdr:colOff>
      <xdr:row>63</xdr:row>
      <xdr:rowOff>141605</xdr:rowOff>
    </xdr:to>
    <xdr:sp macro="" textlink="">
      <xdr:nvSpPr>
        <xdr:cNvPr id="250" name="楕円 249"/>
        <xdr:cNvSpPr/>
      </xdr:nvSpPr>
      <xdr:spPr>
        <a:xfrm>
          <a:off x="7810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87630</xdr:rowOff>
    </xdr:from>
    <xdr:to xmlns:xdr="http://schemas.openxmlformats.org/drawingml/2006/spreadsheetDrawing">
      <xdr:col>45</xdr:col>
      <xdr:colOff>177800</xdr:colOff>
      <xdr:row>63</xdr:row>
      <xdr:rowOff>90805</xdr:rowOff>
    </xdr:to>
    <xdr:cxnSp macro="">
      <xdr:nvCxnSpPr>
        <xdr:cNvPr id="251" name="直線コネクタ 250"/>
        <xdr:cNvCxnSpPr/>
      </xdr:nvCxnSpPr>
      <xdr:spPr>
        <a:xfrm flipV="1">
          <a:off x="7861300" y="108889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43815</xdr:rowOff>
    </xdr:from>
    <xdr:to xmlns:xdr="http://schemas.openxmlformats.org/drawingml/2006/spreadsheetDrawing">
      <xdr:col>36</xdr:col>
      <xdr:colOff>165100</xdr:colOff>
      <xdr:row>63</xdr:row>
      <xdr:rowOff>145415</xdr:rowOff>
    </xdr:to>
    <xdr:sp macro="" textlink="">
      <xdr:nvSpPr>
        <xdr:cNvPr id="252" name="楕円 251"/>
        <xdr:cNvSpPr/>
      </xdr:nvSpPr>
      <xdr:spPr>
        <a:xfrm>
          <a:off x="6921500" y="108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90805</xdr:rowOff>
    </xdr:from>
    <xdr:to xmlns:xdr="http://schemas.openxmlformats.org/drawingml/2006/spreadsheetDrawing">
      <xdr:col>41</xdr:col>
      <xdr:colOff>50800</xdr:colOff>
      <xdr:row>63</xdr:row>
      <xdr:rowOff>94615</xdr:rowOff>
    </xdr:to>
    <xdr:cxnSp macro="">
      <xdr:nvCxnSpPr>
        <xdr:cNvPr id="253" name="直線コネクタ 252"/>
        <xdr:cNvCxnSpPr/>
      </xdr:nvCxnSpPr>
      <xdr:spPr>
        <a:xfrm flipV="1">
          <a:off x="6972300" y="108921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135255</xdr:rowOff>
    </xdr:from>
    <xdr:ext cx="469900" cy="257810"/>
    <xdr:sp macro="" textlink="">
      <xdr:nvSpPr>
        <xdr:cNvPr id="254" name="n_1aveValue【体育館・プール】&#10;一人当たり面積"/>
        <xdr:cNvSpPr txBox="1"/>
      </xdr:nvSpPr>
      <xdr:spPr>
        <a:xfrm>
          <a:off x="9391650" y="10936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146050</xdr:rowOff>
    </xdr:from>
    <xdr:ext cx="468630" cy="257810"/>
    <xdr:sp macro="" textlink="">
      <xdr:nvSpPr>
        <xdr:cNvPr id="255" name="n_2aveValue【体育館・プール】&#10;一人当たり面積"/>
        <xdr:cNvSpPr txBox="1"/>
      </xdr:nvSpPr>
      <xdr:spPr>
        <a:xfrm>
          <a:off x="8515350" y="10947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158750</xdr:rowOff>
    </xdr:from>
    <xdr:ext cx="468630" cy="259080"/>
    <xdr:sp macro="" textlink="">
      <xdr:nvSpPr>
        <xdr:cNvPr id="256" name="n_3aveValue【体育館・プール】&#10;一人当たり面積"/>
        <xdr:cNvSpPr txBox="1"/>
      </xdr:nvSpPr>
      <xdr:spPr>
        <a:xfrm>
          <a:off x="7626350" y="10960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161290</xdr:rowOff>
    </xdr:from>
    <xdr:ext cx="468630" cy="259080"/>
    <xdr:sp macro="" textlink="">
      <xdr:nvSpPr>
        <xdr:cNvPr id="257" name="n_4aveValue【体育館・プール】&#10;一人当たり面積"/>
        <xdr:cNvSpPr txBox="1"/>
      </xdr:nvSpPr>
      <xdr:spPr>
        <a:xfrm>
          <a:off x="6737350" y="1096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151130</xdr:rowOff>
    </xdr:from>
    <xdr:ext cx="469900" cy="259080"/>
    <xdr:sp macro="" textlink="">
      <xdr:nvSpPr>
        <xdr:cNvPr id="258" name="n_1mainValue【体育館・プール】&#10;一人当たり面積"/>
        <xdr:cNvSpPr txBox="1"/>
      </xdr:nvSpPr>
      <xdr:spPr>
        <a:xfrm>
          <a:off x="9391650" y="1060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154940</xdr:rowOff>
    </xdr:from>
    <xdr:ext cx="468630" cy="257810"/>
    <xdr:sp macro="" textlink="">
      <xdr:nvSpPr>
        <xdr:cNvPr id="259" name="n_2mainValue【体育館・プール】&#10;一人当たり面積"/>
        <xdr:cNvSpPr txBox="1"/>
      </xdr:nvSpPr>
      <xdr:spPr>
        <a:xfrm>
          <a:off x="8515350" y="10613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158115</xdr:rowOff>
    </xdr:from>
    <xdr:ext cx="468630" cy="257810"/>
    <xdr:sp macro="" textlink="">
      <xdr:nvSpPr>
        <xdr:cNvPr id="260" name="n_3mainValue【体育館・プール】&#10;一人当たり面積"/>
        <xdr:cNvSpPr txBox="1"/>
      </xdr:nvSpPr>
      <xdr:spPr>
        <a:xfrm>
          <a:off x="7626350" y="10616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161925</xdr:rowOff>
    </xdr:from>
    <xdr:ext cx="468630" cy="259080"/>
    <xdr:sp macro="" textlink="">
      <xdr:nvSpPr>
        <xdr:cNvPr id="261" name="n_4mainValue【体育館・プール】&#10;一人当たり面積"/>
        <xdr:cNvSpPr txBox="1"/>
      </xdr:nvSpPr>
      <xdr:spPr>
        <a:xfrm>
          <a:off x="6737350" y="10620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4" name="テキスト ボックス 273"/>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4" name="テキスト ボックス 283"/>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118110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64770</xdr:rowOff>
    </xdr:from>
    <xdr:ext cx="405130" cy="257810"/>
    <xdr:sp macro="" textlink="">
      <xdr:nvSpPr>
        <xdr:cNvPr id="290" name="【福祉施設】&#10;有形固定資産減価償却率最大値テキスト"/>
        <xdr:cNvSpPr txBox="1"/>
      </xdr:nvSpPr>
      <xdr:spPr>
        <a:xfrm>
          <a:off x="4673600" y="13266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118110</xdr:rowOff>
    </xdr:from>
    <xdr:to xmlns:xdr="http://schemas.openxmlformats.org/drawingml/2006/spreadsheetDrawing">
      <xdr:col>24</xdr:col>
      <xdr:colOff>152400</xdr:colOff>
      <xdr:row>78</xdr:row>
      <xdr:rowOff>118110</xdr:rowOff>
    </xdr:to>
    <xdr:cxnSp macro="">
      <xdr:nvCxnSpPr>
        <xdr:cNvPr id="291" name="直線コネクタ 290"/>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147320</xdr:rowOff>
    </xdr:from>
    <xdr:ext cx="405130" cy="259080"/>
    <xdr:sp macro="" textlink="">
      <xdr:nvSpPr>
        <xdr:cNvPr id="292" name="【福祉施設】&#10;有形固定資産減価償却率平均値テキスト"/>
        <xdr:cNvSpPr txBox="1"/>
      </xdr:nvSpPr>
      <xdr:spPr>
        <a:xfrm>
          <a:off x="4673600" y="1403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124460</xdr:rowOff>
    </xdr:from>
    <xdr:to xmlns:xdr="http://schemas.openxmlformats.org/drawingml/2006/spreadsheetDrawing">
      <xdr:col>24</xdr:col>
      <xdr:colOff>114300</xdr:colOff>
      <xdr:row>83</xdr:row>
      <xdr:rowOff>54610</xdr:rowOff>
    </xdr:to>
    <xdr:sp macro="" textlink="">
      <xdr:nvSpPr>
        <xdr:cNvPr id="293" name="フローチャート: 判断 292"/>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72390</xdr:rowOff>
    </xdr:from>
    <xdr:to xmlns:xdr="http://schemas.openxmlformats.org/drawingml/2006/spreadsheetDrawing">
      <xdr:col>15</xdr:col>
      <xdr:colOff>101600</xdr:colOff>
      <xdr:row>83</xdr:row>
      <xdr:rowOff>2540</xdr:rowOff>
    </xdr:to>
    <xdr:sp macro="" textlink="">
      <xdr:nvSpPr>
        <xdr:cNvPr id="295" name="フローチャート: 判断 294"/>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96520</xdr:rowOff>
    </xdr:from>
    <xdr:to xmlns:xdr="http://schemas.openxmlformats.org/drawingml/2006/spreadsheetDrawing">
      <xdr:col>10</xdr:col>
      <xdr:colOff>165100</xdr:colOff>
      <xdr:row>83</xdr:row>
      <xdr:rowOff>26670</xdr:rowOff>
    </xdr:to>
    <xdr:sp macro="" textlink="">
      <xdr:nvSpPr>
        <xdr:cNvPr id="296" name="フローチャート: 判断 295"/>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73660</xdr:rowOff>
    </xdr:from>
    <xdr:to xmlns:xdr="http://schemas.openxmlformats.org/drawingml/2006/spreadsheetDrawing">
      <xdr:col>6</xdr:col>
      <xdr:colOff>38100</xdr:colOff>
      <xdr:row>83</xdr:row>
      <xdr:rowOff>3810</xdr:rowOff>
    </xdr:to>
    <xdr:sp macro="" textlink="">
      <xdr:nvSpPr>
        <xdr:cNvPr id="297" name="フローチャート: 判断 296"/>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27940</xdr:rowOff>
    </xdr:from>
    <xdr:to xmlns:xdr="http://schemas.openxmlformats.org/drawingml/2006/spreadsheetDrawing">
      <xdr:col>24</xdr:col>
      <xdr:colOff>114300</xdr:colOff>
      <xdr:row>84</xdr:row>
      <xdr:rowOff>129540</xdr:rowOff>
    </xdr:to>
    <xdr:sp macro="" textlink="">
      <xdr:nvSpPr>
        <xdr:cNvPr id="303" name="楕円 302"/>
        <xdr:cNvSpPr/>
      </xdr:nvSpPr>
      <xdr:spPr>
        <a:xfrm>
          <a:off x="45847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6350</xdr:rowOff>
    </xdr:from>
    <xdr:ext cx="405130" cy="257810"/>
    <xdr:sp macro="" textlink="">
      <xdr:nvSpPr>
        <xdr:cNvPr id="304" name="【福祉施設】&#10;有形固定資産減価償却率該当値テキスト"/>
        <xdr:cNvSpPr txBox="1"/>
      </xdr:nvSpPr>
      <xdr:spPr>
        <a:xfrm>
          <a:off x="4673600" y="14408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167005</xdr:rowOff>
    </xdr:from>
    <xdr:to xmlns:xdr="http://schemas.openxmlformats.org/drawingml/2006/spreadsheetDrawing">
      <xdr:col>20</xdr:col>
      <xdr:colOff>38100</xdr:colOff>
      <xdr:row>84</xdr:row>
      <xdr:rowOff>97790</xdr:rowOff>
    </xdr:to>
    <xdr:sp macro="" textlink="">
      <xdr:nvSpPr>
        <xdr:cNvPr id="305" name="楕円 304"/>
        <xdr:cNvSpPr/>
      </xdr:nvSpPr>
      <xdr:spPr>
        <a:xfrm>
          <a:off x="3746500" y="14397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46355</xdr:rowOff>
    </xdr:from>
    <xdr:to xmlns:xdr="http://schemas.openxmlformats.org/drawingml/2006/spreadsheetDrawing">
      <xdr:col>24</xdr:col>
      <xdr:colOff>63500</xdr:colOff>
      <xdr:row>84</xdr:row>
      <xdr:rowOff>78740</xdr:rowOff>
    </xdr:to>
    <xdr:cxnSp macro="">
      <xdr:nvCxnSpPr>
        <xdr:cNvPr id="306" name="直線コネクタ 305"/>
        <xdr:cNvCxnSpPr/>
      </xdr:nvCxnSpPr>
      <xdr:spPr>
        <a:xfrm>
          <a:off x="3797300" y="144481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158750</xdr:rowOff>
    </xdr:from>
    <xdr:to xmlns:xdr="http://schemas.openxmlformats.org/drawingml/2006/spreadsheetDrawing">
      <xdr:col>15</xdr:col>
      <xdr:colOff>101600</xdr:colOff>
      <xdr:row>84</xdr:row>
      <xdr:rowOff>88900</xdr:rowOff>
    </xdr:to>
    <xdr:sp macro="" textlink="">
      <xdr:nvSpPr>
        <xdr:cNvPr id="307" name="楕円 306"/>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38100</xdr:rowOff>
    </xdr:from>
    <xdr:to xmlns:xdr="http://schemas.openxmlformats.org/drawingml/2006/spreadsheetDrawing">
      <xdr:col>19</xdr:col>
      <xdr:colOff>177800</xdr:colOff>
      <xdr:row>84</xdr:row>
      <xdr:rowOff>46355</xdr:rowOff>
    </xdr:to>
    <xdr:cxnSp macro="">
      <xdr:nvCxnSpPr>
        <xdr:cNvPr id="308" name="直線コネクタ 307"/>
        <xdr:cNvCxnSpPr/>
      </xdr:nvCxnSpPr>
      <xdr:spPr>
        <a:xfrm>
          <a:off x="2908300" y="144399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127635</xdr:rowOff>
    </xdr:from>
    <xdr:to xmlns:xdr="http://schemas.openxmlformats.org/drawingml/2006/spreadsheetDrawing">
      <xdr:col>10</xdr:col>
      <xdr:colOff>165100</xdr:colOff>
      <xdr:row>84</xdr:row>
      <xdr:rowOff>57785</xdr:rowOff>
    </xdr:to>
    <xdr:sp macro="" textlink="">
      <xdr:nvSpPr>
        <xdr:cNvPr id="309" name="楕円 308"/>
        <xdr:cNvSpPr/>
      </xdr:nvSpPr>
      <xdr:spPr>
        <a:xfrm>
          <a:off x="1968500" y="143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6985</xdr:rowOff>
    </xdr:from>
    <xdr:to xmlns:xdr="http://schemas.openxmlformats.org/drawingml/2006/spreadsheetDrawing">
      <xdr:col>15</xdr:col>
      <xdr:colOff>50800</xdr:colOff>
      <xdr:row>84</xdr:row>
      <xdr:rowOff>38100</xdr:rowOff>
    </xdr:to>
    <xdr:cxnSp macro="">
      <xdr:nvCxnSpPr>
        <xdr:cNvPr id="310" name="直線コネクタ 309"/>
        <xdr:cNvCxnSpPr/>
      </xdr:nvCxnSpPr>
      <xdr:spPr>
        <a:xfrm>
          <a:off x="2019300" y="144087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96520</xdr:rowOff>
    </xdr:from>
    <xdr:to xmlns:xdr="http://schemas.openxmlformats.org/drawingml/2006/spreadsheetDrawing">
      <xdr:col>6</xdr:col>
      <xdr:colOff>38100</xdr:colOff>
      <xdr:row>84</xdr:row>
      <xdr:rowOff>26670</xdr:rowOff>
    </xdr:to>
    <xdr:sp macro="" textlink="">
      <xdr:nvSpPr>
        <xdr:cNvPr id="311" name="楕円 310"/>
        <xdr:cNvSpPr/>
      </xdr:nvSpPr>
      <xdr:spPr>
        <a:xfrm>
          <a:off x="10795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147320</xdr:rowOff>
    </xdr:from>
    <xdr:to xmlns:xdr="http://schemas.openxmlformats.org/drawingml/2006/spreadsheetDrawing">
      <xdr:col>10</xdr:col>
      <xdr:colOff>114300</xdr:colOff>
      <xdr:row>84</xdr:row>
      <xdr:rowOff>6985</xdr:rowOff>
    </xdr:to>
    <xdr:cxnSp macro="">
      <xdr:nvCxnSpPr>
        <xdr:cNvPr id="312" name="直線コネクタ 311"/>
        <xdr:cNvCxnSpPr/>
      </xdr:nvCxnSpPr>
      <xdr:spPr>
        <a:xfrm>
          <a:off x="1130300" y="143776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313"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403860" cy="257810"/>
    <xdr:sp macro="" textlink="">
      <xdr:nvSpPr>
        <xdr:cNvPr id="314" name="n_2aveValue【福祉施設】&#10;有形固定資産減価償却率"/>
        <xdr:cNvSpPr txBox="1"/>
      </xdr:nvSpPr>
      <xdr:spPr>
        <a:xfrm>
          <a:off x="2705735" y="13906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43180</xdr:rowOff>
    </xdr:from>
    <xdr:ext cx="403860" cy="257810"/>
    <xdr:sp macro="" textlink="">
      <xdr:nvSpPr>
        <xdr:cNvPr id="315" name="n_3aveValue【福祉施設】&#10;有形固定資産減価償却率"/>
        <xdr:cNvSpPr txBox="1"/>
      </xdr:nvSpPr>
      <xdr:spPr>
        <a:xfrm>
          <a:off x="1816735" y="13930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20320</xdr:rowOff>
    </xdr:from>
    <xdr:ext cx="403860" cy="257810"/>
    <xdr:sp macro="" textlink="">
      <xdr:nvSpPr>
        <xdr:cNvPr id="316" name="n_4aveValue【福祉施設】&#10;有形固定資産減価償却率"/>
        <xdr:cNvSpPr txBox="1"/>
      </xdr:nvSpPr>
      <xdr:spPr>
        <a:xfrm>
          <a:off x="927735" y="13907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88265</xdr:rowOff>
    </xdr:from>
    <xdr:ext cx="405130" cy="257810"/>
    <xdr:sp macro="" textlink="">
      <xdr:nvSpPr>
        <xdr:cNvPr id="317" name="n_1mainValue【福祉施設】&#10;有形固定資産減価償却率"/>
        <xdr:cNvSpPr txBox="1"/>
      </xdr:nvSpPr>
      <xdr:spPr>
        <a:xfrm>
          <a:off x="3582035" y="14490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80010</xdr:rowOff>
    </xdr:from>
    <xdr:ext cx="403860" cy="259080"/>
    <xdr:sp macro="" textlink="">
      <xdr:nvSpPr>
        <xdr:cNvPr id="318" name="n_2mainValue【福祉施設】&#10;有形固定資産減価償却率"/>
        <xdr:cNvSpPr txBox="1"/>
      </xdr:nvSpPr>
      <xdr:spPr>
        <a:xfrm>
          <a:off x="2705735" y="14481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48895</xdr:rowOff>
    </xdr:from>
    <xdr:ext cx="403860" cy="259080"/>
    <xdr:sp macro="" textlink="">
      <xdr:nvSpPr>
        <xdr:cNvPr id="319" name="n_3mainValue【福祉施設】&#10;有形固定資産減価償却率"/>
        <xdr:cNvSpPr txBox="1"/>
      </xdr:nvSpPr>
      <xdr:spPr>
        <a:xfrm>
          <a:off x="1816735" y="144506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17780</xdr:rowOff>
    </xdr:from>
    <xdr:ext cx="403860" cy="257810"/>
    <xdr:sp macro="" textlink="">
      <xdr:nvSpPr>
        <xdr:cNvPr id="320" name="n_4mainValue【福祉施設】&#10;有形固定資産減価償却率"/>
        <xdr:cNvSpPr txBox="1"/>
      </xdr:nvSpPr>
      <xdr:spPr>
        <a:xfrm>
          <a:off x="927735" y="14419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2" name="テキスト ボックス 331"/>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334" name="テキスト ボックス 333"/>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336" name="テキスト ボックス 335"/>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338" name="テキスト ボックス 337"/>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0" name="テキスト ボックス 339"/>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147955</xdr:rowOff>
    </xdr:from>
    <xdr:to xmlns:xdr="http://schemas.openxmlformats.org/drawingml/2006/spreadsheetDrawing">
      <xdr:col>54</xdr:col>
      <xdr:colOff>189865</xdr:colOff>
      <xdr:row>86</xdr:row>
      <xdr:rowOff>26670</xdr:rowOff>
    </xdr:to>
    <xdr:cxnSp macro="">
      <xdr:nvCxnSpPr>
        <xdr:cNvPr id="342" name="直線コネクタ 341"/>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7810"/>
    <xdr:sp macro="" textlink="">
      <xdr:nvSpPr>
        <xdr:cNvPr id="343" name="【福祉施設】&#10;一人当たり面積最小値テキスト"/>
        <xdr:cNvSpPr txBox="1"/>
      </xdr:nvSpPr>
      <xdr:spPr>
        <a:xfrm>
          <a:off x="10515600" y="1477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4" name="直線コネクタ 343"/>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94615</xdr:rowOff>
    </xdr:from>
    <xdr:ext cx="469900" cy="259080"/>
    <xdr:sp macro="" textlink="">
      <xdr:nvSpPr>
        <xdr:cNvPr id="345" name="【福祉施設】&#10;一人当たり面積最大値テキスト"/>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147955</xdr:rowOff>
    </xdr:from>
    <xdr:to xmlns:xdr="http://schemas.openxmlformats.org/drawingml/2006/spreadsheetDrawing">
      <xdr:col>55</xdr:col>
      <xdr:colOff>88900</xdr:colOff>
      <xdr:row>77</xdr:row>
      <xdr:rowOff>147955</xdr:rowOff>
    </xdr:to>
    <xdr:cxnSp macro="">
      <xdr:nvCxnSpPr>
        <xdr:cNvPr id="346" name="直線コネクタ 345"/>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10160</xdr:rowOff>
    </xdr:from>
    <xdr:ext cx="469900" cy="259080"/>
    <xdr:sp macro="" textlink="">
      <xdr:nvSpPr>
        <xdr:cNvPr id="347" name="【福祉施設】&#10;一人当たり面積平均値テキスト"/>
        <xdr:cNvSpPr txBox="1"/>
      </xdr:nvSpPr>
      <xdr:spPr>
        <a:xfrm>
          <a:off x="10515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158750</xdr:rowOff>
    </xdr:from>
    <xdr:to xmlns:xdr="http://schemas.openxmlformats.org/drawingml/2006/spreadsheetDrawing">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166370</xdr:rowOff>
    </xdr:from>
    <xdr:to xmlns:xdr="http://schemas.openxmlformats.org/drawingml/2006/spreadsheetDrawing">
      <xdr:col>50</xdr:col>
      <xdr:colOff>165100</xdr:colOff>
      <xdr:row>84</xdr:row>
      <xdr:rowOff>95885</xdr:rowOff>
    </xdr:to>
    <xdr:sp macro="" textlink="">
      <xdr:nvSpPr>
        <xdr:cNvPr id="349" name="フローチャート: 判断 348"/>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50" name="フローチャート: 判断 349"/>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91440</xdr:rowOff>
    </xdr:to>
    <xdr:sp macro="" textlink="">
      <xdr:nvSpPr>
        <xdr:cNvPr id="351" name="フローチャート: 判断 350"/>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91440</xdr:rowOff>
    </xdr:to>
    <xdr:sp macro="" textlink="">
      <xdr:nvSpPr>
        <xdr:cNvPr id="352" name="フローチャート: 判断 351"/>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92710</xdr:rowOff>
    </xdr:from>
    <xdr:to xmlns:xdr="http://schemas.openxmlformats.org/drawingml/2006/spreadsheetDrawing">
      <xdr:col>55</xdr:col>
      <xdr:colOff>50800</xdr:colOff>
      <xdr:row>86</xdr:row>
      <xdr:rowOff>22860</xdr:rowOff>
    </xdr:to>
    <xdr:sp macro="" textlink="">
      <xdr:nvSpPr>
        <xdr:cNvPr id="358" name="楕円 357"/>
        <xdr:cNvSpPr/>
      </xdr:nvSpPr>
      <xdr:spPr>
        <a:xfrm>
          <a:off x="10426700" y="14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7620</xdr:rowOff>
    </xdr:from>
    <xdr:ext cx="469900" cy="257810"/>
    <xdr:sp macro="" textlink="">
      <xdr:nvSpPr>
        <xdr:cNvPr id="359" name="【福祉施設】&#10;一人当たり面積該当値テキスト"/>
        <xdr:cNvSpPr txBox="1"/>
      </xdr:nvSpPr>
      <xdr:spPr>
        <a:xfrm>
          <a:off x="10515600" y="14580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92710</xdr:rowOff>
    </xdr:from>
    <xdr:to xmlns:xdr="http://schemas.openxmlformats.org/drawingml/2006/spreadsheetDrawing">
      <xdr:col>50</xdr:col>
      <xdr:colOff>165100</xdr:colOff>
      <xdr:row>86</xdr:row>
      <xdr:rowOff>22860</xdr:rowOff>
    </xdr:to>
    <xdr:sp macro="" textlink="">
      <xdr:nvSpPr>
        <xdr:cNvPr id="360" name="楕円 359"/>
        <xdr:cNvSpPr/>
      </xdr:nvSpPr>
      <xdr:spPr>
        <a:xfrm>
          <a:off x="9588500" y="14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143510</xdr:rowOff>
    </xdr:from>
    <xdr:to xmlns:xdr="http://schemas.openxmlformats.org/drawingml/2006/spreadsheetDrawing">
      <xdr:col>55</xdr:col>
      <xdr:colOff>0</xdr:colOff>
      <xdr:row>85</xdr:row>
      <xdr:rowOff>143510</xdr:rowOff>
    </xdr:to>
    <xdr:cxnSp macro="">
      <xdr:nvCxnSpPr>
        <xdr:cNvPr id="361" name="直線コネクタ 360"/>
        <xdr:cNvCxnSpPr/>
      </xdr:nvCxnSpPr>
      <xdr:spPr>
        <a:xfrm>
          <a:off x="9639300" y="14716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94615</xdr:rowOff>
    </xdr:from>
    <xdr:to xmlns:xdr="http://schemas.openxmlformats.org/drawingml/2006/spreadsheetDrawing">
      <xdr:col>46</xdr:col>
      <xdr:colOff>38100</xdr:colOff>
      <xdr:row>86</xdr:row>
      <xdr:rowOff>24765</xdr:rowOff>
    </xdr:to>
    <xdr:sp macro="" textlink="">
      <xdr:nvSpPr>
        <xdr:cNvPr id="362" name="楕円 361"/>
        <xdr:cNvSpPr/>
      </xdr:nvSpPr>
      <xdr:spPr>
        <a:xfrm>
          <a:off x="86995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143510</xdr:rowOff>
    </xdr:from>
    <xdr:to xmlns:xdr="http://schemas.openxmlformats.org/drawingml/2006/spreadsheetDrawing">
      <xdr:col>50</xdr:col>
      <xdr:colOff>114300</xdr:colOff>
      <xdr:row>85</xdr:row>
      <xdr:rowOff>145415</xdr:rowOff>
    </xdr:to>
    <xdr:cxnSp macro="">
      <xdr:nvCxnSpPr>
        <xdr:cNvPr id="363" name="直線コネクタ 362"/>
        <xdr:cNvCxnSpPr/>
      </xdr:nvCxnSpPr>
      <xdr:spPr>
        <a:xfrm flipV="1">
          <a:off x="8750300" y="147167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27305</xdr:rowOff>
    </xdr:to>
    <xdr:sp macro="" textlink="">
      <xdr:nvSpPr>
        <xdr:cNvPr id="364" name="楕円 363"/>
        <xdr:cNvSpPr/>
      </xdr:nvSpPr>
      <xdr:spPr>
        <a:xfrm>
          <a:off x="7810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145415</xdr:rowOff>
    </xdr:from>
    <xdr:to xmlns:xdr="http://schemas.openxmlformats.org/drawingml/2006/spreadsheetDrawing">
      <xdr:col>45</xdr:col>
      <xdr:colOff>177800</xdr:colOff>
      <xdr:row>85</xdr:row>
      <xdr:rowOff>147955</xdr:rowOff>
    </xdr:to>
    <xdr:cxnSp macro="">
      <xdr:nvCxnSpPr>
        <xdr:cNvPr id="365" name="直線コネクタ 364"/>
        <xdr:cNvCxnSpPr/>
      </xdr:nvCxnSpPr>
      <xdr:spPr>
        <a:xfrm flipV="1">
          <a:off x="7861300" y="147186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66" name="楕円 365"/>
        <xdr:cNvSpPr/>
      </xdr:nvSpPr>
      <xdr:spPr>
        <a:xfrm>
          <a:off x="6921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147955</xdr:rowOff>
    </xdr:from>
    <xdr:to xmlns:xdr="http://schemas.openxmlformats.org/drawingml/2006/spreadsheetDrawing">
      <xdr:col>41</xdr:col>
      <xdr:colOff>50800</xdr:colOff>
      <xdr:row>85</xdr:row>
      <xdr:rowOff>147955</xdr:rowOff>
    </xdr:to>
    <xdr:cxnSp macro="">
      <xdr:nvCxnSpPr>
        <xdr:cNvPr id="367" name="直線コネクタ 366"/>
        <xdr:cNvCxnSpPr/>
      </xdr:nvCxnSpPr>
      <xdr:spPr>
        <a:xfrm>
          <a:off x="6972300" y="14721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112395</xdr:rowOff>
    </xdr:from>
    <xdr:ext cx="469900" cy="257810"/>
    <xdr:sp macro="" textlink="">
      <xdr:nvSpPr>
        <xdr:cNvPr id="368" name="n_1aveValue【福祉施設】&#10;一人当たり面積"/>
        <xdr:cNvSpPr txBox="1"/>
      </xdr:nvSpPr>
      <xdr:spPr>
        <a:xfrm>
          <a:off x="9391650" y="14171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98425</xdr:rowOff>
    </xdr:from>
    <xdr:ext cx="468630" cy="257810"/>
    <xdr:sp macro="" textlink="">
      <xdr:nvSpPr>
        <xdr:cNvPr id="369" name="n_2aveValue【福祉施設】&#10;一人当たり面積"/>
        <xdr:cNvSpPr txBox="1"/>
      </xdr:nvSpPr>
      <xdr:spPr>
        <a:xfrm>
          <a:off x="8515350" y="14157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107950</xdr:rowOff>
    </xdr:from>
    <xdr:ext cx="468630" cy="259080"/>
    <xdr:sp macro="" textlink="">
      <xdr:nvSpPr>
        <xdr:cNvPr id="370" name="n_3aveValue【福祉施設】&#10;一人当たり面積"/>
        <xdr:cNvSpPr txBox="1"/>
      </xdr:nvSpPr>
      <xdr:spPr>
        <a:xfrm>
          <a:off x="7626350" y="14166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107950</xdr:rowOff>
    </xdr:from>
    <xdr:ext cx="468630" cy="259080"/>
    <xdr:sp macro="" textlink="">
      <xdr:nvSpPr>
        <xdr:cNvPr id="371" name="n_4aveValue【福祉施設】&#10;一人当たり面積"/>
        <xdr:cNvSpPr txBox="1"/>
      </xdr:nvSpPr>
      <xdr:spPr>
        <a:xfrm>
          <a:off x="6737350" y="14166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13970</xdr:rowOff>
    </xdr:from>
    <xdr:ext cx="469900" cy="259080"/>
    <xdr:sp macro="" textlink="">
      <xdr:nvSpPr>
        <xdr:cNvPr id="372" name="n_1mainValue【福祉施設】&#10;一人当たり面積"/>
        <xdr:cNvSpPr txBox="1"/>
      </xdr:nvSpPr>
      <xdr:spPr>
        <a:xfrm>
          <a:off x="9391650" y="1475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15875</xdr:rowOff>
    </xdr:from>
    <xdr:ext cx="468630" cy="259080"/>
    <xdr:sp macro="" textlink="">
      <xdr:nvSpPr>
        <xdr:cNvPr id="373" name="n_2mainValue【福祉施設】&#10;一人当たり面積"/>
        <xdr:cNvSpPr txBox="1"/>
      </xdr:nvSpPr>
      <xdr:spPr>
        <a:xfrm>
          <a:off x="8515350" y="1476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18415</xdr:rowOff>
    </xdr:from>
    <xdr:ext cx="468630" cy="257810"/>
    <xdr:sp macro="" textlink="">
      <xdr:nvSpPr>
        <xdr:cNvPr id="374" name="n_3mainValue【福祉施設】&#10;一人当たり面積"/>
        <xdr:cNvSpPr txBox="1"/>
      </xdr:nvSpPr>
      <xdr:spPr>
        <a:xfrm>
          <a:off x="7626350" y="14763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18415</xdr:rowOff>
    </xdr:from>
    <xdr:ext cx="468630" cy="257810"/>
    <xdr:sp macro="" textlink="">
      <xdr:nvSpPr>
        <xdr:cNvPr id="375" name="n_4mainValue【福祉施設】&#10;一人当たり面積"/>
        <xdr:cNvSpPr txBox="1"/>
      </xdr:nvSpPr>
      <xdr:spPr>
        <a:xfrm>
          <a:off x="6737350" y="14763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4" name="テキスト ボックス 383"/>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6" name="テキスト ボックス 385"/>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88" name="テキスト ボックス 387"/>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0" name="テキスト ボックス 38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2" name="テキスト ボックス 391"/>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4" name="テキスト ボックス 39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6" name="テキスト ボックス 39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398" name="テキスト ボックス 397"/>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401" name="直線コネクタ 400"/>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2"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3" name="直線コネクタ 402"/>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404"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5" name="直線コネクタ 404"/>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105410</xdr:rowOff>
    </xdr:from>
    <xdr:ext cx="405130" cy="259080"/>
    <xdr:sp macro="" textlink="">
      <xdr:nvSpPr>
        <xdr:cNvPr id="406" name="【市民会館】&#10;有形固定資産減価償却率平均値テキスト"/>
        <xdr:cNvSpPr txBox="1"/>
      </xdr:nvSpPr>
      <xdr:spPr>
        <a:xfrm>
          <a:off x="4673600" y="1776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8" name="フローチャート: 判断 407"/>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09" name="フローチャート: 判断 408"/>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410" name="フローチャート: 判断 409"/>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411" name="フローチャート: 判断 410"/>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130175</xdr:rowOff>
    </xdr:from>
    <xdr:to xmlns:xdr="http://schemas.openxmlformats.org/drawingml/2006/spreadsheetDrawing">
      <xdr:col>24</xdr:col>
      <xdr:colOff>114300</xdr:colOff>
      <xdr:row>107</xdr:row>
      <xdr:rowOff>60325</xdr:rowOff>
    </xdr:to>
    <xdr:sp macro="" textlink="">
      <xdr:nvSpPr>
        <xdr:cNvPr id="417" name="楕円 416"/>
        <xdr:cNvSpPr/>
      </xdr:nvSpPr>
      <xdr:spPr>
        <a:xfrm>
          <a:off x="4584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109220</xdr:rowOff>
    </xdr:from>
    <xdr:ext cx="405130" cy="257810"/>
    <xdr:sp macro="" textlink="">
      <xdr:nvSpPr>
        <xdr:cNvPr id="418" name="【市民会館】&#10;有形固定資産減価償却率該当値テキスト"/>
        <xdr:cNvSpPr txBox="1"/>
      </xdr:nvSpPr>
      <xdr:spPr>
        <a:xfrm>
          <a:off x="4673600" y="18282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86360</xdr:rowOff>
    </xdr:from>
    <xdr:to xmlns:xdr="http://schemas.openxmlformats.org/drawingml/2006/spreadsheetDrawing">
      <xdr:col>20</xdr:col>
      <xdr:colOff>38100</xdr:colOff>
      <xdr:row>107</xdr:row>
      <xdr:rowOff>15875</xdr:rowOff>
    </xdr:to>
    <xdr:sp macro="" textlink="">
      <xdr:nvSpPr>
        <xdr:cNvPr id="419" name="楕円 418"/>
        <xdr:cNvSpPr/>
      </xdr:nvSpPr>
      <xdr:spPr>
        <a:xfrm>
          <a:off x="3746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136525</xdr:rowOff>
    </xdr:from>
    <xdr:to xmlns:xdr="http://schemas.openxmlformats.org/drawingml/2006/spreadsheetDrawing">
      <xdr:col>24</xdr:col>
      <xdr:colOff>63500</xdr:colOff>
      <xdr:row>107</xdr:row>
      <xdr:rowOff>9525</xdr:rowOff>
    </xdr:to>
    <xdr:cxnSp macro="">
      <xdr:nvCxnSpPr>
        <xdr:cNvPr id="420" name="直線コネクタ 419"/>
        <xdr:cNvCxnSpPr/>
      </xdr:nvCxnSpPr>
      <xdr:spPr>
        <a:xfrm>
          <a:off x="3797300" y="1831022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160655</xdr:rowOff>
    </xdr:from>
    <xdr:to xmlns:xdr="http://schemas.openxmlformats.org/drawingml/2006/spreadsheetDrawing">
      <xdr:col>15</xdr:col>
      <xdr:colOff>101600</xdr:colOff>
      <xdr:row>107</xdr:row>
      <xdr:rowOff>90805</xdr:rowOff>
    </xdr:to>
    <xdr:sp macro="" textlink="">
      <xdr:nvSpPr>
        <xdr:cNvPr id="421" name="楕円 420"/>
        <xdr:cNvSpPr/>
      </xdr:nvSpPr>
      <xdr:spPr>
        <a:xfrm>
          <a:off x="2857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136525</xdr:rowOff>
    </xdr:from>
    <xdr:to xmlns:xdr="http://schemas.openxmlformats.org/drawingml/2006/spreadsheetDrawing">
      <xdr:col>19</xdr:col>
      <xdr:colOff>177800</xdr:colOff>
      <xdr:row>107</xdr:row>
      <xdr:rowOff>40640</xdr:rowOff>
    </xdr:to>
    <xdr:cxnSp macro="">
      <xdr:nvCxnSpPr>
        <xdr:cNvPr id="422" name="直線コネクタ 421"/>
        <xdr:cNvCxnSpPr/>
      </xdr:nvCxnSpPr>
      <xdr:spPr>
        <a:xfrm flipV="1">
          <a:off x="2908300" y="183102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139700</xdr:rowOff>
    </xdr:from>
    <xdr:to xmlns:xdr="http://schemas.openxmlformats.org/drawingml/2006/spreadsheetDrawing">
      <xdr:col>10</xdr:col>
      <xdr:colOff>165100</xdr:colOff>
      <xdr:row>107</xdr:row>
      <xdr:rowOff>69850</xdr:rowOff>
    </xdr:to>
    <xdr:sp macro="" textlink="">
      <xdr:nvSpPr>
        <xdr:cNvPr id="423" name="楕円 422"/>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19050</xdr:rowOff>
    </xdr:from>
    <xdr:to xmlns:xdr="http://schemas.openxmlformats.org/drawingml/2006/spreadsheetDrawing">
      <xdr:col>15</xdr:col>
      <xdr:colOff>50800</xdr:colOff>
      <xdr:row>107</xdr:row>
      <xdr:rowOff>40640</xdr:rowOff>
    </xdr:to>
    <xdr:cxnSp macro="">
      <xdr:nvCxnSpPr>
        <xdr:cNvPr id="424" name="直線コネクタ 423"/>
        <xdr:cNvCxnSpPr/>
      </xdr:nvCxnSpPr>
      <xdr:spPr>
        <a:xfrm>
          <a:off x="2019300" y="183642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149225</xdr:rowOff>
    </xdr:from>
    <xdr:to xmlns:xdr="http://schemas.openxmlformats.org/drawingml/2006/spreadsheetDrawing">
      <xdr:col>6</xdr:col>
      <xdr:colOff>38100</xdr:colOff>
      <xdr:row>107</xdr:row>
      <xdr:rowOff>79375</xdr:rowOff>
    </xdr:to>
    <xdr:sp macro="" textlink="">
      <xdr:nvSpPr>
        <xdr:cNvPr id="425" name="楕円 424"/>
        <xdr:cNvSpPr/>
      </xdr:nvSpPr>
      <xdr:spPr>
        <a:xfrm>
          <a:off x="107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19050</xdr:rowOff>
    </xdr:from>
    <xdr:to xmlns:xdr="http://schemas.openxmlformats.org/drawingml/2006/spreadsheetDrawing">
      <xdr:col>10</xdr:col>
      <xdr:colOff>114300</xdr:colOff>
      <xdr:row>107</xdr:row>
      <xdr:rowOff>29210</xdr:rowOff>
    </xdr:to>
    <xdr:cxnSp macro="">
      <xdr:nvCxnSpPr>
        <xdr:cNvPr id="426" name="直線コネクタ 425"/>
        <xdr:cNvCxnSpPr/>
      </xdr:nvCxnSpPr>
      <xdr:spPr>
        <a:xfrm flipV="1">
          <a:off x="1130300" y="183642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5130" cy="257810"/>
    <xdr:sp macro="" textlink="">
      <xdr:nvSpPr>
        <xdr:cNvPr id="427" name="n_1aveValue【市民会館】&#10;有形固定資産減価償却率"/>
        <xdr:cNvSpPr txBox="1"/>
      </xdr:nvSpPr>
      <xdr:spPr>
        <a:xfrm>
          <a:off x="3582035" y="17654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164465</xdr:rowOff>
    </xdr:from>
    <xdr:ext cx="403860" cy="259080"/>
    <xdr:sp macro="" textlink="">
      <xdr:nvSpPr>
        <xdr:cNvPr id="428" name="n_2aveValue【市民会館】&#10;有形固定資産減価償却率"/>
        <xdr:cNvSpPr txBox="1"/>
      </xdr:nvSpPr>
      <xdr:spPr>
        <a:xfrm>
          <a:off x="2705735" y="1765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149860</xdr:rowOff>
    </xdr:from>
    <xdr:ext cx="403860" cy="259080"/>
    <xdr:sp macro="" textlink="">
      <xdr:nvSpPr>
        <xdr:cNvPr id="429" name="n_3aveValue【市民会館】&#10;有形固定資産減価償却率"/>
        <xdr:cNvSpPr txBox="1"/>
      </xdr:nvSpPr>
      <xdr:spPr>
        <a:xfrm>
          <a:off x="1816735" y="17637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128905</xdr:rowOff>
    </xdr:from>
    <xdr:ext cx="403860" cy="259080"/>
    <xdr:sp macro="" textlink="">
      <xdr:nvSpPr>
        <xdr:cNvPr id="430" name="n_4aveValue【市民会館】&#10;有形固定資産減価償却率"/>
        <xdr:cNvSpPr txBox="1"/>
      </xdr:nvSpPr>
      <xdr:spPr>
        <a:xfrm>
          <a:off x="927735" y="17616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6985</xdr:rowOff>
    </xdr:from>
    <xdr:ext cx="405130" cy="257810"/>
    <xdr:sp macro="" textlink="">
      <xdr:nvSpPr>
        <xdr:cNvPr id="431" name="n_1mainValue【市民会館】&#10;有形固定資産減価償却率"/>
        <xdr:cNvSpPr txBox="1"/>
      </xdr:nvSpPr>
      <xdr:spPr>
        <a:xfrm>
          <a:off x="3582035" y="18352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81915</xdr:rowOff>
    </xdr:from>
    <xdr:ext cx="403860" cy="259080"/>
    <xdr:sp macro="" textlink="">
      <xdr:nvSpPr>
        <xdr:cNvPr id="432" name="n_2mainValue【市民会館】&#10;有形固定資産減価償却率"/>
        <xdr:cNvSpPr txBox="1"/>
      </xdr:nvSpPr>
      <xdr:spPr>
        <a:xfrm>
          <a:off x="2705735" y="18427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60960</xdr:rowOff>
    </xdr:from>
    <xdr:ext cx="403860" cy="259080"/>
    <xdr:sp macro="" textlink="">
      <xdr:nvSpPr>
        <xdr:cNvPr id="433" name="n_3mainValue【市民会館】&#10;有形固定資産減価償却率"/>
        <xdr:cNvSpPr txBox="1"/>
      </xdr:nvSpPr>
      <xdr:spPr>
        <a:xfrm>
          <a:off x="1816735" y="18406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70485</xdr:rowOff>
    </xdr:from>
    <xdr:ext cx="403860" cy="259080"/>
    <xdr:sp macro="" textlink="">
      <xdr:nvSpPr>
        <xdr:cNvPr id="434" name="n_4mainValue【市民会館】&#10;有形固定資産減価償却率"/>
        <xdr:cNvSpPr txBox="1"/>
      </xdr:nvSpPr>
      <xdr:spPr>
        <a:xfrm>
          <a:off x="927735" y="18415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3" name="テキスト ボックス 442"/>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6" name="テキスト ボックス 445"/>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48" name="テキスト ボックス 447"/>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0" name="テキスト ボックス 449"/>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2" name="テキスト ボックス 451"/>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4" name="テキスト ボックス 453"/>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6" name="テキスト ボックス 455"/>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1905</xdr:rowOff>
    </xdr:from>
    <xdr:to xmlns:xdr="http://schemas.openxmlformats.org/drawingml/2006/spreadsheetDrawing">
      <xdr:col>54</xdr:col>
      <xdr:colOff>189865</xdr:colOff>
      <xdr:row>108</xdr:row>
      <xdr:rowOff>129540</xdr:rowOff>
    </xdr:to>
    <xdr:cxnSp macro="">
      <xdr:nvCxnSpPr>
        <xdr:cNvPr id="458" name="直線コネクタ 457"/>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7810"/>
    <xdr:sp macro="" textlink="">
      <xdr:nvSpPr>
        <xdr:cNvPr id="459" name="【市民会館】&#10;一人当たり面積最小値テキスト"/>
        <xdr:cNvSpPr txBox="1"/>
      </xdr:nvSpPr>
      <xdr:spPr>
        <a:xfrm>
          <a:off x="10515600" y="186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0" name="直線コネクタ 459"/>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7810"/>
    <xdr:sp macro="" textlink="">
      <xdr:nvSpPr>
        <xdr:cNvPr id="461" name="【市民会館】&#10;一人当たり面積最大値テキスト"/>
        <xdr:cNvSpPr txBox="1"/>
      </xdr:nvSpPr>
      <xdr:spPr>
        <a:xfrm>
          <a:off x="10515600" y="16922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462" name="直線コネクタ 461"/>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36195</xdr:rowOff>
    </xdr:from>
    <xdr:ext cx="469900" cy="259080"/>
    <xdr:sp macro="" textlink="">
      <xdr:nvSpPr>
        <xdr:cNvPr id="463" name="【市民会館】&#10;一人当たり面積平均値テキスト"/>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464" name="フローチャート: 判断 463"/>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65" name="フローチャート: 判断 464"/>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53975</xdr:rowOff>
    </xdr:from>
    <xdr:to xmlns:xdr="http://schemas.openxmlformats.org/drawingml/2006/spreadsheetDrawing">
      <xdr:col>55</xdr:col>
      <xdr:colOff>50800</xdr:colOff>
      <xdr:row>106</xdr:row>
      <xdr:rowOff>155575</xdr:rowOff>
    </xdr:to>
    <xdr:sp macro="" textlink="">
      <xdr:nvSpPr>
        <xdr:cNvPr id="474" name="楕円 473"/>
        <xdr:cNvSpPr/>
      </xdr:nvSpPr>
      <xdr:spPr>
        <a:xfrm>
          <a:off x="10426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76835</xdr:rowOff>
    </xdr:from>
    <xdr:ext cx="469900" cy="257810"/>
    <xdr:sp macro="" textlink="">
      <xdr:nvSpPr>
        <xdr:cNvPr id="475" name="【市民会館】&#10;一人当たり面積該当値テキスト"/>
        <xdr:cNvSpPr txBox="1"/>
      </xdr:nvSpPr>
      <xdr:spPr>
        <a:xfrm>
          <a:off x="10515600" y="180790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59690</xdr:rowOff>
    </xdr:from>
    <xdr:to xmlns:xdr="http://schemas.openxmlformats.org/drawingml/2006/spreadsheetDrawing">
      <xdr:col>50</xdr:col>
      <xdr:colOff>165100</xdr:colOff>
      <xdr:row>106</xdr:row>
      <xdr:rowOff>161290</xdr:rowOff>
    </xdr:to>
    <xdr:sp macro="" textlink="">
      <xdr:nvSpPr>
        <xdr:cNvPr id="476" name="楕円 475"/>
        <xdr:cNvSpPr/>
      </xdr:nvSpPr>
      <xdr:spPr>
        <a:xfrm>
          <a:off x="9588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104775</xdr:rowOff>
    </xdr:from>
    <xdr:to xmlns:xdr="http://schemas.openxmlformats.org/drawingml/2006/spreadsheetDrawing">
      <xdr:col>55</xdr:col>
      <xdr:colOff>0</xdr:colOff>
      <xdr:row>106</xdr:row>
      <xdr:rowOff>110490</xdr:rowOff>
    </xdr:to>
    <xdr:cxnSp macro="">
      <xdr:nvCxnSpPr>
        <xdr:cNvPr id="477" name="直線コネクタ 476"/>
        <xdr:cNvCxnSpPr/>
      </xdr:nvCxnSpPr>
      <xdr:spPr>
        <a:xfrm flipV="1">
          <a:off x="9639300" y="182784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69215</xdr:rowOff>
    </xdr:from>
    <xdr:to xmlns:xdr="http://schemas.openxmlformats.org/drawingml/2006/spreadsheetDrawing">
      <xdr:col>46</xdr:col>
      <xdr:colOff>38100</xdr:colOff>
      <xdr:row>106</xdr:row>
      <xdr:rowOff>170815</xdr:rowOff>
    </xdr:to>
    <xdr:sp macro="" textlink="">
      <xdr:nvSpPr>
        <xdr:cNvPr id="478" name="楕円 477"/>
        <xdr:cNvSpPr/>
      </xdr:nvSpPr>
      <xdr:spPr>
        <a:xfrm>
          <a:off x="8699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110490</xdr:rowOff>
    </xdr:from>
    <xdr:to xmlns:xdr="http://schemas.openxmlformats.org/drawingml/2006/spreadsheetDrawing">
      <xdr:col>50</xdr:col>
      <xdr:colOff>114300</xdr:colOff>
      <xdr:row>106</xdr:row>
      <xdr:rowOff>120650</xdr:rowOff>
    </xdr:to>
    <xdr:cxnSp macro="">
      <xdr:nvCxnSpPr>
        <xdr:cNvPr id="479" name="直線コネクタ 478"/>
        <xdr:cNvCxnSpPr/>
      </xdr:nvCxnSpPr>
      <xdr:spPr>
        <a:xfrm flipV="1">
          <a:off x="8750300" y="182841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74930</xdr:rowOff>
    </xdr:from>
    <xdr:to xmlns:xdr="http://schemas.openxmlformats.org/drawingml/2006/spreadsheetDrawing">
      <xdr:col>41</xdr:col>
      <xdr:colOff>101600</xdr:colOff>
      <xdr:row>107</xdr:row>
      <xdr:rowOff>5080</xdr:rowOff>
    </xdr:to>
    <xdr:sp macro="" textlink="">
      <xdr:nvSpPr>
        <xdr:cNvPr id="480" name="楕円 479"/>
        <xdr:cNvSpPr/>
      </xdr:nvSpPr>
      <xdr:spPr>
        <a:xfrm>
          <a:off x="781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120650</xdr:rowOff>
    </xdr:from>
    <xdr:to xmlns:xdr="http://schemas.openxmlformats.org/drawingml/2006/spreadsheetDrawing">
      <xdr:col>45</xdr:col>
      <xdr:colOff>177800</xdr:colOff>
      <xdr:row>106</xdr:row>
      <xdr:rowOff>125730</xdr:rowOff>
    </xdr:to>
    <xdr:cxnSp macro="">
      <xdr:nvCxnSpPr>
        <xdr:cNvPr id="481" name="直線コネクタ 480"/>
        <xdr:cNvCxnSpPr/>
      </xdr:nvCxnSpPr>
      <xdr:spPr>
        <a:xfrm flipV="1">
          <a:off x="7861300" y="18294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84455</xdr:rowOff>
    </xdr:from>
    <xdr:to xmlns:xdr="http://schemas.openxmlformats.org/drawingml/2006/spreadsheetDrawing">
      <xdr:col>36</xdr:col>
      <xdr:colOff>165100</xdr:colOff>
      <xdr:row>107</xdr:row>
      <xdr:rowOff>14605</xdr:rowOff>
    </xdr:to>
    <xdr:sp macro="" textlink="">
      <xdr:nvSpPr>
        <xdr:cNvPr id="482" name="楕円 481"/>
        <xdr:cNvSpPr/>
      </xdr:nvSpPr>
      <xdr:spPr>
        <a:xfrm>
          <a:off x="6921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125730</xdr:rowOff>
    </xdr:from>
    <xdr:to xmlns:xdr="http://schemas.openxmlformats.org/drawingml/2006/spreadsheetDrawing">
      <xdr:col>41</xdr:col>
      <xdr:colOff>50800</xdr:colOff>
      <xdr:row>106</xdr:row>
      <xdr:rowOff>135255</xdr:rowOff>
    </xdr:to>
    <xdr:cxnSp macro="">
      <xdr:nvCxnSpPr>
        <xdr:cNvPr id="483" name="直線コネクタ 482"/>
        <xdr:cNvCxnSpPr/>
      </xdr:nvCxnSpPr>
      <xdr:spPr>
        <a:xfrm flipV="1">
          <a:off x="6972300" y="182994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161925</xdr:rowOff>
    </xdr:from>
    <xdr:ext cx="469900" cy="259080"/>
    <xdr:sp macro="" textlink="">
      <xdr:nvSpPr>
        <xdr:cNvPr id="484" name="n_1aveValue【市民会館】&#10;一人当たり面積"/>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11430</xdr:rowOff>
    </xdr:from>
    <xdr:ext cx="468630" cy="259080"/>
    <xdr:sp macro="" textlink="">
      <xdr:nvSpPr>
        <xdr:cNvPr id="485" name="n_2aveValue【市民会館】&#10;一人当たり面積"/>
        <xdr:cNvSpPr txBox="1"/>
      </xdr:nvSpPr>
      <xdr:spPr>
        <a:xfrm>
          <a:off x="8515350" y="18356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8630" cy="259080"/>
    <xdr:sp macro="" textlink="">
      <xdr:nvSpPr>
        <xdr:cNvPr id="486" name="n_3aveValue【市民会館】&#10;一人当たり面積"/>
        <xdr:cNvSpPr txBox="1"/>
      </xdr:nvSpPr>
      <xdr:spPr>
        <a:xfrm>
          <a:off x="7626350" y="18369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34290</xdr:rowOff>
    </xdr:from>
    <xdr:ext cx="468630" cy="259080"/>
    <xdr:sp macro="" textlink="">
      <xdr:nvSpPr>
        <xdr:cNvPr id="487" name="n_4aveValue【市民会館】&#10;一人当たり面積"/>
        <xdr:cNvSpPr txBox="1"/>
      </xdr:nvSpPr>
      <xdr:spPr>
        <a:xfrm>
          <a:off x="6737350" y="18379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6350</xdr:rowOff>
    </xdr:from>
    <xdr:ext cx="469900" cy="257810"/>
    <xdr:sp macro="" textlink="">
      <xdr:nvSpPr>
        <xdr:cNvPr id="488" name="n_1mainValue【市民会館】&#10;一人当たり面積"/>
        <xdr:cNvSpPr txBox="1"/>
      </xdr:nvSpPr>
      <xdr:spPr>
        <a:xfrm>
          <a:off x="9391650" y="18008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15875</xdr:rowOff>
    </xdr:from>
    <xdr:ext cx="468630" cy="259080"/>
    <xdr:sp macro="" textlink="">
      <xdr:nvSpPr>
        <xdr:cNvPr id="489" name="n_2mainValue【市民会館】&#10;一人当たり面積"/>
        <xdr:cNvSpPr txBox="1"/>
      </xdr:nvSpPr>
      <xdr:spPr>
        <a:xfrm>
          <a:off x="8515350" y="1801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21590</xdr:rowOff>
    </xdr:from>
    <xdr:ext cx="468630" cy="259080"/>
    <xdr:sp macro="" textlink="">
      <xdr:nvSpPr>
        <xdr:cNvPr id="490" name="n_3mainValue【市民会館】&#10;一人当たり面積"/>
        <xdr:cNvSpPr txBox="1"/>
      </xdr:nvSpPr>
      <xdr:spPr>
        <a:xfrm>
          <a:off x="7626350" y="18023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31115</xdr:rowOff>
    </xdr:from>
    <xdr:ext cx="468630" cy="257810"/>
    <xdr:sp macro="" textlink="">
      <xdr:nvSpPr>
        <xdr:cNvPr id="491" name="n_4mainValue【市民会館】&#10;一人当たり面積"/>
        <xdr:cNvSpPr txBox="1"/>
      </xdr:nvSpPr>
      <xdr:spPr>
        <a:xfrm>
          <a:off x="6737350" y="18033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0" name="テキスト ボックス 49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2" name="テキスト ボックス 50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3" name="直線コネクタ 5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4" name="テキスト ボックス 503"/>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5" name="直線コネクタ 5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6" name="テキスト ボックス 5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7" name="直線コネクタ 5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08" name="テキスト ボックス 507"/>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9" name="直線コネクタ 5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0" name="テキスト ボックス 5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1" name="直線コネクタ 5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2" name="テキスト ボックス 5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3" name="直線コネクタ 5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4" name="テキスト ボックス 513"/>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36830</xdr:rowOff>
    </xdr:from>
    <xdr:to xmlns:xdr="http://schemas.openxmlformats.org/drawingml/2006/spreadsheetDrawing">
      <xdr:col>85</xdr:col>
      <xdr:colOff>126365</xdr:colOff>
      <xdr:row>42</xdr:row>
      <xdr:rowOff>81280</xdr:rowOff>
    </xdr:to>
    <xdr:cxnSp macro="">
      <xdr:nvCxnSpPr>
        <xdr:cNvPr id="517" name="直線コネクタ 516"/>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405130" cy="259080"/>
    <xdr:sp macro="" textlink="">
      <xdr:nvSpPr>
        <xdr:cNvPr id="518"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519" name="直線コネクタ 518"/>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7810"/>
    <xdr:sp macro="" textlink="">
      <xdr:nvSpPr>
        <xdr:cNvPr id="520" name="【一般廃棄物処理施設】&#10;有形固定資産減価償却率最大値テキスト"/>
        <xdr:cNvSpPr txBox="1"/>
      </xdr:nvSpPr>
      <xdr:spPr>
        <a:xfrm>
          <a:off x="16357600" y="5641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36830</xdr:rowOff>
    </xdr:from>
    <xdr:to xmlns:xdr="http://schemas.openxmlformats.org/drawingml/2006/spreadsheetDrawing">
      <xdr:col>86</xdr:col>
      <xdr:colOff>25400</xdr:colOff>
      <xdr:row>34</xdr:row>
      <xdr:rowOff>36830</xdr:rowOff>
    </xdr:to>
    <xdr:cxnSp macro="">
      <xdr:nvCxnSpPr>
        <xdr:cNvPr id="521" name="直線コネクタ 5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93980</xdr:rowOff>
    </xdr:from>
    <xdr:ext cx="405130" cy="259080"/>
    <xdr:sp macro="" textlink="">
      <xdr:nvSpPr>
        <xdr:cNvPr id="522" name="【一般廃棄物処理施設】&#10;有形固定資産減価償却率平均値テキスト"/>
        <xdr:cNvSpPr txBox="1"/>
      </xdr:nvSpPr>
      <xdr:spPr>
        <a:xfrm>
          <a:off x="16357600" y="643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524" name="フローチャート: 判断 523"/>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120650</xdr:rowOff>
    </xdr:from>
    <xdr:to xmlns:xdr="http://schemas.openxmlformats.org/drawingml/2006/spreadsheetDrawing">
      <xdr:col>85</xdr:col>
      <xdr:colOff>177800</xdr:colOff>
      <xdr:row>39</xdr:row>
      <xdr:rowOff>50165</xdr:rowOff>
    </xdr:to>
    <xdr:sp macro="" textlink="">
      <xdr:nvSpPr>
        <xdr:cNvPr id="533" name="楕円 532"/>
        <xdr:cNvSpPr/>
      </xdr:nvSpPr>
      <xdr:spPr>
        <a:xfrm>
          <a:off x="162687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98425</xdr:rowOff>
    </xdr:from>
    <xdr:ext cx="405130" cy="257810"/>
    <xdr:sp macro="" textlink="">
      <xdr:nvSpPr>
        <xdr:cNvPr id="534" name="【一般廃棄物処理施設】&#10;有形固定資産減価償却率該当値テキスト"/>
        <xdr:cNvSpPr txBox="1"/>
      </xdr:nvSpPr>
      <xdr:spPr>
        <a:xfrm>
          <a:off x="16357600" y="6613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63500</xdr:rowOff>
    </xdr:from>
    <xdr:to xmlns:xdr="http://schemas.openxmlformats.org/drawingml/2006/spreadsheetDrawing">
      <xdr:col>81</xdr:col>
      <xdr:colOff>101600</xdr:colOff>
      <xdr:row>38</xdr:row>
      <xdr:rowOff>164465</xdr:rowOff>
    </xdr:to>
    <xdr:sp macro="" textlink="">
      <xdr:nvSpPr>
        <xdr:cNvPr id="535" name="楕円 534"/>
        <xdr:cNvSpPr/>
      </xdr:nvSpPr>
      <xdr:spPr>
        <a:xfrm>
          <a:off x="15430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113665</xdr:rowOff>
    </xdr:from>
    <xdr:to xmlns:xdr="http://schemas.openxmlformats.org/drawingml/2006/spreadsheetDrawing">
      <xdr:col>85</xdr:col>
      <xdr:colOff>127000</xdr:colOff>
      <xdr:row>38</xdr:row>
      <xdr:rowOff>170815</xdr:rowOff>
    </xdr:to>
    <xdr:cxnSp macro="">
      <xdr:nvCxnSpPr>
        <xdr:cNvPr id="536" name="直線コネクタ 535"/>
        <xdr:cNvCxnSpPr/>
      </xdr:nvCxnSpPr>
      <xdr:spPr>
        <a:xfrm>
          <a:off x="15481300" y="662876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168910</xdr:rowOff>
    </xdr:from>
    <xdr:to xmlns:xdr="http://schemas.openxmlformats.org/drawingml/2006/spreadsheetDrawing">
      <xdr:col>76</xdr:col>
      <xdr:colOff>165100</xdr:colOff>
      <xdr:row>38</xdr:row>
      <xdr:rowOff>99060</xdr:rowOff>
    </xdr:to>
    <xdr:sp macro="" textlink="">
      <xdr:nvSpPr>
        <xdr:cNvPr id="537" name="楕円 536"/>
        <xdr:cNvSpPr/>
      </xdr:nvSpPr>
      <xdr:spPr>
        <a:xfrm>
          <a:off x="1454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48260</xdr:rowOff>
    </xdr:from>
    <xdr:to xmlns:xdr="http://schemas.openxmlformats.org/drawingml/2006/spreadsheetDrawing">
      <xdr:col>81</xdr:col>
      <xdr:colOff>50800</xdr:colOff>
      <xdr:row>38</xdr:row>
      <xdr:rowOff>113665</xdr:rowOff>
    </xdr:to>
    <xdr:cxnSp macro="">
      <xdr:nvCxnSpPr>
        <xdr:cNvPr id="538" name="直線コネクタ 537"/>
        <xdr:cNvCxnSpPr/>
      </xdr:nvCxnSpPr>
      <xdr:spPr>
        <a:xfrm>
          <a:off x="14592300" y="65633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133350</xdr:rowOff>
    </xdr:from>
    <xdr:to xmlns:xdr="http://schemas.openxmlformats.org/drawingml/2006/spreadsheetDrawing">
      <xdr:col>72</xdr:col>
      <xdr:colOff>38100</xdr:colOff>
      <xdr:row>38</xdr:row>
      <xdr:rowOff>63500</xdr:rowOff>
    </xdr:to>
    <xdr:sp macro="" textlink="">
      <xdr:nvSpPr>
        <xdr:cNvPr id="539" name="楕円 538"/>
        <xdr:cNvSpPr/>
      </xdr:nvSpPr>
      <xdr:spPr>
        <a:xfrm>
          <a:off x="13652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12700</xdr:rowOff>
    </xdr:from>
    <xdr:to xmlns:xdr="http://schemas.openxmlformats.org/drawingml/2006/spreadsheetDrawing">
      <xdr:col>76</xdr:col>
      <xdr:colOff>114300</xdr:colOff>
      <xdr:row>38</xdr:row>
      <xdr:rowOff>48260</xdr:rowOff>
    </xdr:to>
    <xdr:cxnSp macro="">
      <xdr:nvCxnSpPr>
        <xdr:cNvPr id="540" name="直線コネクタ 539"/>
        <xdr:cNvCxnSpPr/>
      </xdr:nvCxnSpPr>
      <xdr:spPr>
        <a:xfrm>
          <a:off x="13703300" y="65278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41" name="楕円 540"/>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12700</xdr:rowOff>
    </xdr:from>
    <xdr:to xmlns:xdr="http://schemas.openxmlformats.org/drawingml/2006/spreadsheetDrawing">
      <xdr:col>71</xdr:col>
      <xdr:colOff>177800</xdr:colOff>
      <xdr:row>38</xdr:row>
      <xdr:rowOff>87630</xdr:rowOff>
    </xdr:to>
    <xdr:cxnSp macro="">
      <xdr:nvCxnSpPr>
        <xdr:cNvPr id="542" name="直線コネクタ 541"/>
        <xdr:cNvCxnSpPr/>
      </xdr:nvCxnSpPr>
      <xdr:spPr>
        <a:xfrm flipV="1">
          <a:off x="12814300" y="652780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543" name="n_1aveValue【一般廃棄物処理施設】&#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403860" cy="259080"/>
    <xdr:sp macro="" textlink="">
      <xdr:nvSpPr>
        <xdr:cNvPr id="544" name="n_2aveValue【一般廃棄物処理施設】&#10;有形固定資産減価償却率"/>
        <xdr:cNvSpPr txBox="1"/>
      </xdr:nvSpPr>
      <xdr:spPr>
        <a:xfrm>
          <a:off x="14389735" y="665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140970</xdr:rowOff>
    </xdr:from>
    <xdr:ext cx="403860" cy="259080"/>
    <xdr:sp macro="" textlink="">
      <xdr:nvSpPr>
        <xdr:cNvPr id="545" name="n_3aveValue【一般廃棄物処理施設】&#10;有形固定資産減価償却率"/>
        <xdr:cNvSpPr txBox="1"/>
      </xdr:nvSpPr>
      <xdr:spPr>
        <a:xfrm>
          <a:off x="13500735" y="665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129540</xdr:rowOff>
    </xdr:from>
    <xdr:ext cx="403860" cy="259080"/>
    <xdr:sp macro="" textlink="">
      <xdr:nvSpPr>
        <xdr:cNvPr id="546" name="n_4aveValue【一般廃棄物処理施設】&#10;有形固定資産減価償却率"/>
        <xdr:cNvSpPr txBox="1"/>
      </xdr:nvSpPr>
      <xdr:spPr>
        <a:xfrm>
          <a:off x="12611735" y="6644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155575</xdr:rowOff>
    </xdr:from>
    <xdr:ext cx="405130" cy="257810"/>
    <xdr:sp macro="" textlink="">
      <xdr:nvSpPr>
        <xdr:cNvPr id="547" name="n_1mainValue【一般廃棄物処理施設】&#10;有形固定資産減価償却率"/>
        <xdr:cNvSpPr txBox="1"/>
      </xdr:nvSpPr>
      <xdr:spPr>
        <a:xfrm>
          <a:off x="15266035" y="66706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115570</xdr:rowOff>
    </xdr:from>
    <xdr:ext cx="403860" cy="259080"/>
    <xdr:sp macro="" textlink="">
      <xdr:nvSpPr>
        <xdr:cNvPr id="548" name="n_2mainValue【一般廃棄物処理施設】&#10;有形固定資産減価償却率"/>
        <xdr:cNvSpPr txBox="1"/>
      </xdr:nvSpPr>
      <xdr:spPr>
        <a:xfrm>
          <a:off x="14389735" y="628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80010</xdr:rowOff>
    </xdr:from>
    <xdr:ext cx="403860" cy="259080"/>
    <xdr:sp macro="" textlink="">
      <xdr:nvSpPr>
        <xdr:cNvPr id="549" name="n_3mainValue【一般廃棄物処理施設】&#10;有形固定資産減価償却率"/>
        <xdr:cNvSpPr txBox="1"/>
      </xdr:nvSpPr>
      <xdr:spPr>
        <a:xfrm>
          <a:off x="13500735" y="625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403860" cy="257810"/>
    <xdr:sp macro="" textlink="">
      <xdr:nvSpPr>
        <xdr:cNvPr id="550" name="n_4mainValue【一般廃棄物処理施設】&#10;有形固定資産減価償却率"/>
        <xdr:cNvSpPr txBox="1"/>
      </xdr:nvSpPr>
      <xdr:spPr>
        <a:xfrm>
          <a:off x="12611735" y="6327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9" name="テキスト ボックス 55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562" name="テキスト ボックス 561"/>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564" name="テキスト ボックス 563"/>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566" name="テキスト ボックス 565"/>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568" name="テキスト ボックス 567"/>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570" name="テキスト ボックス 569"/>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572" name="テキスト ボックス 571"/>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126365</xdr:rowOff>
    </xdr:from>
    <xdr:to xmlns:xdr="http://schemas.openxmlformats.org/drawingml/2006/spreadsheetDrawing">
      <xdr:col>116</xdr:col>
      <xdr:colOff>62865</xdr:colOff>
      <xdr:row>42</xdr:row>
      <xdr:rowOff>38100</xdr:rowOff>
    </xdr:to>
    <xdr:cxnSp macro="">
      <xdr:nvCxnSpPr>
        <xdr:cNvPr id="574" name="直線コネクタ 573"/>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7810"/>
    <xdr:sp macro="" textlink="">
      <xdr:nvSpPr>
        <xdr:cNvPr id="575" name="【一般廃棄物処理施設】&#10;一人当たり有形固定資産（償却資産）額最小値テキスト"/>
        <xdr:cNvSpPr txBox="1"/>
      </xdr:nvSpPr>
      <xdr:spPr>
        <a:xfrm>
          <a:off x="22199600" y="724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6" name="直線コネクタ 5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73025</xdr:rowOff>
    </xdr:from>
    <xdr:ext cx="598805" cy="259080"/>
    <xdr:sp macro="" textlink="">
      <xdr:nvSpPr>
        <xdr:cNvPr id="577"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126365</xdr:rowOff>
    </xdr:from>
    <xdr:to xmlns:xdr="http://schemas.openxmlformats.org/drawingml/2006/spreadsheetDrawing">
      <xdr:col>116</xdr:col>
      <xdr:colOff>152400</xdr:colOff>
      <xdr:row>34</xdr:row>
      <xdr:rowOff>126365</xdr:rowOff>
    </xdr:to>
    <xdr:cxnSp macro="">
      <xdr:nvCxnSpPr>
        <xdr:cNvPr id="578" name="直線コネクタ 577"/>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19050</xdr:rowOff>
    </xdr:from>
    <xdr:ext cx="598805" cy="257810"/>
    <xdr:sp macro="" textlink="">
      <xdr:nvSpPr>
        <xdr:cNvPr id="579" name="【一般廃棄物処理施設】&#10;一人当たり有形固定資産（償却資産）額平均値テキスト"/>
        <xdr:cNvSpPr txBox="1"/>
      </xdr:nvSpPr>
      <xdr:spPr>
        <a:xfrm>
          <a:off x="22199600" y="67056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40640</xdr:rowOff>
    </xdr:from>
    <xdr:to xmlns:xdr="http://schemas.openxmlformats.org/drawingml/2006/spreadsheetDrawing">
      <xdr:col>116</xdr:col>
      <xdr:colOff>114300</xdr:colOff>
      <xdr:row>39</xdr:row>
      <xdr:rowOff>142240</xdr:rowOff>
    </xdr:to>
    <xdr:sp macro="" textlink="">
      <xdr:nvSpPr>
        <xdr:cNvPr id="580" name="フローチャート: 判断 5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56515</xdr:rowOff>
    </xdr:from>
    <xdr:to xmlns:xdr="http://schemas.openxmlformats.org/drawingml/2006/spreadsheetDrawing">
      <xdr:col>112</xdr:col>
      <xdr:colOff>38100</xdr:colOff>
      <xdr:row>39</xdr:row>
      <xdr:rowOff>158115</xdr:rowOff>
    </xdr:to>
    <xdr:sp macro="" textlink="">
      <xdr:nvSpPr>
        <xdr:cNvPr id="581" name="フローチャート: 判断 580"/>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582" name="フローチャート: 判断 581"/>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6350</xdr:rowOff>
    </xdr:to>
    <xdr:sp macro="" textlink="">
      <xdr:nvSpPr>
        <xdr:cNvPr id="583" name="フローチャート: 判断 582"/>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90170</xdr:rowOff>
    </xdr:from>
    <xdr:to xmlns:xdr="http://schemas.openxmlformats.org/drawingml/2006/spreadsheetDrawing">
      <xdr:col>98</xdr:col>
      <xdr:colOff>38100</xdr:colOff>
      <xdr:row>40</xdr:row>
      <xdr:rowOff>20320</xdr:rowOff>
    </xdr:to>
    <xdr:sp macro="" textlink="">
      <xdr:nvSpPr>
        <xdr:cNvPr id="584" name="フローチャート: 判断 583"/>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xdr:rowOff>
    </xdr:from>
    <xdr:to xmlns:xdr="http://schemas.openxmlformats.org/drawingml/2006/spreadsheetDrawing">
      <xdr:col>116</xdr:col>
      <xdr:colOff>114300</xdr:colOff>
      <xdr:row>38</xdr:row>
      <xdr:rowOff>104775</xdr:rowOff>
    </xdr:to>
    <xdr:sp macro="" textlink="">
      <xdr:nvSpPr>
        <xdr:cNvPr id="590" name="楕円 589"/>
        <xdr:cNvSpPr/>
      </xdr:nvSpPr>
      <xdr:spPr>
        <a:xfrm>
          <a:off x="22110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26035</xdr:rowOff>
    </xdr:from>
    <xdr:ext cx="598805" cy="259080"/>
    <xdr:sp macro="" textlink="">
      <xdr:nvSpPr>
        <xdr:cNvPr id="591" name="【一般廃棄物処理施設】&#10;一人当たり有形固定資産（償却資産）額該当値テキスト"/>
        <xdr:cNvSpPr txBox="1"/>
      </xdr:nvSpPr>
      <xdr:spPr>
        <a:xfrm>
          <a:off x="22199600" y="636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132080</xdr:rowOff>
    </xdr:from>
    <xdr:to xmlns:xdr="http://schemas.openxmlformats.org/drawingml/2006/spreadsheetDrawing">
      <xdr:col>112</xdr:col>
      <xdr:colOff>38100</xdr:colOff>
      <xdr:row>38</xdr:row>
      <xdr:rowOff>61595</xdr:rowOff>
    </xdr:to>
    <xdr:sp macro="" textlink="">
      <xdr:nvSpPr>
        <xdr:cNvPr id="592" name="楕円 591"/>
        <xdr:cNvSpPr/>
      </xdr:nvSpPr>
      <xdr:spPr>
        <a:xfrm>
          <a:off x="21272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10795</xdr:rowOff>
    </xdr:from>
    <xdr:to xmlns:xdr="http://schemas.openxmlformats.org/drawingml/2006/spreadsheetDrawing">
      <xdr:col>116</xdr:col>
      <xdr:colOff>63500</xdr:colOff>
      <xdr:row>38</xdr:row>
      <xdr:rowOff>53975</xdr:rowOff>
    </xdr:to>
    <xdr:cxnSp macro="">
      <xdr:nvCxnSpPr>
        <xdr:cNvPr id="593" name="直線コネクタ 592"/>
        <xdr:cNvCxnSpPr/>
      </xdr:nvCxnSpPr>
      <xdr:spPr>
        <a:xfrm>
          <a:off x="21323300" y="652589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83820</xdr:rowOff>
    </xdr:from>
    <xdr:to xmlns:xdr="http://schemas.openxmlformats.org/drawingml/2006/spreadsheetDrawing">
      <xdr:col>107</xdr:col>
      <xdr:colOff>101600</xdr:colOff>
      <xdr:row>38</xdr:row>
      <xdr:rowOff>13970</xdr:rowOff>
    </xdr:to>
    <xdr:sp macro="" textlink="">
      <xdr:nvSpPr>
        <xdr:cNvPr id="594" name="楕円 593"/>
        <xdr:cNvSpPr/>
      </xdr:nvSpPr>
      <xdr:spPr>
        <a:xfrm>
          <a:off x="20383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134620</xdr:rowOff>
    </xdr:from>
    <xdr:to xmlns:xdr="http://schemas.openxmlformats.org/drawingml/2006/spreadsheetDrawing">
      <xdr:col>111</xdr:col>
      <xdr:colOff>177800</xdr:colOff>
      <xdr:row>38</xdr:row>
      <xdr:rowOff>10795</xdr:rowOff>
    </xdr:to>
    <xdr:cxnSp macro="">
      <xdr:nvCxnSpPr>
        <xdr:cNvPr id="595" name="直線コネクタ 594"/>
        <xdr:cNvCxnSpPr/>
      </xdr:nvCxnSpPr>
      <xdr:spPr>
        <a:xfrm>
          <a:off x="20434300" y="64782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69850</xdr:rowOff>
    </xdr:from>
    <xdr:to xmlns:xdr="http://schemas.openxmlformats.org/drawingml/2006/spreadsheetDrawing">
      <xdr:col>102</xdr:col>
      <xdr:colOff>165100</xdr:colOff>
      <xdr:row>38</xdr:row>
      <xdr:rowOff>0</xdr:rowOff>
    </xdr:to>
    <xdr:sp macro="" textlink="">
      <xdr:nvSpPr>
        <xdr:cNvPr id="596" name="楕円 595"/>
        <xdr:cNvSpPr/>
      </xdr:nvSpPr>
      <xdr:spPr>
        <a:xfrm>
          <a:off x="19494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120650</xdr:rowOff>
    </xdr:from>
    <xdr:to xmlns:xdr="http://schemas.openxmlformats.org/drawingml/2006/spreadsheetDrawing">
      <xdr:col>107</xdr:col>
      <xdr:colOff>50800</xdr:colOff>
      <xdr:row>37</xdr:row>
      <xdr:rowOff>134620</xdr:rowOff>
    </xdr:to>
    <xdr:cxnSp macro="">
      <xdr:nvCxnSpPr>
        <xdr:cNvPr id="597" name="直線コネクタ 596"/>
        <xdr:cNvCxnSpPr/>
      </xdr:nvCxnSpPr>
      <xdr:spPr>
        <a:xfrm>
          <a:off x="19545300" y="6464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1270</xdr:rowOff>
    </xdr:from>
    <xdr:to xmlns:xdr="http://schemas.openxmlformats.org/drawingml/2006/spreadsheetDrawing">
      <xdr:col>98</xdr:col>
      <xdr:colOff>38100</xdr:colOff>
      <xdr:row>35</xdr:row>
      <xdr:rowOff>102870</xdr:rowOff>
    </xdr:to>
    <xdr:sp macro="" textlink="">
      <xdr:nvSpPr>
        <xdr:cNvPr id="598" name="楕円 597"/>
        <xdr:cNvSpPr/>
      </xdr:nvSpPr>
      <xdr:spPr>
        <a:xfrm>
          <a:off x="18605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52070</xdr:rowOff>
    </xdr:from>
    <xdr:to xmlns:xdr="http://schemas.openxmlformats.org/drawingml/2006/spreadsheetDrawing">
      <xdr:col>102</xdr:col>
      <xdr:colOff>114300</xdr:colOff>
      <xdr:row>37</xdr:row>
      <xdr:rowOff>120650</xdr:rowOff>
    </xdr:to>
    <xdr:cxnSp macro="">
      <xdr:nvCxnSpPr>
        <xdr:cNvPr id="599" name="直線コネクタ 598"/>
        <xdr:cNvCxnSpPr/>
      </xdr:nvCxnSpPr>
      <xdr:spPr>
        <a:xfrm>
          <a:off x="18656300" y="605282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149225</xdr:rowOff>
    </xdr:from>
    <xdr:ext cx="597535" cy="259080"/>
    <xdr:sp macro="" textlink="">
      <xdr:nvSpPr>
        <xdr:cNvPr id="600" name="n_1aveValue【一般廃棄物処理施設】&#10;一人当たり有形固定資産（償却資産）額"/>
        <xdr:cNvSpPr txBox="1"/>
      </xdr:nvSpPr>
      <xdr:spPr>
        <a:xfrm>
          <a:off x="21010880" y="6835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157480</xdr:rowOff>
    </xdr:from>
    <xdr:ext cx="597535" cy="257810"/>
    <xdr:sp macro="" textlink="">
      <xdr:nvSpPr>
        <xdr:cNvPr id="601" name="n_2aveValue【一般廃棄物処理施設】&#10;一人当たり有形固定資産（償却資産）額"/>
        <xdr:cNvSpPr txBox="1"/>
      </xdr:nvSpPr>
      <xdr:spPr>
        <a:xfrm>
          <a:off x="20134580" y="6844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168275</xdr:rowOff>
    </xdr:from>
    <xdr:ext cx="597535" cy="257810"/>
    <xdr:sp macro="" textlink="">
      <xdr:nvSpPr>
        <xdr:cNvPr id="602" name="n_3aveValue【一般廃棄物処理施設】&#10;一人当たり有形固定資産（償却資産）額"/>
        <xdr:cNvSpPr txBox="1"/>
      </xdr:nvSpPr>
      <xdr:spPr>
        <a:xfrm>
          <a:off x="19245580" y="6854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11430</xdr:rowOff>
    </xdr:from>
    <xdr:ext cx="597535" cy="259080"/>
    <xdr:sp macro="" textlink="">
      <xdr:nvSpPr>
        <xdr:cNvPr id="603" name="n_4aveValue【一般廃棄物処理施設】&#10;一人当たり有形固定資産（償却資産）額"/>
        <xdr:cNvSpPr txBox="1"/>
      </xdr:nvSpPr>
      <xdr:spPr>
        <a:xfrm>
          <a:off x="18356580" y="6869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78105</xdr:rowOff>
    </xdr:from>
    <xdr:ext cx="597535" cy="257810"/>
    <xdr:sp macro="" textlink="">
      <xdr:nvSpPr>
        <xdr:cNvPr id="604" name="n_1mainValue【一般廃棄物処理施設】&#10;一人当たり有形固定資産（償却資産）額"/>
        <xdr:cNvSpPr txBox="1"/>
      </xdr:nvSpPr>
      <xdr:spPr>
        <a:xfrm>
          <a:off x="21010880" y="6250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30480</xdr:rowOff>
    </xdr:from>
    <xdr:ext cx="597535" cy="257810"/>
    <xdr:sp macro="" textlink="">
      <xdr:nvSpPr>
        <xdr:cNvPr id="605" name="n_2mainValue【一般廃棄物処理施設】&#10;一人当たり有形固定資産（償却資産）額"/>
        <xdr:cNvSpPr txBox="1"/>
      </xdr:nvSpPr>
      <xdr:spPr>
        <a:xfrm>
          <a:off x="20134580" y="6202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16510</xdr:rowOff>
    </xdr:from>
    <xdr:ext cx="597535" cy="259080"/>
    <xdr:sp macro="" textlink="">
      <xdr:nvSpPr>
        <xdr:cNvPr id="606" name="n_3mainValue【一般廃棄物処理施設】&#10;一人当たり有形固定資産（償却資産）額"/>
        <xdr:cNvSpPr txBox="1"/>
      </xdr:nvSpPr>
      <xdr:spPr>
        <a:xfrm>
          <a:off x="19245580" y="6188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33</xdr:row>
      <xdr:rowOff>120650</xdr:rowOff>
    </xdr:from>
    <xdr:ext cx="597535" cy="257810"/>
    <xdr:sp macro="" textlink="">
      <xdr:nvSpPr>
        <xdr:cNvPr id="607" name="n_4mainValue【一般廃棄物処理施設】&#10;一人当たり有形固定資産（償却資産）額"/>
        <xdr:cNvSpPr txBox="1"/>
      </xdr:nvSpPr>
      <xdr:spPr>
        <a:xfrm>
          <a:off x="18356580" y="57785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6" name="テキスト ボックス 6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8" name="テキスト ボックス 6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9" name="直線コネクタ 6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0" name="テキスト ボックス 619"/>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1" name="直線コネクタ 6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2" name="テキスト ボックス 6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3" name="直線コネクタ 6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24" name="テキスト ボックス 623"/>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5" name="直線コネクタ 6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6" name="テキスト ボックス 6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7" name="直線コネクタ 6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8" name="テキスト ボックス 6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9" name="直線コネクタ 6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0" name="テキスト ボックス 629"/>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38100</xdr:rowOff>
    </xdr:from>
    <xdr:to xmlns:xdr="http://schemas.openxmlformats.org/drawingml/2006/spreadsheetDrawing">
      <xdr:col>85</xdr:col>
      <xdr:colOff>126365</xdr:colOff>
      <xdr:row>64</xdr:row>
      <xdr:rowOff>76200</xdr:rowOff>
    </xdr:to>
    <xdr:cxnSp macro="">
      <xdr:nvCxnSpPr>
        <xdr:cNvPr id="632" name="直線コネクタ 631"/>
        <xdr:cNvCxnSpPr/>
      </xdr:nvCxnSpPr>
      <xdr:spPr>
        <a:xfrm flipV="1">
          <a:off x="16318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633"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634" name="直線コネクタ 633"/>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156210</xdr:rowOff>
    </xdr:from>
    <xdr:ext cx="405130" cy="257810"/>
    <xdr:sp macro="" textlink="">
      <xdr:nvSpPr>
        <xdr:cNvPr id="635" name="【保健センター・保健所】&#10;有形固定資産減価償却率最大値テキスト"/>
        <xdr:cNvSpPr txBox="1"/>
      </xdr:nvSpPr>
      <xdr:spPr>
        <a:xfrm>
          <a:off x="16357600" y="9243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38100</xdr:rowOff>
    </xdr:from>
    <xdr:to xmlns:xdr="http://schemas.openxmlformats.org/drawingml/2006/spreadsheetDrawing">
      <xdr:col>86</xdr:col>
      <xdr:colOff>25400</xdr:colOff>
      <xdr:row>55</xdr:row>
      <xdr:rowOff>38100</xdr:rowOff>
    </xdr:to>
    <xdr:cxnSp macro="">
      <xdr:nvCxnSpPr>
        <xdr:cNvPr id="636" name="直線コネクタ 635"/>
        <xdr:cNvCxnSpPr/>
      </xdr:nvCxnSpPr>
      <xdr:spPr>
        <a:xfrm>
          <a:off x="16230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25400</xdr:rowOff>
    </xdr:from>
    <xdr:ext cx="405130" cy="259080"/>
    <xdr:sp macro="" textlink="">
      <xdr:nvSpPr>
        <xdr:cNvPr id="637" name="【保健センター・保健所】&#10;有形固定資産減価償却率平均値テキスト"/>
        <xdr:cNvSpPr txBox="1"/>
      </xdr:nvSpPr>
      <xdr:spPr>
        <a:xfrm>
          <a:off x="16357600" y="9969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2540</xdr:rowOff>
    </xdr:from>
    <xdr:to xmlns:xdr="http://schemas.openxmlformats.org/drawingml/2006/spreadsheetDrawing">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135890</xdr:rowOff>
    </xdr:from>
    <xdr:to xmlns:xdr="http://schemas.openxmlformats.org/drawingml/2006/spreadsheetDrawing">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114935</xdr:rowOff>
    </xdr:from>
    <xdr:to xmlns:xdr="http://schemas.openxmlformats.org/drawingml/2006/spreadsheetDrawing">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55880</xdr:rowOff>
    </xdr:from>
    <xdr:to xmlns:xdr="http://schemas.openxmlformats.org/drawingml/2006/spreadsheetDrawing">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40640</xdr:rowOff>
    </xdr:from>
    <xdr:to xmlns:xdr="http://schemas.openxmlformats.org/drawingml/2006/spreadsheetDrawing">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3" name="テキスト ボックス 6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4" name="テキスト ボックス 6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5" name="テキスト ボックス 6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6" name="テキスト ボックス 6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7" name="テキスト ボックス 6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59690</xdr:rowOff>
    </xdr:from>
    <xdr:to xmlns:xdr="http://schemas.openxmlformats.org/drawingml/2006/spreadsheetDrawing">
      <xdr:col>85</xdr:col>
      <xdr:colOff>177800</xdr:colOff>
      <xdr:row>59</xdr:row>
      <xdr:rowOff>161290</xdr:rowOff>
    </xdr:to>
    <xdr:sp macro="" textlink="">
      <xdr:nvSpPr>
        <xdr:cNvPr id="648" name="楕円 647"/>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38100</xdr:rowOff>
    </xdr:from>
    <xdr:ext cx="405130" cy="259080"/>
    <xdr:sp macro="" textlink="">
      <xdr:nvSpPr>
        <xdr:cNvPr id="649" name="【保健センター・保健所】&#10;有形固定資産減価償却率該当値テキスト"/>
        <xdr:cNvSpPr txBox="1"/>
      </xdr:nvSpPr>
      <xdr:spPr>
        <a:xfrm>
          <a:off x="16357600" y="1015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105410</xdr:rowOff>
    </xdr:from>
    <xdr:to xmlns:xdr="http://schemas.openxmlformats.org/drawingml/2006/spreadsheetDrawing">
      <xdr:col>81</xdr:col>
      <xdr:colOff>101600</xdr:colOff>
      <xdr:row>60</xdr:row>
      <xdr:rowOff>35560</xdr:rowOff>
    </xdr:to>
    <xdr:sp macro="" textlink="">
      <xdr:nvSpPr>
        <xdr:cNvPr id="650" name="楕円 649"/>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110490</xdr:rowOff>
    </xdr:from>
    <xdr:to xmlns:xdr="http://schemas.openxmlformats.org/drawingml/2006/spreadsheetDrawing">
      <xdr:col>85</xdr:col>
      <xdr:colOff>127000</xdr:colOff>
      <xdr:row>59</xdr:row>
      <xdr:rowOff>156210</xdr:rowOff>
    </xdr:to>
    <xdr:cxnSp macro="">
      <xdr:nvCxnSpPr>
        <xdr:cNvPr id="651" name="直線コネクタ 650"/>
        <xdr:cNvCxnSpPr/>
      </xdr:nvCxnSpPr>
      <xdr:spPr>
        <a:xfrm flipV="1">
          <a:off x="15481300" y="102260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76835</xdr:rowOff>
    </xdr:from>
    <xdr:to xmlns:xdr="http://schemas.openxmlformats.org/drawingml/2006/spreadsheetDrawing">
      <xdr:col>76</xdr:col>
      <xdr:colOff>165100</xdr:colOff>
      <xdr:row>60</xdr:row>
      <xdr:rowOff>6985</xdr:rowOff>
    </xdr:to>
    <xdr:sp macro="" textlink="">
      <xdr:nvSpPr>
        <xdr:cNvPr id="652" name="楕円 651"/>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127635</xdr:rowOff>
    </xdr:from>
    <xdr:to xmlns:xdr="http://schemas.openxmlformats.org/drawingml/2006/spreadsheetDrawing">
      <xdr:col>81</xdr:col>
      <xdr:colOff>50800</xdr:colOff>
      <xdr:row>59</xdr:row>
      <xdr:rowOff>156210</xdr:rowOff>
    </xdr:to>
    <xdr:cxnSp macro="">
      <xdr:nvCxnSpPr>
        <xdr:cNvPr id="653" name="直線コネクタ 652"/>
        <xdr:cNvCxnSpPr/>
      </xdr:nvCxnSpPr>
      <xdr:spPr>
        <a:xfrm>
          <a:off x="14592300" y="102431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54" name="楕円 653"/>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127635</xdr:rowOff>
    </xdr:to>
    <xdr:cxnSp macro="">
      <xdr:nvCxnSpPr>
        <xdr:cNvPr id="655" name="直線コネクタ 654"/>
        <xdr:cNvCxnSpPr/>
      </xdr:nvCxnSpPr>
      <xdr:spPr>
        <a:xfrm>
          <a:off x="13703300" y="102146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31115</xdr:rowOff>
    </xdr:from>
    <xdr:to xmlns:xdr="http://schemas.openxmlformats.org/drawingml/2006/spreadsheetDrawing">
      <xdr:col>67</xdr:col>
      <xdr:colOff>101600</xdr:colOff>
      <xdr:row>59</xdr:row>
      <xdr:rowOff>132715</xdr:rowOff>
    </xdr:to>
    <xdr:sp macro="" textlink="">
      <xdr:nvSpPr>
        <xdr:cNvPr id="656" name="楕円 655"/>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81915</xdr:rowOff>
    </xdr:from>
    <xdr:to xmlns:xdr="http://schemas.openxmlformats.org/drawingml/2006/spreadsheetDrawing">
      <xdr:col>71</xdr:col>
      <xdr:colOff>177800</xdr:colOff>
      <xdr:row>59</xdr:row>
      <xdr:rowOff>99060</xdr:rowOff>
    </xdr:to>
    <xdr:cxnSp macro="">
      <xdr:nvCxnSpPr>
        <xdr:cNvPr id="657" name="直線コネクタ 656"/>
        <xdr:cNvCxnSpPr/>
      </xdr:nvCxnSpPr>
      <xdr:spPr>
        <a:xfrm>
          <a:off x="12814300" y="101974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82550</xdr:rowOff>
    </xdr:from>
    <xdr:ext cx="405130" cy="259080"/>
    <xdr:sp macro="" textlink="">
      <xdr:nvSpPr>
        <xdr:cNvPr id="658" name="n_1aveValue【保健センター・保健所】&#10;有形固定資産減価償却率"/>
        <xdr:cNvSpPr txBox="1"/>
      </xdr:nvSpPr>
      <xdr:spPr>
        <a:xfrm>
          <a:off x="15266035" y="9855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61595</xdr:rowOff>
    </xdr:from>
    <xdr:ext cx="403860" cy="259080"/>
    <xdr:sp macro="" textlink="">
      <xdr:nvSpPr>
        <xdr:cNvPr id="659" name="n_2aveValue【保健センター・保健所】&#10;有形固定資産減価償却率"/>
        <xdr:cNvSpPr txBox="1"/>
      </xdr:nvSpPr>
      <xdr:spPr>
        <a:xfrm>
          <a:off x="14389735" y="9834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2540</xdr:rowOff>
    </xdr:from>
    <xdr:ext cx="403860" cy="259080"/>
    <xdr:sp macro="" textlink="">
      <xdr:nvSpPr>
        <xdr:cNvPr id="660" name="n_3aveValue【保健センター・保健所】&#10;有形固定資産減価償却率"/>
        <xdr:cNvSpPr txBox="1"/>
      </xdr:nvSpPr>
      <xdr:spPr>
        <a:xfrm>
          <a:off x="13500735" y="9775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158750</xdr:rowOff>
    </xdr:from>
    <xdr:ext cx="403860" cy="259080"/>
    <xdr:sp macro="" textlink="">
      <xdr:nvSpPr>
        <xdr:cNvPr id="661" name="n_4aveValue【保健センター・保健所】&#10;有形固定資産減価償却率"/>
        <xdr:cNvSpPr txBox="1"/>
      </xdr:nvSpPr>
      <xdr:spPr>
        <a:xfrm>
          <a:off x="12611735" y="9759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26670</xdr:rowOff>
    </xdr:from>
    <xdr:ext cx="405130" cy="259080"/>
    <xdr:sp macro="" textlink="">
      <xdr:nvSpPr>
        <xdr:cNvPr id="662" name="n_1mainValue【保健センター・保健所】&#10;有形固定資産減価償却率"/>
        <xdr:cNvSpPr txBox="1"/>
      </xdr:nvSpPr>
      <xdr:spPr>
        <a:xfrm>
          <a:off x="15266035"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169545</xdr:rowOff>
    </xdr:from>
    <xdr:ext cx="403860" cy="257810"/>
    <xdr:sp macro="" textlink="">
      <xdr:nvSpPr>
        <xdr:cNvPr id="663" name="n_2mainValue【保健センター・保健所】&#10;有形固定資産減価償却率"/>
        <xdr:cNvSpPr txBox="1"/>
      </xdr:nvSpPr>
      <xdr:spPr>
        <a:xfrm>
          <a:off x="14389735" y="10285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140970</xdr:rowOff>
    </xdr:from>
    <xdr:ext cx="403860" cy="259080"/>
    <xdr:sp macro="" textlink="">
      <xdr:nvSpPr>
        <xdr:cNvPr id="664" name="n_3mainValue【保健センター・保健所】&#10;有形固定資産減価償却率"/>
        <xdr:cNvSpPr txBox="1"/>
      </xdr:nvSpPr>
      <xdr:spPr>
        <a:xfrm>
          <a:off x="13500735" y="1025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123825</xdr:rowOff>
    </xdr:from>
    <xdr:ext cx="403860" cy="257810"/>
    <xdr:sp macro="" textlink="">
      <xdr:nvSpPr>
        <xdr:cNvPr id="665" name="n_4mainValue【保健センター・保健所】&#10;有形固定資産減価償却率"/>
        <xdr:cNvSpPr txBox="1"/>
      </xdr:nvSpPr>
      <xdr:spPr>
        <a:xfrm>
          <a:off x="12611735" y="10239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4" name="テキスト ボックス 6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5" name="直線コネクタ 6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6" name="直線コネクタ 6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677" name="テキスト ボックス 676"/>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8" name="直線コネクタ 6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679" name="テキスト ボックス 678"/>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0" name="直線コネクタ 6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81" name="テキスト ボックス 680"/>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2" name="直線コネクタ 6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683" name="テキスト ボックス 682"/>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4" name="直線コネクタ 6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685" name="テキスト ボックス 684"/>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87" name="テキスト ボックス 68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64770</xdr:rowOff>
    </xdr:from>
    <xdr:to xmlns:xdr="http://schemas.openxmlformats.org/drawingml/2006/spreadsheetDrawing">
      <xdr:col>116</xdr:col>
      <xdr:colOff>62865</xdr:colOff>
      <xdr:row>64</xdr:row>
      <xdr:rowOff>64770</xdr:rowOff>
    </xdr:to>
    <xdr:cxnSp macro="">
      <xdr:nvCxnSpPr>
        <xdr:cNvPr id="689" name="直線コネクタ 688"/>
        <xdr:cNvCxnSpPr/>
      </xdr:nvCxnSpPr>
      <xdr:spPr>
        <a:xfrm flipV="1">
          <a:off x="22160865" y="949452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90"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91" name="直線コネクタ 690"/>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11430</xdr:rowOff>
    </xdr:from>
    <xdr:ext cx="469900" cy="259080"/>
    <xdr:sp macro="" textlink="">
      <xdr:nvSpPr>
        <xdr:cNvPr id="692" name="【保健センター・保健所】&#10;一人当たり面積最大値テキスト"/>
        <xdr:cNvSpPr txBox="1"/>
      </xdr:nvSpPr>
      <xdr:spPr>
        <a:xfrm>
          <a:off x="22199600" y="926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64770</xdr:rowOff>
    </xdr:from>
    <xdr:to xmlns:xdr="http://schemas.openxmlformats.org/drawingml/2006/spreadsheetDrawing">
      <xdr:col>116</xdr:col>
      <xdr:colOff>152400</xdr:colOff>
      <xdr:row>55</xdr:row>
      <xdr:rowOff>64770</xdr:rowOff>
    </xdr:to>
    <xdr:cxnSp macro="">
      <xdr:nvCxnSpPr>
        <xdr:cNvPr id="693" name="直線コネクタ 692"/>
        <xdr:cNvCxnSpPr/>
      </xdr:nvCxnSpPr>
      <xdr:spPr>
        <a:xfrm>
          <a:off x="22072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45720</xdr:rowOff>
    </xdr:from>
    <xdr:ext cx="469900" cy="259080"/>
    <xdr:sp macro="" textlink="">
      <xdr:nvSpPr>
        <xdr:cNvPr id="694"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67310</xdr:rowOff>
    </xdr:from>
    <xdr:to xmlns:xdr="http://schemas.openxmlformats.org/drawingml/2006/spreadsheetDrawing">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74930</xdr:rowOff>
    </xdr:from>
    <xdr:to xmlns:xdr="http://schemas.openxmlformats.org/drawingml/2006/spreadsheetDrawing">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48260</xdr:rowOff>
    </xdr:from>
    <xdr:to xmlns:xdr="http://schemas.openxmlformats.org/drawingml/2006/spreadsheetDrawing">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93980</xdr:rowOff>
    </xdr:from>
    <xdr:to xmlns:xdr="http://schemas.openxmlformats.org/drawingml/2006/spreadsheetDrawing">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0" name="テキスト ボックス 6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1" name="テキスト ボックス 7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2" name="テキスト ボックス 7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3" name="テキスト ボックス 7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4" name="テキスト ボックス 7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63500</xdr:rowOff>
    </xdr:from>
    <xdr:to xmlns:xdr="http://schemas.openxmlformats.org/drawingml/2006/spreadsheetDrawing">
      <xdr:col>116</xdr:col>
      <xdr:colOff>114300</xdr:colOff>
      <xdr:row>60</xdr:row>
      <xdr:rowOff>165100</xdr:rowOff>
    </xdr:to>
    <xdr:sp macro="" textlink="">
      <xdr:nvSpPr>
        <xdr:cNvPr id="705" name="楕円 704"/>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86360</xdr:rowOff>
    </xdr:from>
    <xdr:ext cx="469900" cy="257810"/>
    <xdr:sp macro="" textlink="">
      <xdr:nvSpPr>
        <xdr:cNvPr id="706" name="【保健センター・保健所】&#10;一人当たり面積該当値テキスト"/>
        <xdr:cNvSpPr txBox="1"/>
      </xdr:nvSpPr>
      <xdr:spPr>
        <a:xfrm>
          <a:off x="22199600" y="10201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74930</xdr:rowOff>
    </xdr:from>
    <xdr:to xmlns:xdr="http://schemas.openxmlformats.org/drawingml/2006/spreadsheetDrawing">
      <xdr:col>112</xdr:col>
      <xdr:colOff>38100</xdr:colOff>
      <xdr:row>61</xdr:row>
      <xdr:rowOff>5080</xdr:rowOff>
    </xdr:to>
    <xdr:sp macro="" textlink="">
      <xdr:nvSpPr>
        <xdr:cNvPr id="707" name="楕円 706"/>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114300</xdr:rowOff>
    </xdr:from>
    <xdr:to xmlns:xdr="http://schemas.openxmlformats.org/drawingml/2006/spreadsheetDrawing">
      <xdr:col>116</xdr:col>
      <xdr:colOff>63500</xdr:colOff>
      <xdr:row>60</xdr:row>
      <xdr:rowOff>125730</xdr:rowOff>
    </xdr:to>
    <xdr:cxnSp macro="">
      <xdr:nvCxnSpPr>
        <xdr:cNvPr id="708" name="直線コネクタ 707"/>
        <xdr:cNvCxnSpPr/>
      </xdr:nvCxnSpPr>
      <xdr:spPr>
        <a:xfrm flipV="1">
          <a:off x="21323300" y="104013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90170</xdr:rowOff>
    </xdr:from>
    <xdr:to xmlns:xdr="http://schemas.openxmlformats.org/drawingml/2006/spreadsheetDrawing">
      <xdr:col>107</xdr:col>
      <xdr:colOff>101600</xdr:colOff>
      <xdr:row>61</xdr:row>
      <xdr:rowOff>20320</xdr:rowOff>
    </xdr:to>
    <xdr:sp macro="" textlink="">
      <xdr:nvSpPr>
        <xdr:cNvPr id="709" name="楕円 708"/>
        <xdr:cNvSpPr/>
      </xdr:nvSpPr>
      <xdr:spPr>
        <a:xfrm>
          <a:off x="2038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125730</xdr:rowOff>
    </xdr:from>
    <xdr:to xmlns:xdr="http://schemas.openxmlformats.org/drawingml/2006/spreadsheetDrawing">
      <xdr:col>111</xdr:col>
      <xdr:colOff>177800</xdr:colOff>
      <xdr:row>60</xdr:row>
      <xdr:rowOff>140970</xdr:rowOff>
    </xdr:to>
    <xdr:cxnSp macro="">
      <xdr:nvCxnSpPr>
        <xdr:cNvPr id="710" name="直線コネクタ 709"/>
        <xdr:cNvCxnSpPr/>
      </xdr:nvCxnSpPr>
      <xdr:spPr>
        <a:xfrm flipV="1">
          <a:off x="20434300" y="104127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101600</xdr:rowOff>
    </xdr:from>
    <xdr:to xmlns:xdr="http://schemas.openxmlformats.org/drawingml/2006/spreadsheetDrawing">
      <xdr:col>102</xdr:col>
      <xdr:colOff>165100</xdr:colOff>
      <xdr:row>61</xdr:row>
      <xdr:rowOff>31750</xdr:rowOff>
    </xdr:to>
    <xdr:sp macro="" textlink="">
      <xdr:nvSpPr>
        <xdr:cNvPr id="711" name="楕円 710"/>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140970</xdr:rowOff>
    </xdr:from>
    <xdr:to xmlns:xdr="http://schemas.openxmlformats.org/drawingml/2006/spreadsheetDrawing">
      <xdr:col>107</xdr:col>
      <xdr:colOff>50800</xdr:colOff>
      <xdr:row>60</xdr:row>
      <xdr:rowOff>152400</xdr:rowOff>
    </xdr:to>
    <xdr:cxnSp macro="">
      <xdr:nvCxnSpPr>
        <xdr:cNvPr id="712" name="直線コネクタ 711"/>
        <xdr:cNvCxnSpPr/>
      </xdr:nvCxnSpPr>
      <xdr:spPr>
        <a:xfrm flipV="1">
          <a:off x="19545300" y="1042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116840</xdr:rowOff>
    </xdr:from>
    <xdr:to xmlns:xdr="http://schemas.openxmlformats.org/drawingml/2006/spreadsheetDrawing">
      <xdr:col>98</xdr:col>
      <xdr:colOff>38100</xdr:colOff>
      <xdr:row>61</xdr:row>
      <xdr:rowOff>46990</xdr:rowOff>
    </xdr:to>
    <xdr:sp macro="" textlink="">
      <xdr:nvSpPr>
        <xdr:cNvPr id="713" name="楕円 712"/>
        <xdr:cNvSpPr/>
      </xdr:nvSpPr>
      <xdr:spPr>
        <a:xfrm>
          <a:off x="18605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152400</xdr:rowOff>
    </xdr:from>
    <xdr:to xmlns:xdr="http://schemas.openxmlformats.org/drawingml/2006/spreadsheetDrawing">
      <xdr:col>102</xdr:col>
      <xdr:colOff>114300</xdr:colOff>
      <xdr:row>60</xdr:row>
      <xdr:rowOff>167640</xdr:rowOff>
    </xdr:to>
    <xdr:cxnSp macro="">
      <xdr:nvCxnSpPr>
        <xdr:cNvPr id="714" name="直線コネクタ 713"/>
        <xdr:cNvCxnSpPr/>
      </xdr:nvCxnSpPr>
      <xdr:spPr>
        <a:xfrm flipV="1">
          <a:off x="18656300" y="10439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160020</xdr:rowOff>
    </xdr:from>
    <xdr:ext cx="469900" cy="259080"/>
    <xdr:sp macro="" textlink="">
      <xdr:nvSpPr>
        <xdr:cNvPr id="715" name="n_1aveValue【保健センター・保健所】&#10;一人当たり面積"/>
        <xdr:cNvSpPr txBox="1"/>
      </xdr:nvSpPr>
      <xdr:spPr>
        <a:xfrm>
          <a:off x="21075650" y="1078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167640</xdr:rowOff>
    </xdr:from>
    <xdr:ext cx="468630" cy="257810"/>
    <xdr:sp macro="" textlink="">
      <xdr:nvSpPr>
        <xdr:cNvPr id="716" name="n_2aveValue【保健センター・保健所】&#10;一人当たり面積"/>
        <xdr:cNvSpPr txBox="1"/>
      </xdr:nvSpPr>
      <xdr:spPr>
        <a:xfrm>
          <a:off x="20199350" y="10797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140970</xdr:rowOff>
    </xdr:from>
    <xdr:ext cx="468630" cy="259080"/>
    <xdr:sp macro="" textlink="">
      <xdr:nvSpPr>
        <xdr:cNvPr id="717" name="n_3aveValue【保健センター・保健所】&#10;一人当たり面積"/>
        <xdr:cNvSpPr txBox="1"/>
      </xdr:nvSpPr>
      <xdr:spPr>
        <a:xfrm>
          <a:off x="19310350" y="10770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15240</xdr:rowOff>
    </xdr:from>
    <xdr:ext cx="468630" cy="259080"/>
    <xdr:sp macro="" textlink="">
      <xdr:nvSpPr>
        <xdr:cNvPr id="718" name="n_4aveValue【保健センター・保健所】&#10;一人当たり面積"/>
        <xdr:cNvSpPr txBox="1"/>
      </xdr:nvSpPr>
      <xdr:spPr>
        <a:xfrm>
          <a:off x="18421350" y="10816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21590</xdr:rowOff>
    </xdr:from>
    <xdr:ext cx="469900" cy="259080"/>
    <xdr:sp macro="" textlink="">
      <xdr:nvSpPr>
        <xdr:cNvPr id="719" name="n_1mainValue【保健センター・保健所】&#10;一人当たり面積"/>
        <xdr:cNvSpPr txBox="1"/>
      </xdr:nvSpPr>
      <xdr:spPr>
        <a:xfrm>
          <a:off x="21075650" y="10137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36830</xdr:rowOff>
    </xdr:from>
    <xdr:ext cx="468630" cy="259080"/>
    <xdr:sp macro="" textlink="">
      <xdr:nvSpPr>
        <xdr:cNvPr id="720" name="n_2mainValue【保健センター・保健所】&#10;一人当たり面積"/>
        <xdr:cNvSpPr txBox="1"/>
      </xdr:nvSpPr>
      <xdr:spPr>
        <a:xfrm>
          <a:off x="20199350" y="10152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48260</xdr:rowOff>
    </xdr:from>
    <xdr:ext cx="468630" cy="259080"/>
    <xdr:sp macro="" textlink="">
      <xdr:nvSpPr>
        <xdr:cNvPr id="721" name="n_3mainValue【保健センター・保健所】&#10;一人当たり面積"/>
        <xdr:cNvSpPr txBox="1"/>
      </xdr:nvSpPr>
      <xdr:spPr>
        <a:xfrm>
          <a:off x="19310350" y="1016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63500</xdr:rowOff>
    </xdr:from>
    <xdr:ext cx="468630" cy="257810"/>
    <xdr:sp macro="" textlink="">
      <xdr:nvSpPr>
        <xdr:cNvPr id="722" name="n_4mainValue【保健センター・保健所】&#10;一人当たり面積"/>
        <xdr:cNvSpPr txBox="1"/>
      </xdr:nvSpPr>
      <xdr:spPr>
        <a:xfrm>
          <a:off x="18421350" y="10179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1" name="テキスト ボックス 73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33" name="テキスト ボックス 732"/>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735" name="テキスト ボックス 734"/>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741" name="テキスト ボックス 74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820" cy="259080"/>
    <xdr:sp macro="" textlink="">
      <xdr:nvSpPr>
        <xdr:cNvPr id="743" name="テキスト ボックス 742"/>
        <xdr:cNvSpPr txBox="1"/>
      </xdr:nvSpPr>
      <xdr:spPr>
        <a:xfrm>
          <a:off x="12106910" y="1319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746" name="直線コネクタ 745"/>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747"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748" name="直線コネクタ 747"/>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749"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50" name="直線コネクタ 749"/>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162560</xdr:rowOff>
    </xdr:from>
    <xdr:ext cx="405130" cy="259080"/>
    <xdr:sp macro="" textlink="">
      <xdr:nvSpPr>
        <xdr:cNvPr id="751" name="【消防施設】&#10;有形固定資産減価償却率平均値テキスト"/>
        <xdr:cNvSpPr txBox="1"/>
      </xdr:nvSpPr>
      <xdr:spPr>
        <a:xfrm>
          <a:off x="16357600" y="14050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97790</xdr:rowOff>
    </xdr:to>
    <xdr:sp macro="" textlink="">
      <xdr:nvSpPr>
        <xdr:cNvPr id="754" name="フローチャート: 判断 753"/>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123190</xdr:rowOff>
    </xdr:to>
    <xdr:sp macro="" textlink="">
      <xdr:nvSpPr>
        <xdr:cNvPr id="756" name="フローチャート: 判断 755"/>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7" name="テキスト ボックス 7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8" name="テキスト ボックス 7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9" name="テキスト ボックス 7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0" name="テキスト ボックス 7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1" name="テキスト ボックス 7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83820</xdr:rowOff>
    </xdr:from>
    <xdr:to xmlns:xdr="http://schemas.openxmlformats.org/drawingml/2006/spreadsheetDrawing">
      <xdr:col>85</xdr:col>
      <xdr:colOff>177800</xdr:colOff>
      <xdr:row>82</xdr:row>
      <xdr:rowOff>13970</xdr:rowOff>
    </xdr:to>
    <xdr:sp macro="" textlink="">
      <xdr:nvSpPr>
        <xdr:cNvPr id="762" name="楕円 761"/>
        <xdr:cNvSpPr/>
      </xdr:nvSpPr>
      <xdr:spPr>
        <a:xfrm>
          <a:off x="162687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106680</xdr:rowOff>
    </xdr:from>
    <xdr:ext cx="405130" cy="259080"/>
    <xdr:sp macro="" textlink="">
      <xdr:nvSpPr>
        <xdr:cNvPr id="763" name="【消防施設】&#10;有形固定資産減価償却率該当値テキスト"/>
        <xdr:cNvSpPr txBox="1"/>
      </xdr:nvSpPr>
      <xdr:spPr>
        <a:xfrm>
          <a:off x="16357600" y="13822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48260</xdr:rowOff>
    </xdr:from>
    <xdr:to xmlns:xdr="http://schemas.openxmlformats.org/drawingml/2006/spreadsheetDrawing">
      <xdr:col>81</xdr:col>
      <xdr:colOff>101600</xdr:colOff>
      <xdr:row>81</xdr:row>
      <xdr:rowOff>149860</xdr:rowOff>
    </xdr:to>
    <xdr:sp macro="" textlink="">
      <xdr:nvSpPr>
        <xdr:cNvPr id="764" name="楕円 763"/>
        <xdr:cNvSpPr/>
      </xdr:nvSpPr>
      <xdr:spPr>
        <a:xfrm>
          <a:off x="15430500" y="13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99060</xdr:rowOff>
    </xdr:from>
    <xdr:to xmlns:xdr="http://schemas.openxmlformats.org/drawingml/2006/spreadsheetDrawing">
      <xdr:col>85</xdr:col>
      <xdr:colOff>127000</xdr:colOff>
      <xdr:row>81</xdr:row>
      <xdr:rowOff>134620</xdr:rowOff>
    </xdr:to>
    <xdr:cxnSp macro="">
      <xdr:nvCxnSpPr>
        <xdr:cNvPr id="765" name="直線コネクタ 764"/>
        <xdr:cNvCxnSpPr/>
      </xdr:nvCxnSpPr>
      <xdr:spPr>
        <a:xfrm>
          <a:off x="15481300" y="139865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20320</xdr:rowOff>
    </xdr:from>
    <xdr:to xmlns:xdr="http://schemas.openxmlformats.org/drawingml/2006/spreadsheetDrawing">
      <xdr:col>76</xdr:col>
      <xdr:colOff>165100</xdr:colOff>
      <xdr:row>81</xdr:row>
      <xdr:rowOff>121920</xdr:rowOff>
    </xdr:to>
    <xdr:sp macro="" textlink="">
      <xdr:nvSpPr>
        <xdr:cNvPr id="766" name="楕円 765"/>
        <xdr:cNvSpPr/>
      </xdr:nvSpPr>
      <xdr:spPr>
        <a:xfrm>
          <a:off x="145415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71120</xdr:rowOff>
    </xdr:from>
    <xdr:to xmlns:xdr="http://schemas.openxmlformats.org/drawingml/2006/spreadsheetDrawing">
      <xdr:col>81</xdr:col>
      <xdr:colOff>50800</xdr:colOff>
      <xdr:row>81</xdr:row>
      <xdr:rowOff>99060</xdr:rowOff>
    </xdr:to>
    <xdr:cxnSp macro="">
      <xdr:nvCxnSpPr>
        <xdr:cNvPr id="767" name="直線コネクタ 766"/>
        <xdr:cNvCxnSpPr/>
      </xdr:nvCxnSpPr>
      <xdr:spPr>
        <a:xfrm>
          <a:off x="14592300" y="139585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156210</xdr:rowOff>
    </xdr:from>
    <xdr:to xmlns:xdr="http://schemas.openxmlformats.org/drawingml/2006/spreadsheetDrawing">
      <xdr:col>72</xdr:col>
      <xdr:colOff>38100</xdr:colOff>
      <xdr:row>81</xdr:row>
      <xdr:rowOff>86360</xdr:rowOff>
    </xdr:to>
    <xdr:sp macro="" textlink="">
      <xdr:nvSpPr>
        <xdr:cNvPr id="768" name="楕円 767"/>
        <xdr:cNvSpPr/>
      </xdr:nvSpPr>
      <xdr:spPr>
        <a:xfrm>
          <a:off x="136525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35560</xdr:rowOff>
    </xdr:from>
    <xdr:to xmlns:xdr="http://schemas.openxmlformats.org/drawingml/2006/spreadsheetDrawing">
      <xdr:col>76</xdr:col>
      <xdr:colOff>114300</xdr:colOff>
      <xdr:row>81</xdr:row>
      <xdr:rowOff>71120</xdr:rowOff>
    </xdr:to>
    <xdr:cxnSp macro="">
      <xdr:nvCxnSpPr>
        <xdr:cNvPr id="769" name="直線コネクタ 768"/>
        <xdr:cNvCxnSpPr/>
      </xdr:nvCxnSpPr>
      <xdr:spPr>
        <a:xfrm>
          <a:off x="13703300" y="139230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109220</xdr:rowOff>
    </xdr:from>
    <xdr:to xmlns:xdr="http://schemas.openxmlformats.org/drawingml/2006/spreadsheetDrawing">
      <xdr:col>67</xdr:col>
      <xdr:colOff>101600</xdr:colOff>
      <xdr:row>81</xdr:row>
      <xdr:rowOff>39370</xdr:rowOff>
    </xdr:to>
    <xdr:sp macro="" textlink="">
      <xdr:nvSpPr>
        <xdr:cNvPr id="770" name="楕円 769"/>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160020</xdr:rowOff>
    </xdr:from>
    <xdr:to xmlns:xdr="http://schemas.openxmlformats.org/drawingml/2006/spreadsheetDrawing">
      <xdr:col>71</xdr:col>
      <xdr:colOff>177800</xdr:colOff>
      <xdr:row>81</xdr:row>
      <xdr:rowOff>35560</xdr:rowOff>
    </xdr:to>
    <xdr:cxnSp macro="">
      <xdr:nvCxnSpPr>
        <xdr:cNvPr id="771" name="直線コネクタ 770"/>
        <xdr:cNvCxnSpPr/>
      </xdr:nvCxnSpPr>
      <xdr:spPr>
        <a:xfrm>
          <a:off x="12814300" y="138760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86360</xdr:rowOff>
    </xdr:from>
    <xdr:ext cx="405130" cy="257810"/>
    <xdr:sp macro="" textlink="">
      <xdr:nvSpPr>
        <xdr:cNvPr id="772" name="n_1aveValue【消防施設】&#10;有形固定資産減価償却率"/>
        <xdr:cNvSpPr txBox="1"/>
      </xdr:nvSpPr>
      <xdr:spPr>
        <a:xfrm>
          <a:off x="15266035" y="14145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88900</xdr:rowOff>
    </xdr:from>
    <xdr:ext cx="403860" cy="257810"/>
    <xdr:sp macro="" textlink="">
      <xdr:nvSpPr>
        <xdr:cNvPr id="773" name="n_2aveValue【消防施設】&#10;有形固定資産減価償却率"/>
        <xdr:cNvSpPr txBox="1"/>
      </xdr:nvSpPr>
      <xdr:spPr>
        <a:xfrm>
          <a:off x="14389735" y="14147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100330</xdr:rowOff>
    </xdr:from>
    <xdr:ext cx="403860" cy="257810"/>
    <xdr:sp macro="" textlink="">
      <xdr:nvSpPr>
        <xdr:cNvPr id="774" name="n_3aveValue【消防施設】&#10;有形固定資産減価償却率"/>
        <xdr:cNvSpPr txBox="1"/>
      </xdr:nvSpPr>
      <xdr:spPr>
        <a:xfrm>
          <a:off x="13500735" y="14159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114300</xdr:rowOff>
    </xdr:from>
    <xdr:ext cx="403860" cy="259080"/>
    <xdr:sp macro="" textlink="">
      <xdr:nvSpPr>
        <xdr:cNvPr id="775" name="n_4aveValue【消防施設】&#10;有形固定資産減価償却率"/>
        <xdr:cNvSpPr txBox="1"/>
      </xdr:nvSpPr>
      <xdr:spPr>
        <a:xfrm>
          <a:off x="12611735" y="14173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166370</xdr:rowOff>
    </xdr:from>
    <xdr:ext cx="405130" cy="257810"/>
    <xdr:sp macro="" textlink="">
      <xdr:nvSpPr>
        <xdr:cNvPr id="776" name="n_1mainValue【消防施設】&#10;有形固定資産減価償却率"/>
        <xdr:cNvSpPr txBox="1"/>
      </xdr:nvSpPr>
      <xdr:spPr>
        <a:xfrm>
          <a:off x="15266035" y="13710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138430</xdr:rowOff>
    </xdr:from>
    <xdr:ext cx="403860" cy="259080"/>
    <xdr:sp macro="" textlink="">
      <xdr:nvSpPr>
        <xdr:cNvPr id="777" name="n_2mainValue【消防施設】&#10;有形固定資産減価償却率"/>
        <xdr:cNvSpPr txBox="1"/>
      </xdr:nvSpPr>
      <xdr:spPr>
        <a:xfrm>
          <a:off x="14389735" y="13682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102870</xdr:rowOff>
    </xdr:from>
    <xdr:ext cx="403860" cy="259080"/>
    <xdr:sp macro="" textlink="">
      <xdr:nvSpPr>
        <xdr:cNvPr id="778" name="n_3mainValue【消防施設】&#10;有形固定資産減価償却率"/>
        <xdr:cNvSpPr txBox="1"/>
      </xdr:nvSpPr>
      <xdr:spPr>
        <a:xfrm>
          <a:off x="13500735" y="13647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55880</xdr:rowOff>
    </xdr:from>
    <xdr:ext cx="403860" cy="259080"/>
    <xdr:sp macro="" textlink="">
      <xdr:nvSpPr>
        <xdr:cNvPr id="779" name="n_4mainValue【消防施設】&#10;有形固定資産減価償却率"/>
        <xdr:cNvSpPr txBox="1"/>
      </xdr:nvSpPr>
      <xdr:spPr>
        <a:xfrm>
          <a:off x="12611735" y="13600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88" name="テキスト ボックス 78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9" name="直線コネクタ 7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0" name="直線コネクタ 7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791" name="テキスト ボックス 790"/>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2" name="直線コネクタ 7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793" name="テキスト ボックス 792"/>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4" name="直線コネクタ 7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95" name="テキスト ボックス 794"/>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6" name="直線コネクタ 7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97" name="テキスト ボックス 796"/>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8" name="直線コネクタ 7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99" name="テキスト ボックス 798"/>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01" name="テキスト ボックス 80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76200</xdr:rowOff>
    </xdr:from>
    <xdr:to xmlns:xdr="http://schemas.openxmlformats.org/drawingml/2006/spreadsheetDrawing">
      <xdr:col>116</xdr:col>
      <xdr:colOff>62865</xdr:colOff>
      <xdr:row>86</xdr:row>
      <xdr:rowOff>97790</xdr:rowOff>
    </xdr:to>
    <xdr:cxnSp macro="">
      <xdr:nvCxnSpPr>
        <xdr:cNvPr id="803" name="直線コネクタ 802"/>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804"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805" name="直線コネクタ 804"/>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59080"/>
    <xdr:sp macro="" textlink="">
      <xdr:nvSpPr>
        <xdr:cNvPr id="806"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76200</xdr:rowOff>
    </xdr:from>
    <xdr:to xmlns:xdr="http://schemas.openxmlformats.org/drawingml/2006/spreadsheetDrawing">
      <xdr:col>116</xdr:col>
      <xdr:colOff>152400</xdr:colOff>
      <xdr:row>82</xdr:row>
      <xdr:rowOff>76200</xdr:rowOff>
    </xdr:to>
    <xdr:cxnSp macro="">
      <xdr:nvCxnSpPr>
        <xdr:cNvPr id="807" name="直線コネクタ 806"/>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90170</xdr:rowOff>
    </xdr:from>
    <xdr:ext cx="469900" cy="259080"/>
    <xdr:sp macro="" textlink="">
      <xdr:nvSpPr>
        <xdr:cNvPr id="808" name="【消防施設】&#10;一人当たり面積平均値テキスト"/>
        <xdr:cNvSpPr txBox="1"/>
      </xdr:nvSpPr>
      <xdr:spPr>
        <a:xfrm>
          <a:off x="22199600" y="14663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809" name="フローチャート: 判断 808"/>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146685</xdr:rowOff>
    </xdr:from>
    <xdr:to xmlns:xdr="http://schemas.openxmlformats.org/drawingml/2006/spreadsheetDrawing">
      <xdr:col>107</xdr:col>
      <xdr:colOff>101600</xdr:colOff>
      <xdr:row>78</xdr:row>
      <xdr:rowOff>76835</xdr:rowOff>
    </xdr:to>
    <xdr:sp macro="" textlink="">
      <xdr:nvSpPr>
        <xdr:cNvPr id="811" name="フローチャート: 判断 810"/>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812" name="フローチャート: 判断 811"/>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132715</xdr:rowOff>
    </xdr:from>
    <xdr:to xmlns:xdr="http://schemas.openxmlformats.org/drawingml/2006/spreadsheetDrawing">
      <xdr:col>98</xdr:col>
      <xdr:colOff>38100</xdr:colOff>
      <xdr:row>86</xdr:row>
      <xdr:rowOff>63500</xdr:rowOff>
    </xdr:to>
    <xdr:sp macro="" textlink="">
      <xdr:nvSpPr>
        <xdr:cNvPr id="813" name="フローチャート: 判断 812"/>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104775</xdr:rowOff>
    </xdr:from>
    <xdr:to xmlns:xdr="http://schemas.openxmlformats.org/drawingml/2006/spreadsheetDrawing">
      <xdr:col>116</xdr:col>
      <xdr:colOff>114300</xdr:colOff>
      <xdr:row>86</xdr:row>
      <xdr:rowOff>34925</xdr:rowOff>
    </xdr:to>
    <xdr:sp macro="" textlink="">
      <xdr:nvSpPr>
        <xdr:cNvPr id="819" name="楕円 818"/>
        <xdr:cNvSpPr/>
      </xdr:nvSpPr>
      <xdr:spPr>
        <a:xfrm>
          <a:off x="22110700" y="146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64135</xdr:rowOff>
    </xdr:from>
    <xdr:ext cx="469900" cy="257810"/>
    <xdr:sp macro="" textlink="">
      <xdr:nvSpPr>
        <xdr:cNvPr id="820" name="【消防施設】&#10;一人当たり面積該当値テキスト"/>
        <xdr:cNvSpPr txBox="1"/>
      </xdr:nvSpPr>
      <xdr:spPr>
        <a:xfrm>
          <a:off x="22199600" y="14465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112395</xdr:rowOff>
    </xdr:from>
    <xdr:to xmlns:xdr="http://schemas.openxmlformats.org/drawingml/2006/spreadsheetDrawing">
      <xdr:col>112</xdr:col>
      <xdr:colOff>38100</xdr:colOff>
      <xdr:row>86</xdr:row>
      <xdr:rowOff>42545</xdr:rowOff>
    </xdr:to>
    <xdr:sp macro="" textlink="">
      <xdr:nvSpPr>
        <xdr:cNvPr id="821" name="楕円 820"/>
        <xdr:cNvSpPr/>
      </xdr:nvSpPr>
      <xdr:spPr>
        <a:xfrm>
          <a:off x="21272500" y="146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155575</xdr:rowOff>
    </xdr:from>
    <xdr:to xmlns:xdr="http://schemas.openxmlformats.org/drawingml/2006/spreadsheetDrawing">
      <xdr:col>116</xdr:col>
      <xdr:colOff>63500</xdr:colOff>
      <xdr:row>85</xdr:row>
      <xdr:rowOff>163195</xdr:rowOff>
    </xdr:to>
    <xdr:cxnSp macro="">
      <xdr:nvCxnSpPr>
        <xdr:cNvPr id="822" name="直線コネクタ 821"/>
        <xdr:cNvCxnSpPr/>
      </xdr:nvCxnSpPr>
      <xdr:spPr>
        <a:xfrm flipV="1">
          <a:off x="21323300" y="147288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115570</xdr:rowOff>
    </xdr:from>
    <xdr:to xmlns:xdr="http://schemas.openxmlformats.org/drawingml/2006/spreadsheetDrawing">
      <xdr:col>107</xdr:col>
      <xdr:colOff>101600</xdr:colOff>
      <xdr:row>86</xdr:row>
      <xdr:rowOff>45720</xdr:rowOff>
    </xdr:to>
    <xdr:sp macro="" textlink="">
      <xdr:nvSpPr>
        <xdr:cNvPr id="823" name="楕円 822"/>
        <xdr:cNvSpPr/>
      </xdr:nvSpPr>
      <xdr:spPr>
        <a:xfrm>
          <a:off x="20383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163195</xdr:rowOff>
    </xdr:from>
    <xdr:to xmlns:xdr="http://schemas.openxmlformats.org/drawingml/2006/spreadsheetDrawing">
      <xdr:col>111</xdr:col>
      <xdr:colOff>177800</xdr:colOff>
      <xdr:row>85</xdr:row>
      <xdr:rowOff>166370</xdr:rowOff>
    </xdr:to>
    <xdr:cxnSp macro="">
      <xdr:nvCxnSpPr>
        <xdr:cNvPr id="824" name="直線コネクタ 823"/>
        <xdr:cNvCxnSpPr/>
      </xdr:nvCxnSpPr>
      <xdr:spPr>
        <a:xfrm flipV="1">
          <a:off x="20434300" y="14736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117475</xdr:rowOff>
    </xdr:from>
    <xdr:to xmlns:xdr="http://schemas.openxmlformats.org/drawingml/2006/spreadsheetDrawing">
      <xdr:col>102</xdr:col>
      <xdr:colOff>165100</xdr:colOff>
      <xdr:row>86</xdr:row>
      <xdr:rowOff>47625</xdr:rowOff>
    </xdr:to>
    <xdr:sp macro="" textlink="">
      <xdr:nvSpPr>
        <xdr:cNvPr id="825" name="楕円 824"/>
        <xdr:cNvSpPr/>
      </xdr:nvSpPr>
      <xdr:spPr>
        <a:xfrm>
          <a:off x="194945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166370</xdr:rowOff>
    </xdr:from>
    <xdr:to xmlns:xdr="http://schemas.openxmlformats.org/drawingml/2006/spreadsheetDrawing">
      <xdr:col>107</xdr:col>
      <xdr:colOff>50800</xdr:colOff>
      <xdr:row>85</xdr:row>
      <xdr:rowOff>168275</xdr:rowOff>
    </xdr:to>
    <xdr:cxnSp macro="">
      <xdr:nvCxnSpPr>
        <xdr:cNvPr id="826" name="直線コネクタ 825"/>
        <xdr:cNvCxnSpPr/>
      </xdr:nvCxnSpPr>
      <xdr:spPr>
        <a:xfrm flipV="1">
          <a:off x="19545300" y="147396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100965</xdr:rowOff>
    </xdr:from>
    <xdr:to xmlns:xdr="http://schemas.openxmlformats.org/drawingml/2006/spreadsheetDrawing">
      <xdr:col>98</xdr:col>
      <xdr:colOff>38100</xdr:colOff>
      <xdr:row>86</xdr:row>
      <xdr:rowOff>31115</xdr:rowOff>
    </xdr:to>
    <xdr:sp macro="" textlink="">
      <xdr:nvSpPr>
        <xdr:cNvPr id="827" name="楕円 826"/>
        <xdr:cNvSpPr/>
      </xdr:nvSpPr>
      <xdr:spPr>
        <a:xfrm>
          <a:off x="18605500" y="146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151765</xdr:rowOff>
    </xdr:from>
    <xdr:to xmlns:xdr="http://schemas.openxmlformats.org/drawingml/2006/spreadsheetDrawing">
      <xdr:col>102</xdr:col>
      <xdr:colOff>114300</xdr:colOff>
      <xdr:row>85</xdr:row>
      <xdr:rowOff>168275</xdr:rowOff>
    </xdr:to>
    <xdr:cxnSp macro="">
      <xdr:nvCxnSpPr>
        <xdr:cNvPr id="828" name="直線コネクタ 827"/>
        <xdr:cNvCxnSpPr/>
      </xdr:nvCxnSpPr>
      <xdr:spPr>
        <a:xfrm>
          <a:off x="18656300" y="147250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34290</xdr:rowOff>
    </xdr:from>
    <xdr:ext cx="469900" cy="259080"/>
    <xdr:sp macro="" textlink="">
      <xdr:nvSpPr>
        <xdr:cNvPr id="829" name="n_1aveValue【消防施設】&#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93345</xdr:rowOff>
    </xdr:from>
    <xdr:ext cx="468630" cy="259080"/>
    <xdr:sp macro="" textlink="">
      <xdr:nvSpPr>
        <xdr:cNvPr id="830" name="n_2aveValue【消防施設】&#10;一人当たり面積"/>
        <xdr:cNvSpPr txBox="1"/>
      </xdr:nvSpPr>
      <xdr:spPr>
        <a:xfrm>
          <a:off x="20199350" y="1312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52705</xdr:rowOff>
    </xdr:from>
    <xdr:ext cx="468630" cy="257810"/>
    <xdr:sp macro="" textlink="">
      <xdr:nvSpPr>
        <xdr:cNvPr id="831" name="n_3aveValue【消防施設】&#10;一人当たり面積"/>
        <xdr:cNvSpPr txBox="1"/>
      </xdr:nvSpPr>
      <xdr:spPr>
        <a:xfrm>
          <a:off x="19310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53975</xdr:rowOff>
    </xdr:from>
    <xdr:ext cx="468630" cy="257810"/>
    <xdr:sp macro="" textlink="">
      <xdr:nvSpPr>
        <xdr:cNvPr id="832" name="n_4aveValue【消防施設】&#10;一人当たり面積"/>
        <xdr:cNvSpPr txBox="1"/>
      </xdr:nvSpPr>
      <xdr:spPr>
        <a:xfrm>
          <a:off x="18421350" y="14798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59055</xdr:rowOff>
    </xdr:from>
    <xdr:ext cx="469900" cy="259080"/>
    <xdr:sp macro="" textlink="">
      <xdr:nvSpPr>
        <xdr:cNvPr id="833" name="n_1mainValue【消防施設】&#10;一人当たり面積"/>
        <xdr:cNvSpPr txBox="1"/>
      </xdr:nvSpPr>
      <xdr:spPr>
        <a:xfrm>
          <a:off x="21075650" y="1446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36830</xdr:rowOff>
    </xdr:from>
    <xdr:ext cx="468630" cy="259080"/>
    <xdr:sp macro="" textlink="">
      <xdr:nvSpPr>
        <xdr:cNvPr id="834" name="n_2mainValue【消防施設】&#10;一人当たり面積"/>
        <xdr:cNvSpPr txBox="1"/>
      </xdr:nvSpPr>
      <xdr:spPr>
        <a:xfrm>
          <a:off x="20199350" y="14781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64135</xdr:rowOff>
    </xdr:from>
    <xdr:ext cx="468630" cy="257810"/>
    <xdr:sp macro="" textlink="">
      <xdr:nvSpPr>
        <xdr:cNvPr id="835" name="n_3mainValue【消防施設】&#10;一人当たり面積"/>
        <xdr:cNvSpPr txBox="1"/>
      </xdr:nvSpPr>
      <xdr:spPr>
        <a:xfrm>
          <a:off x="19310350" y="14465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47625</xdr:rowOff>
    </xdr:from>
    <xdr:ext cx="468630" cy="259080"/>
    <xdr:sp macro="" textlink="">
      <xdr:nvSpPr>
        <xdr:cNvPr id="836" name="n_4mainValue【消防施設】&#10;一人当たり面積"/>
        <xdr:cNvSpPr txBox="1"/>
      </xdr:nvSpPr>
      <xdr:spPr>
        <a:xfrm>
          <a:off x="18421350" y="14449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5" name="テキスト ボックス 84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6" name="直線コネクタ 8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47" name="テキスト ボックス 84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8" name="直線コネクタ 8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49" name="テキスト ボックス 84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0" name="直線コネクタ 8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1" name="テキスト ボックス 8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2" name="直線コネクタ 8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53" name="テキスト ボックス 85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4" name="直線コネクタ 8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5" name="テキスト ボックス 8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6" name="直線コネクタ 8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7" name="テキスト ボックス 8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8" name="直線コネクタ 8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859" name="テキスト ボックス 85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862" name="直線コネクタ 861"/>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4" name="直線コネクタ 8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865"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866" name="直線コネクタ 865"/>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43180</xdr:rowOff>
    </xdr:from>
    <xdr:ext cx="405130" cy="257810"/>
    <xdr:sp macro="" textlink="">
      <xdr:nvSpPr>
        <xdr:cNvPr id="867" name="【庁舎】&#10;有形固定資産減価償却率平均値テキスト"/>
        <xdr:cNvSpPr txBox="1"/>
      </xdr:nvSpPr>
      <xdr:spPr>
        <a:xfrm>
          <a:off x="16357600" y="17702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868" name="フローチャート: 判断 867"/>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869" name="フローチャート: 判断 868"/>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870" name="フローチャート: 判断 869"/>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871" name="フローチャート: 判断 870"/>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872" name="フローチャート: 判断 871"/>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54610</xdr:rowOff>
    </xdr:from>
    <xdr:to xmlns:xdr="http://schemas.openxmlformats.org/drawingml/2006/spreadsheetDrawing">
      <xdr:col>85</xdr:col>
      <xdr:colOff>177800</xdr:colOff>
      <xdr:row>104</xdr:row>
      <xdr:rowOff>156210</xdr:rowOff>
    </xdr:to>
    <xdr:sp macro="" textlink="">
      <xdr:nvSpPr>
        <xdr:cNvPr id="878" name="楕円 877"/>
        <xdr:cNvSpPr/>
      </xdr:nvSpPr>
      <xdr:spPr>
        <a:xfrm>
          <a:off x="162687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33020</xdr:rowOff>
    </xdr:from>
    <xdr:ext cx="405130" cy="259080"/>
    <xdr:sp macro="" textlink="">
      <xdr:nvSpPr>
        <xdr:cNvPr id="879" name="【庁舎】&#10;有形固定資産減価償却率該当値テキスト"/>
        <xdr:cNvSpPr txBox="1"/>
      </xdr:nvSpPr>
      <xdr:spPr>
        <a:xfrm>
          <a:off x="16357600" y="1786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71120</xdr:rowOff>
    </xdr:from>
    <xdr:to xmlns:xdr="http://schemas.openxmlformats.org/drawingml/2006/spreadsheetDrawing">
      <xdr:col>81</xdr:col>
      <xdr:colOff>101600</xdr:colOff>
      <xdr:row>105</xdr:row>
      <xdr:rowOff>1270</xdr:rowOff>
    </xdr:to>
    <xdr:sp macro="" textlink="">
      <xdr:nvSpPr>
        <xdr:cNvPr id="880" name="楕円 879"/>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105410</xdr:rowOff>
    </xdr:from>
    <xdr:to xmlns:xdr="http://schemas.openxmlformats.org/drawingml/2006/spreadsheetDrawing">
      <xdr:col>85</xdr:col>
      <xdr:colOff>127000</xdr:colOff>
      <xdr:row>104</xdr:row>
      <xdr:rowOff>121920</xdr:rowOff>
    </xdr:to>
    <xdr:cxnSp macro="">
      <xdr:nvCxnSpPr>
        <xdr:cNvPr id="881" name="直線コネクタ 880"/>
        <xdr:cNvCxnSpPr/>
      </xdr:nvCxnSpPr>
      <xdr:spPr>
        <a:xfrm flipV="1">
          <a:off x="15481300" y="179362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43180</xdr:rowOff>
    </xdr:from>
    <xdr:to xmlns:xdr="http://schemas.openxmlformats.org/drawingml/2006/spreadsheetDrawing">
      <xdr:col>76</xdr:col>
      <xdr:colOff>165100</xdr:colOff>
      <xdr:row>104</xdr:row>
      <xdr:rowOff>144780</xdr:rowOff>
    </xdr:to>
    <xdr:sp macro="" textlink="">
      <xdr:nvSpPr>
        <xdr:cNvPr id="882" name="楕円 881"/>
        <xdr:cNvSpPr/>
      </xdr:nvSpPr>
      <xdr:spPr>
        <a:xfrm>
          <a:off x="145415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93980</xdr:rowOff>
    </xdr:from>
    <xdr:to xmlns:xdr="http://schemas.openxmlformats.org/drawingml/2006/spreadsheetDrawing">
      <xdr:col>81</xdr:col>
      <xdr:colOff>50800</xdr:colOff>
      <xdr:row>104</xdr:row>
      <xdr:rowOff>121920</xdr:rowOff>
    </xdr:to>
    <xdr:cxnSp macro="">
      <xdr:nvCxnSpPr>
        <xdr:cNvPr id="883" name="直線コネクタ 882"/>
        <xdr:cNvCxnSpPr/>
      </xdr:nvCxnSpPr>
      <xdr:spPr>
        <a:xfrm>
          <a:off x="14592300" y="179247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15875</xdr:rowOff>
    </xdr:from>
    <xdr:to xmlns:xdr="http://schemas.openxmlformats.org/drawingml/2006/spreadsheetDrawing">
      <xdr:col>72</xdr:col>
      <xdr:colOff>38100</xdr:colOff>
      <xdr:row>104</xdr:row>
      <xdr:rowOff>117475</xdr:rowOff>
    </xdr:to>
    <xdr:sp macro="" textlink="">
      <xdr:nvSpPr>
        <xdr:cNvPr id="884" name="楕円 883"/>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66675</xdr:rowOff>
    </xdr:from>
    <xdr:to xmlns:xdr="http://schemas.openxmlformats.org/drawingml/2006/spreadsheetDrawing">
      <xdr:col>76</xdr:col>
      <xdr:colOff>114300</xdr:colOff>
      <xdr:row>104</xdr:row>
      <xdr:rowOff>93980</xdr:rowOff>
    </xdr:to>
    <xdr:cxnSp macro="">
      <xdr:nvCxnSpPr>
        <xdr:cNvPr id="885" name="直線コネクタ 884"/>
        <xdr:cNvCxnSpPr/>
      </xdr:nvCxnSpPr>
      <xdr:spPr>
        <a:xfrm>
          <a:off x="13703300" y="17897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159385</xdr:rowOff>
    </xdr:from>
    <xdr:to xmlns:xdr="http://schemas.openxmlformats.org/drawingml/2006/spreadsheetDrawing">
      <xdr:col>67</xdr:col>
      <xdr:colOff>101600</xdr:colOff>
      <xdr:row>104</xdr:row>
      <xdr:rowOff>89535</xdr:rowOff>
    </xdr:to>
    <xdr:sp macro="" textlink="">
      <xdr:nvSpPr>
        <xdr:cNvPr id="886" name="楕円 885"/>
        <xdr:cNvSpPr/>
      </xdr:nvSpPr>
      <xdr:spPr>
        <a:xfrm>
          <a:off x="12763500" y="178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38735</xdr:rowOff>
    </xdr:from>
    <xdr:to xmlns:xdr="http://schemas.openxmlformats.org/drawingml/2006/spreadsheetDrawing">
      <xdr:col>71</xdr:col>
      <xdr:colOff>177800</xdr:colOff>
      <xdr:row>104</xdr:row>
      <xdr:rowOff>66675</xdr:rowOff>
    </xdr:to>
    <xdr:cxnSp macro="">
      <xdr:nvCxnSpPr>
        <xdr:cNvPr id="887" name="直線コネクタ 886"/>
        <xdr:cNvCxnSpPr/>
      </xdr:nvCxnSpPr>
      <xdr:spPr>
        <a:xfrm>
          <a:off x="12814300" y="178695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123825</xdr:rowOff>
    </xdr:from>
    <xdr:ext cx="405130" cy="257810"/>
    <xdr:sp macro="" textlink="">
      <xdr:nvSpPr>
        <xdr:cNvPr id="888" name="n_1aveValue【庁舎】&#10;有形固定資産減価償却率"/>
        <xdr:cNvSpPr txBox="1"/>
      </xdr:nvSpPr>
      <xdr:spPr>
        <a:xfrm>
          <a:off x="15266035" y="17611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158115</xdr:rowOff>
    </xdr:from>
    <xdr:ext cx="403860" cy="257810"/>
    <xdr:sp macro="" textlink="">
      <xdr:nvSpPr>
        <xdr:cNvPr id="889" name="n_2aveValue【庁舎】&#10;有形固定資産減価償却率"/>
        <xdr:cNvSpPr txBox="1"/>
      </xdr:nvSpPr>
      <xdr:spPr>
        <a:xfrm>
          <a:off x="1438973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403860" cy="259080"/>
    <xdr:sp macro="" textlink="">
      <xdr:nvSpPr>
        <xdr:cNvPr id="890" name="n_3aveValue【庁舎】&#10;有形固定資産減価償却率"/>
        <xdr:cNvSpPr txBox="1"/>
      </xdr:nvSpPr>
      <xdr:spPr>
        <a:xfrm>
          <a:off x="13500735" y="1797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xdr:rowOff>
    </xdr:from>
    <xdr:ext cx="403860" cy="259080"/>
    <xdr:sp macro="" textlink="">
      <xdr:nvSpPr>
        <xdr:cNvPr id="891" name="n_4aveValue【庁舎】&#10;有形固定資産減価償却率"/>
        <xdr:cNvSpPr txBox="1"/>
      </xdr:nvSpPr>
      <xdr:spPr>
        <a:xfrm>
          <a:off x="126117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163830</xdr:rowOff>
    </xdr:from>
    <xdr:ext cx="405130" cy="259080"/>
    <xdr:sp macro="" textlink="">
      <xdr:nvSpPr>
        <xdr:cNvPr id="892" name="n_1mainValue【庁舎】&#10;有形固定資産減価償却率"/>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135890</xdr:rowOff>
    </xdr:from>
    <xdr:ext cx="403860" cy="259080"/>
    <xdr:sp macro="" textlink="">
      <xdr:nvSpPr>
        <xdr:cNvPr id="893" name="n_2mainValue【庁舎】&#10;有形固定資産減価償却率"/>
        <xdr:cNvSpPr txBox="1"/>
      </xdr:nvSpPr>
      <xdr:spPr>
        <a:xfrm>
          <a:off x="14389735" y="17966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133985</xdr:rowOff>
    </xdr:from>
    <xdr:ext cx="403860" cy="257810"/>
    <xdr:sp macro="" textlink="">
      <xdr:nvSpPr>
        <xdr:cNvPr id="894" name="n_3mainValue【庁舎】&#10;有形固定資産減価償却率"/>
        <xdr:cNvSpPr txBox="1"/>
      </xdr:nvSpPr>
      <xdr:spPr>
        <a:xfrm>
          <a:off x="13500735" y="17621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106045</xdr:rowOff>
    </xdr:from>
    <xdr:ext cx="403860" cy="259080"/>
    <xdr:sp macro="" textlink="">
      <xdr:nvSpPr>
        <xdr:cNvPr id="895" name="n_4mainValue【庁舎】&#10;有形固定資産減価償却率"/>
        <xdr:cNvSpPr txBox="1"/>
      </xdr:nvSpPr>
      <xdr:spPr>
        <a:xfrm>
          <a:off x="12611735" y="17593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4" name="テキスト ボックス 9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906" name="直線コネクタ 905"/>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6090" cy="259080"/>
    <xdr:sp macro="" textlink="">
      <xdr:nvSpPr>
        <xdr:cNvPr id="907" name="テキスト ボックス 906"/>
        <xdr:cNvSpPr txBox="1"/>
      </xdr:nvSpPr>
      <xdr:spPr>
        <a:xfrm>
          <a:off x="17820640" y="1862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908" name="直線コネクタ 90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090" cy="259080"/>
    <xdr:sp macro="" textlink="">
      <xdr:nvSpPr>
        <xdr:cNvPr id="909" name="テキスト ボックス 908"/>
        <xdr:cNvSpPr txBox="1"/>
      </xdr:nvSpPr>
      <xdr:spPr>
        <a:xfrm>
          <a:off x="17820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910" name="直線コネクタ 909"/>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6090" cy="259080"/>
    <xdr:sp macro="" textlink="">
      <xdr:nvSpPr>
        <xdr:cNvPr id="911" name="テキスト ボックス 910"/>
        <xdr:cNvSpPr txBox="1"/>
      </xdr:nvSpPr>
      <xdr:spPr>
        <a:xfrm>
          <a:off x="17820640" y="1805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2" name="直線コネクタ 9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13" name="テキスト ボックス 912"/>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914" name="直線コネクタ 913"/>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6090" cy="259080"/>
    <xdr:sp macro="" textlink="">
      <xdr:nvSpPr>
        <xdr:cNvPr id="915" name="テキスト ボックス 914"/>
        <xdr:cNvSpPr txBox="1"/>
      </xdr:nvSpPr>
      <xdr:spPr>
        <a:xfrm>
          <a:off x="17820640" y="17479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16" name="直線コネクタ 91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090" cy="259080"/>
    <xdr:sp macro="" textlink="">
      <xdr:nvSpPr>
        <xdr:cNvPr id="917" name="テキスト ボックス 916"/>
        <xdr:cNvSpPr txBox="1"/>
      </xdr:nvSpPr>
      <xdr:spPr>
        <a:xfrm>
          <a:off x="17820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918" name="直線コネクタ 917"/>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6090" cy="259080"/>
    <xdr:sp macro="" textlink="">
      <xdr:nvSpPr>
        <xdr:cNvPr id="919" name="テキスト ボックス 918"/>
        <xdr:cNvSpPr txBox="1"/>
      </xdr:nvSpPr>
      <xdr:spPr>
        <a:xfrm>
          <a:off x="17820640" y="1690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1" name="テキスト ボックス 92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923" name="直線コネクタ 922"/>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924"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925" name="直線コネクタ 924"/>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926"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927" name="直線コネクタ 926"/>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2540</xdr:rowOff>
    </xdr:from>
    <xdr:ext cx="469900" cy="259080"/>
    <xdr:sp macro="" textlink="">
      <xdr:nvSpPr>
        <xdr:cNvPr id="928" name="【庁舎】&#10;一人当たり面積平均値テキスト"/>
        <xdr:cNvSpPr txBox="1"/>
      </xdr:nvSpPr>
      <xdr:spPr>
        <a:xfrm>
          <a:off x="22199600" y="1800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930" name="フローチャート: 判断 929"/>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931" name="フローチャート: 判断 930"/>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932" name="フローチャート: 判断 931"/>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933" name="フローチャート: 判断 932"/>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98425</xdr:rowOff>
    </xdr:from>
    <xdr:to xmlns:xdr="http://schemas.openxmlformats.org/drawingml/2006/spreadsheetDrawing">
      <xdr:col>116</xdr:col>
      <xdr:colOff>114300</xdr:colOff>
      <xdr:row>107</xdr:row>
      <xdr:rowOff>29210</xdr:rowOff>
    </xdr:to>
    <xdr:sp macro="" textlink="">
      <xdr:nvSpPr>
        <xdr:cNvPr id="939" name="楕円 938"/>
        <xdr:cNvSpPr/>
      </xdr:nvSpPr>
      <xdr:spPr>
        <a:xfrm>
          <a:off x="22110700" y="1827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76835</xdr:rowOff>
    </xdr:from>
    <xdr:ext cx="469900" cy="257810"/>
    <xdr:sp macro="" textlink="">
      <xdr:nvSpPr>
        <xdr:cNvPr id="940" name="【庁舎】&#10;一人当たり面積該当値テキスト"/>
        <xdr:cNvSpPr txBox="1"/>
      </xdr:nvSpPr>
      <xdr:spPr>
        <a:xfrm>
          <a:off x="22199600" y="18250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105410</xdr:rowOff>
    </xdr:from>
    <xdr:to xmlns:xdr="http://schemas.openxmlformats.org/drawingml/2006/spreadsheetDrawing">
      <xdr:col>112</xdr:col>
      <xdr:colOff>38100</xdr:colOff>
      <xdr:row>107</xdr:row>
      <xdr:rowOff>35560</xdr:rowOff>
    </xdr:to>
    <xdr:sp macro="" textlink="">
      <xdr:nvSpPr>
        <xdr:cNvPr id="941" name="楕円 940"/>
        <xdr:cNvSpPr/>
      </xdr:nvSpPr>
      <xdr:spPr>
        <a:xfrm>
          <a:off x="21272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149225</xdr:rowOff>
    </xdr:from>
    <xdr:to xmlns:xdr="http://schemas.openxmlformats.org/drawingml/2006/spreadsheetDrawing">
      <xdr:col>116</xdr:col>
      <xdr:colOff>63500</xdr:colOff>
      <xdr:row>106</xdr:row>
      <xdr:rowOff>156210</xdr:rowOff>
    </xdr:to>
    <xdr:cxnSp macro="">
      <xdr:nvCxnSpPr>
        <xdr:cNvPr id="942" name="直線コネクタ 941"/>
        <xdr:cNvCxnSpPr/>
      </xdr:nvCxnSpPr>
      <xdr:spPr>
        <a:xfrm flipV="1">
          <a:off x="21323300" y="183229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115570</xdr:rowOff>
    </xdr:from>
    <xdr:to xmlns:xdr="http://schemas.openxmlformats.org/drawingml/2006/spreadsheetDrawing">
      <xdr:col>107</xdr:col>
      <xdr:colOff>101600</xdr:colOff>
      <xdr:row>107</xdr:row>
      <xdr:rowOff>45720</xdr:rowOff>
    </xdr:to>
    <xdr:sp macro="" textlink="">
      <xdr:nvSpPr>
        <xdr:cNvPr id="943" name="楕円 942"/>
        <xdr:cNvSpPr/>
      </xdr:nvSpPr>
      <xdr:spPr>
        <a:xfrm>
          <a:off x="20383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156210</xdr:rowOff>
    </xdr:from>
    <xdr:to xmlns:xdr="http://schemas.openxmlformats.org/drawingml/2006/spreadsheetDrawing">
      <xdr:col>111</xdr:col>
      <xdr:colOff>177800</xdr:colOff>
      <xdr:row>106</xdr:row>
      <xdr:rowOff>166370</xdr:rowOff>
    </xdr:to>
    <xdr:cxnSp macro="">
      <xdr:nvCxnSpPr>
        <xdr:cNvPr id="944" name="直線コネクタ 943"/>
        <xdr:cNvCxnSpPr/>
      </xdr:nvCxnSpPr>
      <xdr:spPr>
        <a:xfrm flipV="1">
          <a:off x="20434300" y="18329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122555</xdr:rowOff>
    </xdr:from>
    <xdr:to xmlns:xdr="http://schemas.openxmlformats.org/drawingml/2006/spreadsheetDrawing">
      <xdr:col>102</xdr:col>
      <xdr:colOff>165100</xdr:colOff>
      <xdr:row>107</xdr:row>
      <xdr:rowOff>52705</xdr:rowOff>
    </xdr:to>
    <xdr:sp macro="" textlink="">
      <xdr:nvSpPr>
        <xdr:cNvPr id="945" name="楕円 944"/>
        <xdr:cNvSpPr/>
      </xdr:nvSpPr>
      <xdr:spPr>
        <a:xfrm>
          <a:off x="19494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166370</xdr:rowOff>
    </xdr:from>
    <xdr:to xmlns:xdr="http://schemas.openxmlformats.org/drawingml/2006/spreadsheetDrawing">
      <xdr:col>107</xdr:col>
      <xdr:colOff>50800</xdr:colOff>
      <xdr:row>107</xdr:row>
      <xdr:rowOff>1905</xdr:rowOff>
    </xdr:to>
    <xdr:cxnSp macro="">
      <xdr:nvCxnSpPr>
        <xdr:cNvPr id="946" name="直線コネクタ 945"/>
        <xdr:cNvCxnSpPr/>
      </xdr:nvCxnSpPr>
      <xdr:spPr>
        <a:xfrm flipV="1">
          <a:off x="19545300" y="18340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132715</xdr:rowOff>
    </xdr:from>
    <xdr:to xmlns:xdr="http://schemas.openxmlformats.org/drawingml/2006/spreadsheetDrawing">
      <xdr:col>98</xdr:col>
      <xdr:colOff>38100</xdr:colOff>
      <xdr:row>107</xdr:row>
      <xdr:rowOff>63500</xdr:rowOff>
    </xdr:to>
    <xdr:sp macro="" textlink="">
      <xdr:nvSpPr>
        <xdr:cNvPr id="947" name="楕円 946"/>
        <xdr:cNvSpPr/>
      </xdr:nvSpPr>
      <xdr:spPr>
        <a:xfrm>
          <a:off x="18605500" y="1830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1905</xdr:rowOff>
    </xdr:from>
    <xdr:to xmlns:xdr="http://schemas.openxmlformats.org/drawingml/2006/spreadsheetDrawing">
      <xdr:col>102</xdr:col>
      <xdr:colOff>114300</xdr:colOff>
      <xdr:row>107</xdr:row>
      <xdr:rowOff>12065</xdr:rowOff>
    </xdr:to>
    <xdr:cxnSp macro="">
      <xdr:nvCxnSpPr>
        <xdr:cNvPr id="948" name="直線コネクタ 947"/>
        <xdr:cNvCxnSpPr/>
      </xdr:nvCxnSpPr>
      <xdr:spPr>
        <a:xfrm flipV="1">
          <a:off x="18656300" y="183470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116205</xdr:rowOff>
    </xdr:from>
    <xdr:ext cx="469900" cy="259080"/>
    <xdr:sp macro="" textlink="">
      <xdr:nvSpPr>
        <xdr:cNvPr id="949" name="n_1aveValue【庁舎】&#10;一人当たり面積"/>
        <xdr:cNvSpPr txBox="1"/>
      </xdr:nvSpPr>
      <xdr:spPr>
        <a:xfrm>
          <a:off x="21075650" y="1794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125095</xdr:rowOff>
    </xdr:from>
    <xdr:ext cx="468630" cy="258445"/>
    <xdr:sp macro="" textlink="">
      <xdr:nvSpPr>
        <xdr:cNvPr id="950" name="n_2aveValue【庁舎】&#10;一人当たり面積"/>
        <xdr:cNvSpPr txBox="1"/>
      </xdr:nvSpPr>
      <xdr:spPr>
        <a:xfrm>
          <a:off x="20199350" y="179558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118110</xdr:rowOff>
    </xdr:from>
    <xdr:ext cx="468630" cy="259080"/>
    <xdr:sp macro="" textlink="">
      <xdr:nvSpPr>
        <xdr:cNvPr id="951" name="n_3aveValue【庁舎】&#10;一人当たり面積"/>
        <xdr:cNvSpPr txBox="1"/>
      </xdr:nvSpPr>
      <xdr:spPr>
        <a:xfrm>
          <a:off x="19310350" y="17948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142240</xdr:rowOff>
    </xdr:from>
    <xdr:ext cx="468630" cy="259080"/>
    <xdr:sp macro="" textlink="">
      <xdr:nvSpPr>
        <xdr:cNvPr id="952" name="n_4aveValue【庁舎】&#10;一人当たり面積"/>
        <xdr:cNvSpPr txBox="1"/>
      </xdr:nvSpPr>
      <xdr:spPr>
        <a:xfrm>
          <a:off x="18421350" y="17973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26670</xdr:rowOff>
    </xdr:from>
    <xdr:ext cx="469900" cy="259080"/>
    <xdr:sp macro="" textlink="">
      <xdr:nvSpPr>
        <xdr:cNvPr id="953" name="n_1mainValue【庁舎】&#10;一人当たり面積"/>
        <xdr:cNvSpPr txBox="1"/>
      </xdr:nvSpPr>
      <xdr:spPr>
        <a:xfrm>
          <a:off x="21075650" y="1837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36830</xdr:rowOff>
    </xdr:from>
    <xdr:ext cx="468630" cy="259080"/>
    <xdr:sp macro="" textlink="">
      <xdr:nvSpPr>
        <xdr:cNvPr id="954" name="n_2mainValue【庁舎】&#10;一人当たり面積"/>
        <xdr:cNvSpPr txBox="1"/>
      </xdr:nvSpPr>
      <xdr:spPr>
        <a:xfrm>
          <a:off x="20199350" y="18381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43815</xdr:rowOff>
    </xdr:from>
    <xdr:ext cx="468630" cy="257810"/>
    <xdr:sp macro="" textlink="">
      <xdr:nvSpPr>
        <xdr:cNvPr id="955" name="n_3mainValue【庁舎】&#10;一人当たり面積"/>
        <xdr:cNvSpPr txBox="1"/>
      </xdr:nvSpPr>
      <xdr:spPr>
        <a:xfrm>
          <a:off x="19310350" y="18388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53975</xdr:rowOff>
    </xdr:from>
    <xdr:ext cx="468630" cy="257810"/>
    <xdr:sp macro="" textlink="">
      <xdr:nvSpPr>
        <xdr:cNvPr id="956" name="n_4mainValue【庁舎】&#10;一人当たり面積"/>
        <xdr:cNvSpPr txBox="1"/>
      </xdr:nvSpPr>
      <xdr:spPr>
        <a:xfrm>
          <a:off x="18421350" y="183991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類似団体と比較して、特に有形固定資産減価償却率が高くなっている施設は、昨年度までに引き続き、図書館、市民会館であり、償却率</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％である図書館については新たに</a:t>
          </a:r>
          <a:r>
            <a:rPr kumimoji="1" lang="ja-JP" altLang="en-US" sz="1100" b="0" i="0" baseline="0">
              <a:solidFill>
                <a:schemeClr val="dk1"/>
              </a:solidFill>
              <a:effectLst/>
              <a:latin typeface="+mn-lt"/>
              <a:ea typeface="+mn-ea"/>
              <a:cs typeface="+mn-cs"/>
            </a:rPr>
            <a:t>整備予定となっている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市民会館については、市民文化会館の建設から</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年余りが経過し、舞台設備や空調設備等の償却額が大きくなっていることが要因である。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17603694</v>
      </c>
      <c r="BO4" s="216"/>
      <c r="BP4" s="216"/>
      <c r="BQ4" s="216"/>
      <c r="BR4" s="216"/>
      <c r="BS4" s="216"/>
      <c r="BT4" s="216"/>
      <c r="BU4" s="219"/>
      <c r="BV4" s="213">
        <v>18945082</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5.4</v>
      </c>
      <c r="CU4" s="237"/>
      <c r="CV4" s="237"/>
      <c r="CW4" s="237"/>
      <c r="CX4" s="237"/>
      <c r="CY4" s="237"/>
      <c r="CZ4" s="237"/>
      <c r="DA4" s="245"/>
      <c r="DB4" s="229">
        <v>12.3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76</v>
      </c>
      <c r="AV5" s="139"/>
      <c r="AW5" s="139"/>
      <c r="AX5" s="139"/>
      <c r="AY5" s="190" t="s">
        <v>146</v>
      </c>
      <c r="AZ5" s="198"/>
      <c r="BA5" s="198"/>
      <c r="BB5" s="198"/>
      <c r="BC5" s="198"/>
      <c r="BD5" s="198"/>
      <c r="BE5" s="198"/>
      <c r="BF5" s="198"/>
      <c r="BG5" s="198"/>
      <c r="BH5" s="198"/>
      <c r="BI5" s="198"/>
      <c r="BJ5" s="198"/>
      <c r="BK5" s="198"/>
      <c r="BL5" s="198"/>
      <c r="BM5" s="209"/>
      <c r="BN5" s="214">
        <v>17190733</v>
      </c>
      <c r="BO5" s="217"/>
      <c r="BP5" s="217"/>
      <c r="BQ5" s="217"/>
      <c r="BR5" s="217"/>
      <c r="BS5" s="217"/>
      <c r="BT5" s="217"/>
      <c r="BU5" s="220"/>
      <c r="BV5" s="214">
        <v>17999302</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91.7</v>
      </c>
      <c r="CU5" s="238"/>
      <c r="CV5" s="238"/>
      <c r="CW5" s="238"/>
      <c r="CX5" s="238"/>
      <c r="CY5" s="238"/>
      <c r="CZ5" s="238"/>
      <c r="DA5" s="246"/>
      <c r="DB5" s="230">
        <v>85.6</v>
      </c>
      <c r="DC5" s="238"/>
      <c r="DD5" s="238"/>
      <c r="DE5" s="238"/>
      <c r="DF5" s="238"/>
      <c r="DG5" s="238"/>
      <c r="DH5" s="238"/>
      <c r="DI5" s="246"/>
    </row>
    <row r="6" spans="1:119" ht="18.75" customHeight="1">
      <c r="A6" s="2"/>
      <c r="B6" s="8" t="s">
        <v>159</v>
      </c>
      <c r="C6" s="25"/>
      <c r="D6" s="25"/>
      <c r="E6" s="47"/>
      <c r="F6" s="47"/>
      <c r="G6" s="47"/>
      <c r="H6" s="47"/>
      <c r="I6" s="47"/>
      <c r="J6" s="47"/>
      <c r="K6" s="47"/>
      <c r="L6" s="47" t="s">
        <v>88</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164</v>
      </c>
      <c r="AZ6" s="198"/>
      <c r="BA6" s="198"/>
      <c r="BB6" s="198"/>
      <c r="BC6" s="198"/>
      <c r="BD6" s="198"/>
      <c r="BE6" s="198"/>
      <c r="BF6" s="198"/>
      <c r="BG6" s="198"/>
      <c r="BH6" s="198"/>
      <c r="BI6" s="198"/>
      <c r="BJ6" s="198"/>
      <c r="BK6" s="198"/>
      <c r="BL6" s="198"/>
      <c r="BM6" s="209"/>
      <c r="BN6" s="214">
        <v>412961</v>
      </c>
      <c r="BO6" s="217"/>
      <c r="BP6" s="217"/>
      <c r="BQ6" s="217"/>
      <c r="BR6" s="217"/>
      <c r="BS6" s="217"/>
      <c r="BT6" s="217"/>
      <c r="BU6" s="220"/>
      <c r="BV6" s="214">
        <v>945780</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92.9</v>
      </c>
      <c r="CU6" s="239"/>
      <c r="CV6" s="239"/>
      <c r="CW6" s="239"/>
      <c r="CX6" s="239"/>
      <c r="CY6" s="239"/>
      <c r="CZ6" s="239"/>
      <c r="DA6" s="247"/>
      <c r="DB6" s="231">
        <v>89.6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76</v>
      </c>
      <c r="AV7" s="139"/>
      <c r="AW7" s="139"/>
      <c r="AX7" s="139"/>
      <c r="AY7" s="190" t="s">
        <v>170</v>
      </c>
      <c r="AZ7" s="198"/>
      <c r="BA7" s="198"/>
      <c r="BB7" s="198"/>
      <c r="BC7" s="198"/>
      <c r="BD7" s="198"/>
      <c r="BE7" s="198"/>
      <c r="BF7" s="198"/>
      <c r="BG7" s="198"/>
      <c r="BH7" s="198"/>
      <c r="BI7" s="198"/>
      <c r="BJ7" s="198"/>
      <c r="BK7" s="198"/>
      <c r="BL7" s="198"/>
      <c r="BM7" s="209"/>
      <c r="BN7" s="214">
        <v>23973</v>
      </c>
      <c r="BO7" s="217"/>
      <c r="BP7" s="217"/>
      <c r="BQ7" s="217"/>
      <c r="BR7" s="217"/>
      <c r="BS7" s="217"/>
      <c r="BT7" s="217"/>
      <c r="BU7" s="220"/>
      <c r="BV7" s="214">
        <v>24928</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7205360</v>
      </c>
      <c r="CU7" s="217"/>
      <c r="CV7" s="217"/>
      <c r="CW7" s="217"/>
      <c r="CX7" s="217"/>
      <c r="CY7" s="217"/>
      <c r="CZ7" s="217"/>
      <c r="DA7" s="220"/>
      <c r="DB7" s="214">
        <v>7479583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76</v>
      </c>
      <c r="AV8" s="139"/>
      <c r="AW8" s="139"/>
      <c r="AX8" s="139"/>
      <c r="AY8" s="190" t="s">
        <v>175</v>
      </c>
      <c r="AZ8" s="198"/>
      <c r="BA8" s="198"/>
      <c r="BB8" s="198"/>
      <c r="BC8" s="198"/>
      <c r="BD8" s="198"/>
      <c r="BE8" s="198"/>
      <c r="BF8" s="198"/>
      <c r="BG8" s="198"/>
      <c r="BH8" s="198"/>
      <c r="BI8" s="198"/>
      <c r="BJ8" s="198"/>
      <c r="BK8" s="198"/>
      <c r="BL8" s="198"/>
      <c r="BM8" s="209"/>
      <c r="BN8" s="214">
        <v>388988</v>
      </c>
      <c r="BO8" s="217"/>
      <c r="BP8" s="217"/>
      <c r="BQ8" s="217"/>
      <c r="BR8" s="217"/>
      <c r="BS8" s="217"/>
      <c r="BT8" s="217"/>
      <c r="BU8" s="220"/>
      <c r="BV8" s="214">
        <v>920852</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0.41</v>
      </c>
      <c r="CU8" s="240"/>
      <c r="CV8" s="240"/>
      <c r="CW8" s="240"/>
      <c r="CX8" s="240"/>
      <c r="CY8" s="240"/>
      <c r="CZ8" s="240"/>
      <c r="DA8" s="248"/>
      <c r="DB8" s="232">
        <v>0.42</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20590</v>
      </c>
      <c r="S9" s="106"/>
      <c r="T9" s="106"/>
      <c r="U9" s="106"/>
      <c r="V9" s="117"/>
      <c r="W9" s="127" t="s">
        <v>177</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-531864</v>
      </c>
      <c r="BO9" s="217"/>
      <c r="BP9" s="217"/>
      <c r="BQ9" s="217"/>
      <c r="BR9" s="217"/>
      <c r="BS9" s="217"/>
      <c r="BT9" s="217"/>
      <c r="BU9" s="220"/>
      <c r="BV9" s="214">
        <v>635008</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18.100000000000001</v>
      </c>
      <c r="CU9" s="238"/>
      <c r="CV9" s="238"/>
      <c r="CW9" s="238"/>
      <c r="CX9" s="238"/>
      <c r="CY9" s="238"/>
      <c r="CZ9" s="238"/>
      <c r="DA9" s="246"/>
      <c r="DB9" s="230">
        <v>18.2</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22606</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187</v>
      </c>
      <c r="AV10" s="139"/>
      <c r="AW10" s="139"/>
      <c r="AX10" s="139"/>
      <c r="AY10" s="190" t="s">
        <v>189</v>
      </c>
      <c r="AZ10" s="198"/>
      <c r="BA10" s="198"/>
      <c r="BB10" s="198"/>
      <c r="BC10" s="198"/>
      <c r="BD10" s="198"/>
      <c r="BE10" s="198"/>
      <c r="BF10" s="198"/>
      <c r="BG10" s="198"/>
      <c r="BH10" s="198"/>
      <c r="BI10" s="198"/>
      <c r="BJ10" s="198"/>
      <c r="BK10" s="198"/>
      <c r="BL10" s="198"/>
      <c r="BM10" s="209"/>
      <c r="BN10" s="214">
        <v>313</v>
      </c>
      <c r="BO10" s="217"/>
      <c r="BP10" s="217"/>
      <c r="BQ10" s="217"/>
      <c r="BR10" s="217"/>
      <c r="BS10" s="217"/>
      <c r="BT10" s="217"/>
      <c r="BU10" s="220"/>
      <c r="BV10" s="214">
        <v>495</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187</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20268</v>
      </c>
      <c r="S12" s="108"/>
      <c r="T12" s="108"/>
      <c r="U12" s="108"/>
      <c r="V12" s="120"/>
      <c r="W12" s="132" t="s">
        <v>5</v>
      </c>
      <c r="X12" s="139"/>
      <c r="Y12" s="139"/>
      <c r="Z12" s="139"/>
      <c r="AA12" s="139"/>
      <c r="AB12" s="144"/>
      <c r="AC12" s="148" t="s">
        <v>111</v>
      </c>
      <c r="AD12" s="155"/>
      <c r="AE12" s="155"/>
      <c r="AF12" s="155"/>
      <c r="AG12" s="158"/>
      <c r="AH12" s="148" t="s">
        <v>205</v>
      </c>
      <c r="AI12" s="155"/>
      <c r="AJ12" s="155"/>
      <c r="AK12" s="155"/>
      <c r="AL12" s="170"/>
      <c r="AM12" s="175" t="s">
        <v>207</v>
      </c>
      <c r="AN12" s="58"/>
      <c r="AO12" s="58"/>
      <c r="AP12" s="58"/>
      <c r="AQ12" s="58"/>
      <c r="AR12" s="58"/>
      <c r="AS12" s="58"/>
      <c r="AT12" s="63"/>
      <c r="AU12" s="182" t="s">
        <v>187</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19797</v>
      </c>
      <c r="S13" s="109"/>
      <c r="T13" s="109"/>
      <c r="U13" s="109"/>
      <c r="V13" s="121"/>
      <c r="W13" s="130" t="s">
        <v>215</v>
      </c>
      <c r="X13" s="56"/>
      <c r="Y13" s="56"/>
      <c r="Z13" s="56"/>
      <c r="AA13" s="56"/>
      <c r="AB13" s="25"/>
      <c r="AC13" s="72">
        <v>1802</v>
      </c>
      <c r="AD13" s="80"/>
      <c r="AE13" s="80"/>
      <c r="AF13" s="80"/>
      <c r="AG13" s="84"/>
      <c r="AH13" s="72">
        <v>1982</v>
      </c>
      <c r="AI13" s="80"/>
      <c r="AJ13" s="80"/>
      <c r="AK13" s="80"/>
      <c r="AL13" s="118"/>
      <c r="AM13" s="175" t="s">
        <v>216</v>
      </c>
      <c r="AN13" s="58"/>
      <c r="AO13" s="58"/>
      <c r="AP13" s="58"/>
      <c r="AQ13" s="58"/>
      <c r="AR13" s="58"/>
      <c r="AS13" s="58"/>
      <c r="AT13" s="63"/>
      <c r="AU13" s="182" t="s">
        <v>187</v>
      </c>
      <c r="AV13" s="139"/>
      <c r="AW13" s="139"/>
      <c r="AX13" s="139"/>
      <c r="AY13" s="190" t="s">
        <v>218</v>
      </c>
      <c r="AZ13" s="198"/>
      <c r="BA13" s="198"/>
      <c r="BB13" s="198"/>
      <c r="BC13" s="198"/>
      <c r="BD13" s="198"/>
      <c r="BE13" s="198"/>
      <c r="BF13" s="198"/>
      <c r="BG13" s="198"/>
      <c r="BH13" s="198"/>
      <c r="BI13" s="198"/>
      <c r="BJ13" s="198"/>
      <c r="BK13" s="198"/>
      <c r="BL13" s="198"/>
      <c r="BM13" s="209"/>
      <c r="BN13" s="214">
        <v>-531551</v>
      </c>
      <c r="BO13" s="217"/>
      <c r="BP13" s="217"/>
      <c r="BQ13" s="217"/>
      <c r="BR13" s="217"/>
      <c r="BS13" s="217"/>
      <c r="BT13" s="217"/>
      <c r="BU13" s="220"/>
      <c r="BV13" s="214">
        <v>635503</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12.4</v>
      </c>
      <c r="CU13" s="238"/>
      <c r="CV13" s="238"/>
      <c r="CW13" s="238"/>
      <c r="CX13" s="238"/>
      <c r="CY13" s="238"/>
      <c r="CZ13" s="238"/>
      <c r="DA13" s="246"/>
      <c r="DB13" s="230">
        <v>13.6</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20603</v>
      </c>
      <c r="S14" s="109"/>
      <c r="T14" s="109"/>
      <c r="U14" s="109"/>
      <c r="V14" s="121"/>
      <c r="W14" s="129"/>
      <c r="X14" s="57"/>
      <c r="Y14" s="57"/>
      <c r="Z14" s="57"/>
      <c r="AA14" s="57"/>
      <c r="AB14" s="24"/>
      <c r="AC14" s="149">
        <v>19.5</v>
      </c>
      <c r="AD14" s="156"/>
      <c r="AE14" s="156"/>
      <c r="AF14" s="156"/>
      <c r="AG14" s="159"/>
      <c r="AH14" s="149">
        <v>20.2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13</v>
      </c>
      <c r="CU14" s="242"/>
      <c r="CV14" s="242"/>
      <c r="CW14" s="242"/>
      <c r="CX14" s="242"/>
      <c r="CY14" s="242"/>
      <c r="CZ14" s="242"/>
      <c r="DA14" s="250"/>
      <c r="DB14" s="234">
        <v>44.7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20260</v>
      </c>
      <c r="S15" s="109"/>
      <c r="T15" s="109"/>
      <c r="U15" s="109"/>
      <c r="V15" s="121"/>
      <c r="W15" s="130" t="s">
        <v>7</v>
      </c>
      <c r="X15" s="56"/>
      <c r="Y15" s="56"/>
      <c r="Z15" s="56"/>
      <c r="AA15" s="56"/>
      <c r="AB15" s="25"/>
      <c r="AC15" s="72">
        <v>1649</v>
      </c>
      <c r="AD15" s="80"/>
      <c r="AE15" s="80"/>
      <c r="AF15" s="80"/>
      <c r="AG15" s="84"/>
      <c r="AH15" s="72">
        <v>1816</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2637015</v>
      </c>
      <c r="BO15" s="216"/>
      <c r="BP15" s="216"/>
      <c r="BQ15" s="216"/>
      <c r="BR15" s="216"/>
      <c r="BS15" s="216"/>
      <c r="BT15" s="216"/>
      <c r="BU15" s="219"/>
      <c r="BV15" s="213">
        <v>2568043</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17.8</v>
      </c>
      <c r="AD16" s="156"/>
      <c r="AE16" s="156"/>
      <c r="AF16" s="156"/>
      <c r="AG16" s="159"/>
      <c r="AH16" s="149">
        <v>18.5</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6439466</v>
      </c>
      <c r="BO16" s="217"/>
      <c r="BP16" s="217"/>
      <c r="BQ16" s="217"/>
      <c r="BR16" s="217"/>
      <c r="BS16" s="217"/>
      <c r="BT16" s="217"/>
      <c r="BU16" s="220"/>
      <c r="BV16" s="214">
        <v>6487877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231</v>
      </c>
      <c r="S17" s="110"/>
      <c r="T17" s="110"/>
      <c r="U17" s="110"/>
      <c r="V17" s="122"/>
      <c r="W17" s="130" t="s">
        <v>95</v>
      </c>
      <c r="X17" s="56"/>
      <c r="Y17" s="56"/>
      <c r="Z17" s="56"/>
      <c r="AA17" s="56"/>
      <c r="AB17" s="25"/>
      <c r="AC17" s="72">
        <v>5799</v>
      </c>
      <c r="AD17" s="80"/>
      <c r="AE17" s="80"/>
      <c r="AF17" s="80"/>
      <c r="AG17" s="84"/>
      <c r="AH17" s="72">
        <v>6020</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3314823</v>
      </c>
      <c r="BO17" s="217"/>
      <c r="BP17" s="217"/>
      <c r="BQ17" s="217"/>
      <c r="BR17" s="217"/>
      <c r="BS17" s="217"/>
      <c r="BT17" s="217"/>
      <c r="BU17" s="220"/>
      <c r="BV17" s="214">
        <v>3214957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135.19999999999999</v>
      </c>
      <c r="M18" s="70"/>
      <c r="N18" s="70"/>
      <c r="O18" s="70"/>
      <c r="P18" s="70"/>
      <c r="Q18" s="70"/>
      <c r="R18" s="102"/>
      <c r="S18" s="102"/>
      <c r="T18" s="102"/>
      <c r="U18" s="102"/>
      <c r="V18" s="123"/>
      <c r="W18" s="131"/>
      <c r="X18" s="138"/>
      <c r="Y18" s="138"/>
      <c r="Z18" s="138"/>
      <c r="AA18" s="138"/>
      <c r="AB18" s="26"/>
      <c r="AC18" s="150">
        <v>62.7</v>
      </c>
      <c r="AD18" s="157"/>
      <c r="AE18" s="157"/>
      <c r="AF18" s="157"/>
      <c r="AG18" s="160"/>
      <c r="AH18" s="150">
        <v>61.3</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6774505</v>
      </c>
      <c r="BO18" s="217"/>
      <c r="BP18" s="217"/>
      <c r="BQ18" s="217"/>
      <c r="BR18" s="217"/>
      <c r="BS18" s="217"/>
      <c r="BT18" s="217"/>
      <c r="BU18" s="220"/>
      <c r="BV18" s="214">
        <v>6653453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152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8996743</v>
      </c>
      <c r="BO19" s="217"/>
      <c r="BP19" s="217"/>
      <c r="BQ19" s="217"/>
      <c r="BR19" s="217"/>
      <c r="BS19" s="217"/>
      <c r="BT19" s="217"/>
      <c r="BU19" s="220"/>
      <c r="BV19" s="214">
        <v>9154791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8710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5</v>
      </c>
      <c r="F22" s="56"/>
      <c r="G22" s="56"/>
      <c r="H22" s="56"/>
      <c r="I22" s="56"/>
      <c r="J22" s="56"/>
      <c r="K22" s="25"/>
      <c r="L22" s="50" t="s">
        <v>244</v>
      </c>
      <c r="M22" s="56"/>
      <c r="N22" s="56"/>
      <c r="O22" s="56"/>
      <c r="P22" s="25"/>
      <c r="Q22" s="92" t="s">
        <v>230</v>
      </c>
      <c r="R22" s="104"/>
      <c r="S22" s="104"/>
      <c r="T22" s="104"/>
      <c r="U22" s="104"/>
      <c r="V22" s="125"/>
      <c r="W22" s="133" t="s">
        <v>245</v>
      </c>
      <c r="X22" s="33"/>
      <c r="Y22" s="41"/>
      <c r="Z22" s="50" t="s">
        <v>5</v>
      </c>
      <c r="AA22" s="56"/>
      <c r="AB22" s="56"/>
      <c r="AC22" s="56"/>
      <c r="AD22" s="56"/>
      <c r="AE22" s="56"/>
      <c r="AF22" s="56"/>
      <c r="AG22" s="25"/>
      <c r="AH22" s="163" t="s">
        <v>181</v>
      </c>
      <c r="AI22" s="56"/>
      <c r="AJ22" s="56"/>
      <c r="AK22" s="56"/>
      <c r="AL22" s="25"/>
      <c r="AM22" s="163" t="s">
        <v>246</v>
      </c>
      <c r="AN22" s="178"/>
      <c r="AO22" s="178"/>
      <c r="AP22" s="178"/>
      <c r="AQ22" s="178"/>
      <c r="AR22" s="180"/>
      <c r="AS22" s="92" t="s">
        <v>230</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17002694</v>
      </c>
      <c r="BO22" s="216"/>
      <c r="BP22" s="216"/>
      <c r="BQ22" s="216"/>
      <c r="BR22" s="216"/>
      <c r="BS22" s="216"/>
      <c r="BT22" s="216"/>
      <c r="BU22" s="219"/>
      <c r="BV22" s="213">
        <v>17573613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15525837</v>
      </c>
      <c r="BO23" s="217"/>
      <c r="BP23" s="217"/>
      <c r="BQ23" s="217"/>
      <c r="BR23" s="217"/>
      <c r="BS23" s="217"/>
      <c r="BT23" s="217"/>
      <c r="BU23" s="220"/>
      <c r="BV23" s="214">
        <v>15877974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7380</v>
      </c>
      <c r="R24" s="80"/>
      <c r="S24" s="80"/>
      <c r="T24" s="80"/>
      <c r="U24" s="80"/>
      <c r="V24" s="84"/>
      <c r="W24" s="134"/>
      <c r="X24" s="34"/>
      <c r="Y24" s="42"/>
      <c r="Z24" s="52" t="s">
        <v>163</v>
      </c>
      <c r="AA24" s="58"/>
      <c r="AB24" s="58"/>
      <c r="AC24" s="58"/>
      <c r="AD24" s="58"/>
      <c r="AE24" s="58"/>
      <c r="AF24" s="58"/>
      <c r="AG24" s="63"/>
      <c r="AH24" s="72">
        <v>230</v>
      </c>
      <c r="AI24" s="80"/>
      <c r="AJ24" s="80"/>
      <c r="AK24" s="80"/>
      <c r="AL24" s="84"/>
      <c r="AM24" s="72">
        <v>698280</v>
      </c>
      <c r="AN24" s="80"/>
      <c r="AO24" s="80"/>
      <c r="AP24" s="80"/>
      <c r="AQ24" s="80"/>
      <c r="AR24" s="84"/>
      <c r="AS24" s="72">
        <v>3036</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12864353</v>
      </c>
      <c r="BO24" s="217"/>
      <c r="BP24" s="217"/>
      <c r="BQ24" s="217"/>
      <c r="BR24" s="217"/>
      <c r="BS24" s="217"/>
      <c r="BT24" s="217"/>
      <c r="BU24" s="220"/>
      <c r="BV24" s="214">
        <v>13125176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6510</v>
      </c>
      <c r="R25" s="80"/>
      <c r="S25" s="80"/>
      <c r="T25" s="80"/>
      <c r="U25" s="80"/>
      <c r="V25" s="84"/>
      <c r="W25" s="134"/>
      <c r="X25" s="34"/>
      <c r="Y25" s="42"/>
      <c r="Z25" s="52" t="s">
        <v>258</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2440669</v>
      </c>
      <c r="BO25" s="216"/>
      <c r="BP25" s="216"/>
      <c r="BQ25" s="216"/>
      <c r="BR25" s="216"/>
      <c r="BS25" s="216"/>
      <c r="BT25" s="216"/>
      <c r="BU25" s="219"/>
      <c r="BV25" s="213">
        <v>1360083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6040</v>
      </c>
      <c r="R26" s="80"/>
      <c r="S26" s="80"/>
      <c r="T26" s="80"/>
      <c r="U26" s="80"/>
      <c r="V26" s="84"/>
      <c r="W26" s="134"/>
      <c r="X26" s="34"/>
      <c r="Y26" s="42"/>
      <c r="Z26" s="52" t="s">
        <v>260</v>
      </c>
      <c r="AA26" s="143"/>
      <c r="AB26" s="143"/>
      <c r="AC26" s="143"/>
      <c r="AD26" s="143"/>
      <c r="AE26" s="143"/>
      <c r="AF26" s="143"/>
      <c r="AG26" s="161"/>
      <c r="AH26" s="72">
        <v>10</v>
      </c>
      <c r="AI26" s="80"/>
      <c r="AJ26" s="80"/>
      <c r="AK26" s="80"/>
      <c r="AL26" s="84"/>
      <c r="AM26" s="72">
        <v>36690</v>
      </c>
      <c r="AN26" s="80"/>
      <c r="AO26" s="80"/>
      <c r="AP26" s="80"/>
      <c r="AQ26" s="80"/>
      <c r="AR26" s="84"/>
      <c r="AS26" s="72">
        <v>3669</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3750</v>
      </c>
      <c r="R27" s="80"/>
      <c r="S27" s="80"/>
      <c r="T27" s="80"/>
      <c r="U27" s="80"/>
      <c r="V27" s="84"/>
      <c r="W27" s="134"/>
      <c r="X27" s="34"/>
      <c r="Y27" s="42"/>
      <c r="Z27" s="52" t="s">
        <v>263</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3200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268</v>
      </c>
      <c r="AZ28" s="201"/>
      <c r="BA28" s="201"/>
      <c r="BB28" s="204"/>
      <c r="BC28" s="189" t="s">
        <v>102</v>
      </c>
      <c r="BD28" s="197"/>
      <c r="BE28" s="197"/>
      <c r="BF28" s="197"/>
      <c r="BG28" s="197"/>
      <c r="BH28" s="197"/>
      <c r="BI28" s="197"/>
      <c r="BJ28" s="197"/>
      <c r="BK28" s="197"/>
      <c r="BL28" s="197"/>
      <c r="BM28" s="208"/>
      <c r="BN28" s="213">
        <v>831589</v>
      </c>
      <c r="BO28" s="216"/>
      <c r="BP28" s="216"/>
      <c r="BQ28" s="216"/>
      <c r="BR28" s="216"/>
      <c r="BS28" s="216"/>
      <c r="BT28" s="216"/>
      <c r="BU28" s="219"/>
      <c r="BV28" s="213">
        <v>331276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13</v>
      </c>
      <c r="M29" s="80"/>
      <c r="N29" s="80"/>
      <c r="O29" s="80"/>
      <c r="P29" s="84"/>
      <c r="Q29" s="72">
        <v>3000</v>
      </c>
      <c r="R29" s="80"/>
      <c r="S29" s="80"/>
      <c r="T29" s="80"/>
      <c r="U29" s="80"/>
      <c r="V29" s="84"/>
      <c r="W29" s="135"/>
      <c r="X29" s="140"/>
      <c r="Y29" s="142"/>
      <c r="Z29" s="52" t="s">
        <v>273</v>
      </c>
      <c r="AA29" s="58"/>
      <c r="AB29" s="58"/>
      <c r="AC29" s="58"/>
      <c r="AD29" s="58"/>
      <c r="AE29" s="58"/>
      <c r="AF29" s="58"/>
      <c r="AG29" s="63"/>
      <c r="AH29" s="72">
        <v>230</v>
      </c>
      <c r="AI29" s="80"/>
      <c r="AJ29" s="80"/>
      <c r="AK29" s="80"/>
      <c r="AL29" s="84"/>
      <c r="AM29" s="72">
        <v>698280</v>
      </c>
      <c r="AN29" s="80"/>
      <c r="AO29" s="80"/>
      <c r="AP29" s="80"/>
      <c r="AQ29" s="80"/>
      <c r="AR29" s="84"/>
      <c r="AS29" s="72">
        <v>3036</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2061662</v>
      </c>
      <c r="BO29" s="217"/>
      <c r="BP29" s="217"/>
      <c r="BQ29" s="217"/>
      <c r="BR29" s="217"/>
      <c r="BS29" s="217"/>
      <c r="BT29" s="217"/>
      <c r="BU29" s="220"/>
      <c r="BV29" s="214">
        <v>1760819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4651051</v>
      </c>
      <c r="BO30" s="218"/>
      <c r="BP30" s="218"/>
      <c r="BQ30" s="218"/>
      <c r="BR30" s="218"/>
      <c r="BS30" s="218"/>
      <c r="BT30" s="218"/>
      <c r="BU30" s="221"/>
      <c r="BV30" s="215">
        <v>3821153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284</v>
      </c>
      <c r="F33" s="54"/>
      <c r="G33" s="54"/>
      <c r="H33" s="54"/>
      <c r="I33" s="54"/>
      <c r="J33" s="54"/>
      <c r="K33" s="54"/>
      <c r="L33" s="54"/>
      <c r="M33" s="54"/>
      <c r="N33" s="54"/>
      <c r="O33" s="54"/>
      <c r="P33" s="54"/>
      <c r="Q33" s="54"/>
      <c r="R33" s="54"/>
      <c r="S33" s="54"/>
      <c r="T33" s="54"/>
      <c r="U33" s="37" t="s">
        <v>121</v>
      </c>
      <c r="V33" s="37"/>
      <c r="W33" s="54" t="s">
        <v>284</v>
      </c>
      <c r="X33" s="54"/>
      <c r="Y33" s="54"/>
      <c r="Z33" s="54"/>
      <c r="AA33" s="54"/>
      <c r="AB33" s="54"/>
      <c r="AC33" s="54"/>
      <c r="AD33" s="54"/>
      <c r="AE33" s="54"/>
      <c r="AF33" s="54"/>
      <c r="AG33" s="54"/>
      <c r="AH33" s="54"/>
      <c r="AI33" s="54"/>
      <c r="AJ33" s="54"/>
      <c r="AK33" s="54"/>
      <c r="AL33" s="54"/>
      <c r="AM33" s="37" t="s">
        <v>121</v>
      </c>
      <c r="AN33" s="37"/>
      <c r="AO33" s="54" t="s">
        <v>284</v>
      </c>
      <c r="AP33" s="54"/>
      <c r="AQ33" s="54"/>
      <c r="AR33" s="54"/>
      <c r="AS33" s="54"/>
      <c r="AT33" s="54"/>
      <c r="AU33" s="54"/>
      <c r="AV33" s="54"/>
      <c r="AW33" s="54"/>
      <c r="AX33" s="54"/>
      <c r="AY33" s="54"/>
      <c r="AZ33" s="54"/>
      <c r="BA33" s="54"/>
      <c r="BB33" s="54"/>
      <c r="BC33" s="54"/>
      <c r="BD33" s="37"/>
      <c r="BE33" s="54" t="s">
        <v>285</v>
      </c>
      <c r="BF33" s="54"/>
      <c r="BG33" s="54" t="s">
        <v>166</v>
      </c>
      <c r="BH33" s="54"/>
      <c r="BI33" s="54"/>
      <c r="BJ33" s="54"/>
      <c r="BK33" s="54"/>
      <c r="BL33" s="54"/>
      <c r="BM33" s="54"/>
      <c r="BN33" s="54"/>
      <c r="BO33" s="54"/>
      <c r="BP33" s="54"/>
      <c r="BQ33" s="54"/>
      <c r="BR33" s="54"/>
      <c r="BS33" s="54"/>
      <c r="BT33" s="54"/>
      <c r="BU33" s="54"/>
      <c r="BV33" s="37"/>
      <c r="BW33" s="37" t="s">
        <v>285</v>
      </c>
      <c r="BX33" s="37"/>
      <c r="BY33" s="54" t="s">
        <v>109</v>
      </c>
      <c r="BZ33" s="54"/>
      <c r="CA33" s="54"/>
      <c r="CB33" s="54"/>
      <c r="CC33" s="54"/>
      <c r="CD33" s="54"/>
      <c r="CE33" s="54"/>
      <c r="CF33" s="54"/>
      <c r="CG33" s="54"/>
      <c r="CH33" s="54"/>
      <c r="CI33" s="54"/>
      <c r="CJ33" s="54"/>
      <c r="CK33" s="54"/>
      <c r="CL33" s="54"/>
      <c r="CM33" s="54"/>
      <c r="CN33" s="54"/>
      <c r="CO33" s="37" t="s">
        <v>121</v>
      </c>
      <c r="CP33" s="37"/>
      <c r="CQ33" s="54" t="s">
        <v>287</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高幡消防組合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須崎市土地開発公社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IF('各会計、関係団体の財政状況及び健全化判断比率'!B33="","",'各会計、関係団体の財政状況及び健全化判断比率'!B33)</f>
        <v>漁業集落排水事業特別会計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高幡東部清掃組合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須崎市道の駅</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バス事業特別会計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11</v>
      </c>
      <c r="BF36" s="38"/>
      <c r="BG36" s="55" t="str">
        <f>IF('各会計、関係団体の財政状況及び健全化判断比率'!B34="","",'各会計、関係団体の財政状況及び健全化判断比率'!B34)</f>
        <v>巡航船事業特別会計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高幡広域市町村圏事務組合（一般会計）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スクールバス特別会計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高幡広域市町村圏事務組合（滞納整理事業特別会計）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高幡障害者支援施設組合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高知県広域食肉センター事務組合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19</v>
      </c>
      <c r="BX41" s="38"/>
      <c r="BY41" s="55" t="str">
        <f>IF('各会計、関係団体の財政状況及び健全化判断比率'!B75="","",'各会計、関係団体の財政状況及び健全化判断比率'!B75)</f>
        <v>高陵特別養護老人ホーム組合（一般会計）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20</v>
      </c>
      <c r="BX42" s="38"/>
      <c r="BY42" s="55" t="str">
        <f>IF('各会計、関係団体の財政状況及び健全化判断比率'!B76="","",'各会計、関係団体の財政状況及び健全化判断比率'!B76)</f>
        <v>高知県後期高齢者医療広域連合（一般会計）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21</v>
      </c>
      <c r="BX43" s="38"/>
      <c r="BY43" s="55" t="str">
        <f>IF('各会計、関係団体の財政状況及び健全化判断比率'!B77="","",'各会計、関係団体の財政状況及び健全化判断比率'!B77)</f>
        <v>高知県後期高齢者医療広域連合（後期高齢者医療特別会計）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bHDzRdlHeUExoZRmM4Z0snWPAfx0wR8liuZw5EFTW3NyQ8RrJYXowWiL4pc2eZ5zqex2/ByEVQuSjQLkKtIWYg==" saltValue="V7nXEYG3rqSyKBHV13tKN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313</v>
      </c>
      <c r="AA4" s="139"/>
      <c r="AB4" s="139"/>
      <c r="AC4" s="144"/>
      <c r="AD4" s="182" t="s">
        <v>257</v>
      </c>
      <c r="AE4" s="139"/>
      <c r="AF4" s="139"/>
      <c r="AG4" s="139"/>
      <c r="AH4" s="139"/>
      <c r="AI4" s="139"/>
      <c r="AJ4" s="139"/>
      <c r="AK4" s="144"/>
      <c r="AL4" s="182" t="s">
        <v>313</v>
      </c>
      <c r="AM4" s="139"/>
      <c r="AN4" s="139"/>
      <c r="AO4" s="144"/>
      <c r="AP4" s="298" t="s">
        <v>315</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2702463</v>
      </c>
      <c r="S5" s="276"/>
      <c r="T5" s="276"/>
      <c r="U5" s="276"/>
      <c r="V5" s="276"/>
      <c r="W5" s="276"/>
      <c r="X5" s="276"/>
      <c r="Y5" s="278"/>
      <c r="Z5" s="281">
        <v>15.4</v>
      </c>
      <c r="AA5" s="281"/>
      <c r="AB5" s="281"/>
      <c r="AC5" s="281"/>
      <c r="AD5" s="286">
        <v>2702463</v>
      </c>
      <c r="AE5" s="286"/>
      <c r="AF5" s="286"/>
      <c r="AG5" s="286"/>
      <c r="AH5" s="286"/>
      <c r="AI5" s="286"/>
      <c r="AJ5" s="286"/>
      <c r="AK5" s="286"/>
      <c r="AL5" s="291">
        <v>37</v>
      </c>
      <c r="AM5" s="293"/>
      <c r="AN5" s="293"/>
      <c r="AO5" s="295"/>
      <c r="AP5" s="260" t="s">
        <v>319</v>
      </c>
      <c r="AQ5" s="265"/>
      <c r="AR5" s="265"/>
      <c r="AS5" s="265"/>
      <c r="AT5" s="265"/>
      <c r="AU5" s="265"/>
      <c r="AV5" s="265"/>
      <c r="AW5" s="265"/>
      <c r="AX5" s="265"/>
      <c r="AY5" s="265"/>
      <c r="AZ5" s="265"/>
      <c r="BA5" s="265"/>
      <c r="BB5" s="265"/>
      <c r="BC5" s="265"/>
      <c r="BD5" s="265"/>
      <c r="BE5" s="265"/>
      <c r="BF5" s="268"/>
      <c r="BG5" s="274">
        <v>2702463</v>
      </c>
      <c r="BH5" s="217"/>
      <c r="BI5" s="217"/>
      <c r="BJ5" s="217"/>
      <c r="BK5" s="217"/>
      <c r="BL5" s="217"/>
      <c r="BM5" s="217"/>
      <c r="BN5" s="279"/>
      <c r="BO5" s="282">
        <v>100</v>
      </c>
      <c r="BP5" s="282"/>
      <c r="BQ5" s="282"/>
      <c r="BR5" s="282"/>
      <c r="BS5" s="287">
        <v>138843</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313</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169333</v>
      </c>
      <c r="S6" s="217"/>
      <c r="T6" s="217"/>
      <c r="U6" s="217"/>
      <c r="V6" s="217"/>
      <c r="W6" s="217"/>
      <c r="X6" s="217"/>
      <c r="Y6" s="279"/>
      <c r="Z6" s="282">
        <v>1</v>
      </c>
      <c r="AA6" s="282"/>
      <c r="AB6" s="282"/>
      <c r="AC6" s="282"/>
      <c r="AD6" s="287">
        <v>169333</v>
      </c>
      <c r="AE6" s="287"/>
      <c r="AF6" s="287"/>
      <c r="AG6" s="287"/>
      <c r="AH6" s="287"/>
      <c r="AI6" s="287"/>
      <c r="AJ6" s="287"/>
      <c r="AK6" s="287"/>
      <c r="AL6" s="283">
        <v>2.2999999999999998</v>
      </c>
      <c r="AM6" s="238"/>
      <c r="AN6" s="238"/>
      <c r="AO6" s="296"/>
      <c r="AP6" s="261" t="s">
        <v>106</v>
      </c>
      <c r="AQ6" s="1"/>
      <c r="AR6" s="1"/>
      <c r="AS6" s="1"/>
      <c r="AT6" s="1"/>
      <c r="AU6" s="1"/>
      <c r="AV6" s="1"/>
      <c r="AW6" s="1"/>
      <c r="AX6" s="1"/>
      <c r="AY6" s="1"/>
      <c r="AZ6" s="1"/>
      <c r="BA6" s="1"/>
      <c r="BB6" s="1"/>
      <c r="BC6" s="1"/>
      <c r="BD6" s="1"/>
      <c r="BE6" s="1"/>
      <c r="BF6" s="269"/>
      <c r="BG6" s="274">
        <v>2702463</v>
      </c>
      <c r="BH6" s="217"/>
      <c r="BI6" s="217"/>
      <c r="BJ6" s="217"/>
      <c r="BK6" s="217"/>
      <c r="BL6" s="217"/>
      <c r="BM6" s="217"/>
      <c r="BN6" s="279"/>
      <c r="BO6" s="282">
        <v>100</v>
      </c>
      <c r="BP6" s="282"/>
      <c r="BQ6" s="282"/>
      <c r="BR6" s="282"/>
      <c r="BS6" s="287">
        <v>138843</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119794</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119794</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2393</v>
      </c>
      <c r="S7" s="217"/>
      <c r="T7" s="217"/>
      <c r="U7" s="217"/>
      <c r="V7" s="217"/>
      <c r="W7" s="217"/>
      <c r="X7" s="217"/>
      <c r="Y7" s="279"/>
      <c r="Z7" s="282">
        <v>0</v>
      </c>
      <c r="AA7" s="282"/>
      <c r="AB7" s="282"/>
      <c r="AC7" s="282"/>
      <c r="AD7" s="287">
        <v>2393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955576</v>
      </c>
      <c r="BH7" s="217"/>
      <c r="BI7" s="217"/>
      <c r="BJ7" s="217"/>
      <c r="BK7" s="217"/>
      <c r="BL7" s="217"/>
      <c r="BM7" s="217"/>
      <c r="BN7" s="279"/>
      <c r="BO7" s="282">
        <v>35.4</v>
      </c>
      <c r="BP7" s="282"/>
      <c r="BQ7" s="282"/>
      <c r="BR7" s="282"/>
      <c r="BS7" s="287">
        <v>40869</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4898913</v>
      </c>
      <c r="CS7" s="217"/>
      <c r="CT7" s="217"/>
      <c r="CU7" s="217"/>
      <c r="CV7" s="217"/>
      <c r="CW7" s="217"/>
      <c r="CX7" s="217"/>
      <c r="CY7" s="279"/>
      <c r="CZ7" s="282">
        <v>28.5</v>
      </c>
      <c r="DA7" s="282"/>
      <c r="DB7" s="282"/>
      <c r="DC7" s="282"/>
      <c r="DD7" s="288">
        <v>114875</v>
      </c>
      <c r="DE7" s="217"/>
      <c r="DF7" s="217"/>
      <c r="DG7" s="217"/>
      <c r="DH7" s="217"/>
      <c r="DI7" s="217"/>
      <c r="DJ7" s="217"/>
      <c r="DK7" s="217"/>
      <c r="DL7" s="217"/>
      <c r="DM7" s="217"/>
      <c r="DN7" s="217"/>
      <c r="DO7" s="217"/>
      <c r="DP7" s="279"/>
      <c r="DQ7" s="288">
        <v>1363118</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8926</v>
      </c>
      <c r="S8" s="217"/>
      <c r="T8" s="217"/>
      <c r="U8" s="217"/>
      <c r="V8" s="217"/>
      <c r="W8" s="217"/>
      <c r="X8" s="217"/>
      <c r="Y8" s="279"/>
      <c r="Z8" s="282">
        <v>0.1</v>
      </c>
      <c r="AA8" s="282"/>
      <c r="AB8" s="282"/>
      <c r="AC8" s="282"/>
      <c r="AD8" s="287">
        <v>8926</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32620</v>
      </c>
      <c r="BH8" s="217"/>
      <c r="BI8" s="217"/>
      <c r="BJ8" s="217"/>
      <c r="BK8" s="217"/>
      <c r="BL8" s="217"/>
      <c r="BM8" s="217"/>
      <c r="BN8" s="279"/>
      <c r="BO8" s="282">
        <v>1.2</v>
      </c>
      <c r="BP8" s="282"/>
      <c r="BQ8" s="282"/>
      <c r="BR8" s="282"/>
      <c r="BS8" s="287" t="s">
        <v>201</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4589280</v>
      </c>
      <c r="CS8" s="217"/>
      <c r="CT8" s="217"/>
      <c r="CU8" s="217"/>
      <c r="CV8" s="217"/>
      <c r="CW8" s="217"/>
      <c r="CX8" s="217"/>
      <c r="CY8" s="279"/>
      <c r="CZ8" s="282">
        <v>26.7</v>
      </c>
      <c r="DA8" s="282"/>
      <c r="DB8" s="282"/>
      <c r="DC8" s="282"/>
      <c r="DD8" s="288">
        <v>9812</v>
      </c>
      <c r="DE8" s="217"/>
      <c r="DF8" s="217"/>
      <c r="DG8" s="217"/>
      <c r="DH8" s="217"/>
      <c r="DI8" s="217"/>
      <c r="DJ8" s="217"/>
      <c r="DK8" s="217"/>
      <c r="DL8" s="217"/>
      <c r="DM8" s="217"/>
      <c r="DN8" s="217"/>
      <c r="DO8" s="217"/>
      <c r="DP8" s="279"/>
      <c r="DQ8" s="288">
        <v>2182430</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10036</v>
      </c>
      <c r="S9" s="217"/>
      <c r="T9" s="217"/>
      <c r="U9" s="217"/>
      <c r="V9" s="217"/>
      <c r="W9" s="217"/>
      <c r="X9" s="217"/>
      <c r="Y9" s="279"/>
      <c r="Z9" s="282">
        <v>0.1</v>
      </c>
      <c r="AA9" s="282"/>
      <c r="AB9" s="282"/>
      <c r="AC9" s="282"/>
      <c r="AD9" s="287">
        <v>10036</v>
      </c>
      <c r="AE9" s="287"/>
      <c r="AF9" s="287"/>
      <c r="AG9" s="287"/>
      <c r="AH9" s="287"/>
      <c r="AI9" s="287"/>
      <c r="AJ9" s="287"/>
      <c r="AK9" s="287"/>
      <c r="AL9" s="283">
        <v>0.1</v>
      </c>
      <c r="AM9" s="238"/>
      <c r="AN9" s="238"/>
      <c r="AO9" s="296"/>
      <c r="AP9" s="261" t="s">
        <v>337</v>
      </c>
      <c r="AQ9" s="1"/>
      <c r="AR9" s="1"/>
      <c r="AS9" s="1"/>
      <c r="AT9" s="1"/>
      <c r="AU9" s="1"/>
      <c r="AV9" s="1"/>
      <c r="AW9" s="1"/>
      <c r="AX9" s="1"/>
      <c r="AY9" s="1"/>
      <c r="AZ9" s="1"/>
      <c r="BA9" s="1"/>
      <c r="BB9" s="1"/>
      <c r="BC9" s="1"/>
      <c r="BD9" s="1"/>
      <c r="BE9" s="1"/>
      <c r="BF9" s="269"/>
      <c r="BG9" s="274">
        <v>746114</v>
      </c>
      <c r="BH9" s="217"/>
      <c r="BI9" s="217"/>
      <c r="BJ9" s="217"/>
      <c r="BK9" s="217"/>
      <c r="BL9" s="217"/>
      <c r="BM9" s="217"/>
      <c r="BN9" s="279"/>
      <c r="BO9" s="282">
        <v>27.6</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867784</v>
      </c>
      <c r="CS9" s="217"/>
      <c r="CT9" s="217"/>
      <c r="CU9" s="217"/>
      <c r="CV9" s="217"/>
      <c r="CW9" s="217"/>
      <c r="CX9" s="217"/>
      <c r="CY9" s="279"/>
      <c r="CZ9" s="282">
        <v>5</v>
      </c>
      <c r="DA9" s="282"/>
      <c r="DB9" s="282"/>
      <c r="DC9" s="282"/>
      <c r="DD9" s="288">
        <v>61023</v>
      </c>
      <c r="DE9" s="217"/>
      <c r="DF9" s="217"/>
      <c r="DG9" s="217"/>
      <c r="DH9" s="217"/>
      <c r="DI9" s="217"/>
      <c r="DJ9" s="217"/>
      <c r="DK9" s="217"/>
      <c r="DL9" s="217"/>
      <c r="DM9" s="217"/>
      <c r="DN9" s="217"/>
      <c r="DO9" s="217"/>
      <c r="DP9" s="279"/>
      <c r="DQ9" s="288">
        <v>621077</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81239</v>
      </c>
      <c r="BH10" s="217"/>
      <c r="BI10" s="217"/>
      <c r="BJ10" s="217"/>
      <c r="BK10" s="217"/>
      <c r="BL10" s="217"/>
      <c r="BM10" s="217"/>
      <c r="BN10" s="279"/>
      <c r="BO10" s="282">
        <v>3</v>
      </c>
      <c r="BP10" s="282"/>
      <c r="BQ10" s="282"/>
      <c r="BR10" s="282"/>
      <c r="BS10" s="287">
        <v>13527</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540730</v>
      </c>
      <c r="S11" s="217"/>
      <c r="T11" s="217"/>
      <c r="U11" s="217"/>
      <c r="V11" s="217"/>
      <c r="W11" s="217"/>
      <c r="X11" s="217"/>
      <c r="Y11" s="279"/>
      <c r="Z11" s="283">
        <v>3.1</v>
      </c>
      <c r="AA11" s="238"/>
      <c r="AB11" s="238"/>
      <c r="AC11" s="285"/>
      <c r="AD11" s="288">
        <v>540730</v>
      </c>
      <c r="AE11" s="217"/>
      <c r="AF11" s="217"/>
      <c r="AG11" s="217"/>
      <c r="AH11" s="217"/>
      <c r="AI11" s="217"/>
      <c r="AJ11" s="217"/>
      <c r="AK11" s="279"/>
      <c r="AL11" s="283">
        <v>7.4</v>
      </c>
      <c r="AM11" s="238"/>
      <c r="AN11" s="238"/>
      <c r="AO11" s="296"/>
      <c r="AP11" s="261" t="s">
        <v>341</v>
      </c>
      <c r="AQ11" s="1"/>
      <c r="AR11" s="1"/>
      <c r="AS11" s="1"/>
      <c r="AT11" s="1"/>
      <c r="AU11" s="1"/>
      <c r="AV11" s="1"/>
      <c r="AW11" s="1"/>
      <c r="AX11" s="1"/>
      <c r="AY11" s="1"/>
      <c r="AZ11" s="1"/>
      <c r="BA11" s="1"/>
      <c r="BB11" s="1"/>
      <c r="BC11" s="1"/>
      <c r="BD11" s="1"/>
      <c r="BE11" s="1"/>
      <c r="BF11" s="269"/>
      <c r="BG11" s="274">
        <v>95603</v>
      </c>
      <c r="BH11" s="217"/>
      <c r="BI11" s="217"/>
      <c r="BJ11" s="217"/>
      <c r="BK11" s="217"/>
      <c r="BL11" s="217"/>
      <c r="BM11" s="217"/>
      <c r="BN11" s="279"/>
      <c r="BO11" s="282">
        <v>3.5</v>
      </c>
      <c r="BP11" s="282"/>
      <c r="BQ11" s="282"/>
      <c r="BR11" s="282"/>
      <c r="BS11" s="287">
        <v>27342</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1047714</v>
      </c>
      <c r="CS11" s="217"/>
      <c r="CT11" s="217"/>
      <c r="CU11" s="217"/>
      <c r="CV11" s="217"/>
      <c r="CW11" s="217"/>
      <c r="CX11" s="217"/>
      <c r="CY11" s="279"/>
      <c r="CZ11" s="282">
        <v>6.1</v>
      </c>
      <c r="DA11" s="282"/>
      <c r="DB11" s="282"/>
      <c r="DC11" s="282"/>
      <c r="DD11" s="288">
        <v>727389</v>
      </c>
      <c r="DE11" s="217"/>
      <c r="DF11" s="217"/>
      <c r="DG11" s="217"/>
      <c r="DH11" s="217"/>
      <c r="DI11" s="217"/>
      <c r="DJ11" s="217"/>
      <c r="DK11" s="217"/>
      <c r="DL11" s="217"/>
      <c r="DM11" s="217"/>
      <c r="DN11" s="217"/>
      <c r="DO11" s="217"/>
      <c r="DP11" s="279"/>
      <c r="DQ11" s="288">
        <v>263250</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4968</v>
      </c>
      <c r="S12" s="217"/>
      <c r="T12" s="217"/>
      <c r="U12" s="217"/>
      <c r="V12" s="217"/>
      <c r="W12" s="217"/>
      <c r="X12" s="217"/>
      <c r="Y12" s="279"/>
      <c r="Z12" s="282">
        <v>0</v>
      </c>
      <c r="AA12" s="282"/>
      <c r="AB12" s="282"/>
      <c r="AC12" s="282"/>
      <c r="AD12" s="287">
        <v>4968</v>
      </c>
      <c r="AE12" s="287"/>
      <c r="AF12" s="287"/>
      <c r="AG12" s="287"/>
      <c r="AH12" s="287"/>
      <c r="AI12" s="287"/>
      <c r="AJ12" s="287"/>
      <c r="AK12" s="287"/>
      <c r="AL12" s="283">
        <v>0.1</v>
      </c>
      <c r="AM12" s="238"/>
      <c r="AN12" s="238"/>
      <c r="AO12" s="296"/>
      <c r="AP12" s="261" t="s">
        <v>345</v>
      </c>
      <c r="AQ12" s="1"/>
      <c r="AR12" s="1"/>
      <c r="AS12" s="1"/>
      <c r="AT12" s="1"/>
      <c r="AU12" s="1"/>
      <c r="AV12" s="1"/>
      <c r="AW12" s="1"/>
      <c r="AX12" s="1"/>
      <c r="AY12" s="1"/>
      <c r="AZ12" s="1"/>
      <c r="BA12" s="1"/>
      <c r="BB12" s="1"/>
      <c r="BC12" s="1"/>
      <c r="BD12" s="1"/>
      <c r="BE12" s="1"/>
      <c r="BF12" s="269"/>
      <c r="BG12" s="274">
        <v>1477805</v>
      </c>
      <c r="BH12" s="217"/>
      <c r="BI12" s="217"/>
      <c r="BJ12" s="217"/>
      <c r="BK12" s="217"/>
      <c r="BL12" s="217"/>
      <c r="BM12" s="217"/>
      <c r="BN12" s="279"/>
      <c r="BO12" s="282">
        <v>54.7</v>
      </c>
      <c r="BP12" s="282"/>
      <c r="BQ12" s="282"/>
      <c r="BR12" s="282"/>
      <c r="BS12" s="287">
        <v>97974</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185656</v>
      </c>
      <c r="CS12" s="217"/>
      <c r="CT12" s="217"/>
      <c r="CU12" s="217"/>
      <c r="CV12" s="217"/>
      <c r="CW12" s="217"/>
      <c r="CX12" s="217"/>
      <c r="CY12" s="279"/>
      <c r="CZ12" s="282">
        <v>1.1000000000000001</v>
      </c>
      <c r="DA12" s="282"/>
      <c r="DB12" s="282"/>
      <c r="DC12" s="282"/>
      <c r="DD12" s="288">
        <v>95668</v>
      </c>
      <c r="DE12" s="217"/>
      <c r="DF12" s="217"/>
      <c r="DG12" s="217"/>
      <c r="DH12" s="217"/>
      <c r="DI12" s="217"/>
      <c r="DJ12" s="217"/>
      <c r="DK12" s="217"/>
      <c r="DL12" s="217"/>
      <c r="DM12" s="217"/>
      <c r="DN12" s="217"/>
      <c r="DO12" s="217"/>
      <c r="DP12" s="279"/>
      <c r="DQ12" s="288">
        <v>151367</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347</v>
      </c>
      <c r="AQ13" s="1"/>
      <c r="AR13" s="1"/>
      <c r="AS13" s="1"/>
      <c r="AT13" s="1"/>
      <c r="AU13" s="1"/>
      <c r="AV13" s="1"/>
      <c r="AW13" s="1"/>
      <c r="AX13" s="1"/>
      <c r="AY13" s="1"/>
      <c r="AZ13" s="1"/>
      <c r="BA13" s="1"/>
      <c r="BB13" s="1"/>
      <c r="BC13" s="1"/>
      <c r="BD13" s="1"/>
      <c r="BE13" s="1"/>
      <c r="BF13" s="269"/>
      <c r="BG13" s="274">
        <v>1473330</v>
      </c>
      <c r="BH13" s="217"/>
      <c r="BI13" s="217"/>
      <c r="BJ13" s="217"/>
      <c r="BK13" s="217"/>
      <c r="BL13" s="217"/>
      <c r="BM13" s="217"/>
      <c r="BN13" s="279"/>
      <c r="BO13" s="282">
        <v>54.5</v>
      </c>
      <c r="BP13" s="282"/>
      <c r="BQ13" s="282"/>
      <c r="BR13" s="282"/>
      <c r="BS13" s="287">
        <v>97974</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1436647</v>
      </c>
      <c r="CS13" s="217"/>
      <c r="CT13" s="217"/>
      <c r="CU13" s="217"/>
      <c r="CV13" s="217"/>
      <c r="CW13" s="217"/>
      <c r="CX13" s="217"/>
      <c r="CY13" s="279"/>
      <c r="CZ13" s="282">
        <v>8.4</v>
      </c>
      <c r="DA13" s="282"/>
      <c r="DB13" s="282"/>
      <c r="DC13" s="282"/>
      <c r="DD13" s="288">
        <v>749179</v>
      </c>
      <c r="DE13" s="217"/>
      <c r="DF13" s="217"/>
      <c r="DG13" s="217"/>
      <c r="DH13" s="217"/>
      <c r="DI13" s="217"/>
      <c r="DJ13" s="217"/>
      <c r="DK13" s="217"/>
      <c r="DL13" s="217"/>
      <c r="DM13" s="217"/>
      <c r="DN13" s="217"/>
      <c r="DO13" s="217"/>
      <c r="DP13" s="279"/>
      <c r="DQ13" s="288">
        <v>731340</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213</v>
      </c>
      <c r="S14" s="217"/>
      <c r="T14" s="217"/>
      <c r="U14" s="217"/>
      <c r="V14" s="217"/>
      <c r="W14" s="217"/>
      <c r="X14" s="217"/>
      <c r="Y14" s="279"/>
      <c r="Z14" s="282">
        <v>0</v>
      </c>
      <c r="AA14" s="282"/>
      <c r="AB14" s="282"/>
      <c r="AC14" s="282"/>
      <c r="AD14" s="287">
        <v>213</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99482</v>
      </c>
      <c r="BH14" s="217"/>
      <c r="BI14" s="217"/>
      <c r="BJ14" s="217"/>
      <c r="BK14" s="217"/>
      <c r="BL14" s="217"/>
      <c r="BM14" s="217"/>
      <c r="BN14" s="279"/>
      <c r="BO14" s="282">
        <v>3.7</v>
      </c>
      <c r="BP14" s="282"/>
      <c r="BQ14" s="282"/>
      <c r="BR14" s="282"/>
      <c r="BS14" s="287" t="s">
        <v>201</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606932</v>
      </c>
      <c r="CS14" s="217"/>
      <c r="CT14" s="217"/>
      <c r="CU14" s="217"/>
      <c r="CV14" s="217"/>
      <c r="CW14" s="217"/>
      <c r="CX14" s="217"/>
      <c r="CY14" s="279"/>
      <c r="CZ14" s="282">
        <v>3.5</v>
      </c>
      <c r="DA14" s="282"/>
      <c r="DB14" s="282"/>
      <c r="DC14" s="282"/>
      <c r="DD14" s="288">
        <v>122914</v>
      </c>
      <c r="DE14" s="217"/>
      <c r="DF14" s="217"/>
      <c r="DG14" s="217"/>
      <c r="DH14" s="217"/>
      <c r="DI14" s="217"/>
      <c r="DJ14" s="217"/>
      <c r="DK14" s="217"/>
      <c r="DL14" s="217"/>
      <c r="DM14" s="217"/>
      <c r="DN14" s="217"/>
      <c r="DO14" s="217"/>
      <c r="DP14" s="279"/>
      <c r="DQ14" s="288">
        <v>482569</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141</v>
      </c>
      <c r="AQ15" s="1"/>
      <c r="AR15" s="1"/>
      <c r="AS15" s="1"/>
      <c r="AT15" s="1"/>
      <c r="AU15" s="1"/>
      <c r="AV15" s="1"/>
      <c r="AW15" s="1"/>
      <c r="AX15" s="1"/>
      <c r="AY15" s="1"/>
      <c r="AZ15" s="1"/>
      <c r="BA15" s="1"/>
      <c r="BB15" s="1"/>
      <c r="BC15" s="1"/>
      <c r="BD15" s="1"/>
      <c r="BE15" s="1"/>
      <c r="BF15" s="269"/>
      <c r="BG15" s="274">
        <v>169600</v>
      </c>
      <c r="BH15" s="217"/>
      <c r="BI15" s="217"/>
      <c r="BJ15" s="217"/>
      <c r="BK15" s="217"/>
      <c r="BL15" s="217"/>
      <c r="BM15" s="217"/>
      <c r="BN15" s="279"/>
      <c r="BO15" s="282">
        <v>6.3</v>
      </c>
      <c r="BP15" s="282"/>
      <c r="BQ15" s="282"/>
      <c r="BR15" s="282"/>
      <c r="BS15" s="287" t="s">
        <v>201</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1221057</v>
      </c>
      <c r="CS15" s="217"/>
      <c r="CT15" s="217"/>
      <c r="CU15" s="217"/>
      <c r="CV15" s="217"/>
      <c r="CW15" s="217"/>
      <c r="CX15" s="217"/>
      <c r="CY15" s="279"/>
      <c r="CZ15" s="282">
        <v>7.1</v>
      </c>
      <c r="DA15" s="282"/>
      <c r="DB15" s="282"/>
      <c r="DC15" s="282"/>
      <c r="DD15" s="288">
        <v>308023</v>
      </c>
      <c r="DE15" s="217"/>
      <c r="DF15" s="217"/>
      <c r="DG15" s="217"/>
      <c r="DH15" s="217"/>
      <c r="DI15" s="217"/>
      <c r="DJ15" s="217"/>
      <c r="DK15" s="217"/>
      <c r="DL15" s="217"/>
      <c r="DM15" s="217"/>
      <c r="DN15" s="217"/>
      <c r="DO15" s="217"/>
      <c r="DP15" s="279"/>
      <c r="DQ15" s="288">
        <v>827237</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6880</v>
      </c>
      <c r="S16" s="217"/>
      <c r="T16" s="217"/>
      <c r="U16" s="217"/>
      <c r="V16" s="217"/>
      <c r="W16" s="217"/>
      <c r="X16" s="217"/>
      <c r="Y16" s="279"/>
      <c r="Z16" s="282">
        <v>0</v>
      </c>
      <c r="AA16" s="282"/>
      <c r="AB16" s="282"/>
      <c r="AC16" s="282"/>
      <c r="AD16" s="287">
        <v>6880</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209098</v>
      </c>
      <c r="CS16" s="217"/>
      <c r="CT16" s="217"/>
      <c r="CU16" s="217"/>
      <c r="CV16" s="217"/>
      <c r="CW16" s="217"/>
      <c r="CX16" s="217"/>
      <c r="CY16" s="279"/>
      <c r="CZ16" s="282">
        <v>1.2</v>
      </c>
      <c r="DA16" s="282"/>
      <c r="DB16" s="282"/>
      <c r="DC16" s="282"/>
      <c r="DD16" s="288" t="s">
        <v>201</v>
      </c>
      <c r="DE16" s="217"/>
      <c r="DF16" s="217"/>
      <c r="DG16" s="217"/>
      <c r="DH16" s="217"/>
      <c r="DI16" s="217"/>
      <c r="DJ16" s="217"/>
      <c r="DK16" s="217"/>
      <c r="DL16" s="217"/>
      <c r="DM16" s="217"/>
      <c r="DN16" s="217"/>
      <c r="DO16" s="217"/>
      <c r="DP16" s="279"/>
      <c r="DQ16" s="288">
        <v>18902</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34360</v>
      </c>
      <c r="S17" s="217"/>
      <c r="T17" s="217"/>
      <c r="U17" s="217"/>
      <c r="V17" s="217"/>
      <c r="W17" s="217"/>
      <c r="X17" s="217"/>
      <c r="Y17" s="279"/>
      <c r="Z17" s="282">
        <v>0.2</v>
      </c>
      <c r="AA17" s="282"/>
      <c r="AB17" s="282"/>
      <c r="AC17" s="282"/>
      <c r="AD17" s="287">
        <v>34360</v>
      </c>
      <c r="AE17" s="287"/>
      <c r="AF17" s="287"/>
      <c r="AG17" s="287"/>
      <c r="AH17" s="287"/>
      <c r="AI17" s="287"/>
      <c r="AJ17" s="287"/>
      <c r="AK17" s="287"/>
      <c r="AL17" s="283">
        <v>0.5</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1810387</v>
      </c>
      <c r="CS17" s="217"/>
      <c r="CT17" s="217"/>
      <c r="CU17" s="217"/>
      <c r="CV17" s="217"/>
      <c r="CW17" s="217"/>
      <c r="CX17" s="217"/>
      <c r="CY17" s="279"/>
      <c r="CZ17" s="282">
        <v>10.5</v>
      </c>
      <c r="DA17" s="282"/>
      <c r="DB17" s="282"/>
      <c r="DC17" s="282"/>
      <c r="DD17" s="288" t="s">
        <v>201</v>
      </c>
      <c r="DE17" s="217"/>
      <c r="DF17" s="217"/>
      <c r="DG17" s="217"/>
      <c r="DH17" s="217"/>
      <c r="DI17" s="217"/>
      <c r="DJ17" s="217"/>
      <c r="DK17" s="217"/>
      <c r="DL17" s="217"/>
      <c r="DM17" s="217"/>
      <c r="DN17" s="217"/>
      <c r="DO17" s="217"/>
      <c r="DP17" s="279"/>
      <c r="DQ17" s="288">
        <v>1625227</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6739</v>
      </c>
      <c r="S18" s="217"/>
      <c r="T18" s="217"/>
      <c r="U18" s="217"/>
      <c r="V18" s="217"/>
      <c r="W18" s="217"/>
      <c r="X18" s="217"/>
      <c r="Y18" s="279"/>
      <c r="Z18" s="282">
        <v>0</v>
      </c>
      <c r="AA18" s="282"/>
      <c r="AB18" s="282"/>
      <c r="AC18" s="282"/>
      <c r="AD18" s="287">
        <v>6739</v>
      </c>
      <c r="AE18" s="287"/>
      <c r="AF18" s="287"/>
      <c r="AG18" s="287"/>
      <c r="AH18" s="287"/>
      <c r="AI18" s="287"/>
      <c r="AJ18" s="287"/>
      <c r="AK18" s="287"/>
      <c r="AL18" s="283">
        <v>0.1</v>
      </c>
      <c r="AM18" s="238"/>
      <c r="AN18" s="238"/>
      <c r="AO18" s="296"/>
      <c r="AP18" s="261" t="s">
        <v>100</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v>4637</v>
      </c>
      <c r="CS18" s="217"/>
      <c r="CT18" s="217"/>
      <c r="CU18" s="217"/>
      <c r="CV18" s="217"/>
      <c r="CW18" s="217"/>
      <c r="CX18" s="217"/>
      <c r="CY18" s="279"/>
      <c r="CZ18" s="282">
        <v>0</v>
      </c>
      <c r="DA18" s="282"/>
      <c r="DB18" s="282"/>
      <c r="DC18" s="282"/>
      <c r="DD18" s="288" t="s">
        <v>201</v>
      </c>
      <c r="DE18" s="217"/>
      <c r="DF18" s="217"/>
      <c r="DG18" s="217"/>
      <c r="DH18" s="217"/>
      <c r="DI18" s="217"/>
      <c r="DJ18" s="217"/>
      <c r="DK18" s="217"/>
      <c r="DL18" s="217"/>
      <c r="DM18" s="217"/>
      <c r="DN18" s="217"/>
      <c r="DO18" s="217"/>
      <c r="DP18" s="279"/>
      <c r="DQ18" s="288">
        <v>4637</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6739</v>
      </c>
      <c r="S19" s="217"/>
      <c r="T19" s="217"/>
      <c r="U19" s="217"/>
      <c r="V19" s="217"/>
      <c r="W19" s="217"/>
      <c r="X19" s="217"/>
      <c r="Y19" s="279"/>
      <c r="Z19" s="282">
        <v>0</v>
      </c>
      <c r="AA19" s="282"/>
      <c r="AB19" s="282"/>
      <c r="AC19" s="282"/>
      <c r="AD19" s="287">
        <v>6739</v>
      </c>
      <c r="AE19" s="287"/>
      <c r="AF19" s="287"/>
      <c r="AG19" s="287"/>
      <c r="AH19" s="287"/>
      <c r="AI19" s="287"/>
      <c r="AJ19" s="287"/>
      <c r="AK19" s="287"/>
      <c r="AL19" s="283">
        <v>0.1</v>
      </c>
      <c r="AM19" s="238"/>
      <c r="AN19" s="238"/>
      <c r="AO19" s="296"/>
      <c r="AP19" s="261" t="s">
        <v>254</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v>192834</v>
      </c>
      <c r="CS19" s="217"/>
      <c r="CT19" s="217"/>
      <c r="CU19" s="217"/>
      <c r="CV19" s="217"/>
      <c r="CW19" s="217"/>
      <c r="CX19" s="217"/>
      <c r="CY19" s="279"/>
      <c r="CZ19" s="282">
        <v>1.1000000000000001</v>
      </c>
      <c r="DA19" s="282"/>
      <c r="DB19" s="282"/>
      <c r="DC19" s="282"/>
      <c r="DD19" s="288" t="s">
        <v>201</v>
      </c>
      <c r="DE19" s="217"/>
      <c r="DF19" s="217"/>
      <c r="DG19" s="217"/>
      <c r="DH19" s="217"/>
      <c r="DI19" s="217"/>
      <c r="DJ19" s="217"/>
      <c r="DK19" s="217"/>
      <c r="DL19" s="217"/>
      <c r="DM19" s="217"/>
      <c r="DN19" s="217"/>
      <c r="DO19" s="217"/>
      <c r="DP19" s="279"/>
      <c r="DQ19" s="288">
        <v>192834</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t="s">
        <v>201</v>
      </c>
      <c r="S20" s="217"/>
      <c r="T20" s="217"/>
      <c r="U20" s="217"/>
      <c r="V20" s="217"/>
      <c r="W20" s="217"/>
      <c r="X20" s="217"/>
      <c r="Y20" s="279"/>
      <c r="Z20" s="282" t="s">
        <v>201</v>
      </c>
      <c r="AA20" s="282"/>
      <c r="AB20" s="282"/>
      <c r="AC20" s="282"/>
      <c r="AD20" s="287" t="s">
        <v>201</v>
      </c>
      <c r="AE20" s="287"/>
      <c r="AF20" s="287"/>
      <c r="AG20" s="287"/>
      <c r="AH20" s="287"/>
      <c r="AI20" s="287"/>
      <c r="AJ20" s="287"/>
      <c r="AK20" s="287"/>
      <c r="AL20" s="283" t="s">
        <v>201</v>
      </c>
      <c r="AM20" s="238"/>
      <c r="AN20" s="238"/>
      <c r="AO20" s="296"/>
      <c r="AP20" s="261" t="s">
        <v>366</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17190733</v>
      </c>
      <c r="CS20" s="217"/>
      <c r="CT20" s="217"/>
      <c r="CU20" s="217"/>
      <c r="CV20" s="217"/>
      <c r="CW20" s="217"/>
      <c r="CX20" s="217"/>
      <c r="CY20" s="279"/>
      <c r="CZ20" s="282">
        <v>100</v>
      </c>
      <c r="DA20" s="282"/>
      <c r="DB20" s="282"/>
      <c r="DC20" s="282"/>
      <c r="DD20" s="288">
        <v>2188883</v>
      </c>
      <c r="DE20" s="217"/>
      <c r="DF20" s="217"/>
      <c r="DG20" s="217"/>
      <c r="DH20" s="217"/>
      <c r="DI20" s="217"/>
      <c r="DJ20" s="217"/>
      <c r="DK20" s="217"/>
      <c r="DL20" s="217"/>
      <c r="DM20" s="217"/>
      <c r="DN20" s="217"/>
      <c r="DO20" s="217"/>
      <c r="DP20" s="279"/>
      <c r="DQ20" s="288">
        <v>8583782</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4650070</v>
      </c>
      <c r="S21" s="217"/>
      <c r="T21" s="217"/>
      <c r="U21" s="217"/>
      <c r="V21" s="217"/>
      <c r="W21" s="217"/>
      <c r="X21" s="217"/>
      <c r="Y21" s="279"/>
      <c r="Z21" s="282">
        <v>26.4</v>
      </c>
      <c r="AA21" s="282"/>
      <c r="AB21" s="282"/>
      <c r="AC21" s="282"/>
      <c r="AD21" s="287">
        <v>3795522</v>
      </c>
      <c r="AE21" s="287"/>
      <c r="AF21" s="287"/>
      <c r="AG21" s="287"/>
      <c r="AH21" s="287"/>
      <c r="AI21" s="287"/>
      <c r="AJ21" s="287"/>
      <c r="AK21" s="287"/>
      <c r="AL21" s="283">
        <v>52</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3795522</v>
      </c>
      <c r="S22" s="217"/>
      <c r="T22" s="217"/>
      <c r="U22" s="217"/>
      <c r="V22" s="217"/>
      <c r="W22" s="217"/>
      <c r="X22" s="217"/>
      <c r="Y22" s="279"/>
      <c r="Z22" s="282">
        <v>21.6</v>
      </c>
      <c r="AA22" s="282"/>
      <c r="AB22" s="282"/>
      <c r="AC22" s="282"/>
      <c r="AD22" s="287">
        <v>3795522</v>
      </c>
      <c r="AE22" s="287"/>
      <c r="AF22" s="287"/>
      <c r="AG22" s="287"/>
      <c r="AH22" s="287"/>
      <c r="AI22" s="287"/>
      <c r="AJ22" s="287"/>
      <c r="AK22" s="287"/>
      <c r="AL22" s="283">
        <v>52</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854548</v>
      </c>
      <c r="S23" s="217"/>
      <c r="T23" s="217"/>
      <c r="U23" s="217"/>
      <c r="V23" s="217"/>
      <c r="W23" s="217"/>
      <c r="X23" s="217"/>
      <c r="Y23" s="279"/>
      <c r="Z23" s="282">
        <v>4.9000000000000004</v>
      </c>
      <c r="AA23" s="282"/>
      <c r="AB23" s="282"/>
      <c r="AC23" s="282"/>
      <c r="AD23" s="287" t="s">
        <v>201</v>
      </c>
      <c r="AE23" s="287"/>
      <c r="AF23" s="287"/>
      <c r="AG23" s="287"/>
      <c r="AH23" s="287"/>
      <c r="AI23" s="287"/>
      <c r="AJ23" s="287"/>
      <c r="AK23" s="287"/>
      <c r="AL23" s="283" t="s">
        <v>201</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373</v>
      </c>
      <c r="DA23" s="139"/>
      <c r="DB23" s="139"/>
      <c r="DC23" s="144"/>
      <c r="DD23" s="182" t="s">
        <v>302</v>
      </c>
      <c r="DE23" s="139"/>
      <c r="DF23" s="139"/>
      <c r="DG23" s="139"/>
      <c r="DH23" s="139"/>
      <c r="DI23" s="139"/>
      <c r="DJ23" s="139"/>
      <c r="DK23" s="144"/>
      <c r="DL23" s="345" t="s">
        <v>376</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6608513</v>
      </c>
      <c r="CS24" s="276"/>
      <c r="CT24" s="276"/>
      <c r="CU24" s="276"/>
      <c r="CV24" s="276"/>
      <c r="CW24" s="276"/>
      <c r="CX24" s="276"/>
      <c r="CY24" s="278"/>
      <c r="CZ24" s="291">
        <v>38.4</v>
      </c>
      <c r="DA24" s="293"/>
      <c r="DB24" s="293"/>
      <c r="DC24" s="337"/>
      <c r="DD24" s="341">
        <v>4229564</v>
      </c>
      <c r="DE24" s="276"/>
      <c r="DF24" s="276"/>
      <c r="DG24" s="276"/>
      <c r="DH24" s="276"/>
      <c r="DI24" s="276"/>
      <c r="DJ24" s="276"/>
      <c r="DK24" s="278"/>
      <c r="DL24" s="341">
        <v>4014310</v>
      </c>
      <c r="DM24" s="276"/>
      <c r="DN24" s="276"/>
      <c r="DO24" s="276"/>
      <c r="DP24" s="276"/>
      <c r="DQ24" s="276"/>
      <c r="DR24" s="276"/>
      <c r="DS24" s="276"/>
      <c r="DT24" s="276"/>
      <c r="DU24" s="276"/>
      <c r="DV24" s="278"/>
      <c r="DW24" s="291">
        <v>54.3</v>
      </c>
      <c r="DX24" s="293"/>
      <c r="DY24" s="293"/>
      <c r="DZ24" s="293"/>
      <c r="EA24" s="293"/>
      <c r="EB24" s="293"/>
      <c r="EC24" s="295"/>
    </row>
    <row r="25" spans="2:133" ht="11.25" customHeight="1">
      <c r="B25" s="261" t="s">
        <v>60</v>
      </c>
      <c r="C25" s="1"/>
      <c r="D25" s="1"/>
      <c r="E25" s="1"/>
      <c r="F25" s="1"/>
      <c r="G25" s="1"/>
      <c r="H25" s="1"/>
      <c r="I25" s="1"/>
      <c r="J25" s="1"/>
      <c r="K25" s="1"/>
      <c r="L25" s="1"/>
      <c r="M25" s="1"/>
      <c r="N25" s="1"/>
      <c r="O25" s="1"/>
      <c r="P25" s="1"/>
      <c r="Q25" s="269"/>
      <c r="R25" s="274">
        <v>8137111</v>
      </c>
      <c r="S25" s="217"/>
      <c r="T25" s="217"/>
      <c r="U25" s="217"/>
      <c r="V25" s="217"/>
      <c r="W25" s="217"/>
      <c r="X25" s="217"/>
      <c r="Y25" s="279"/>
      <c r="Z25" s="282">
        <v>46.2</v>
      </c>
      <c r="AA25" s="282"/>
      <c r="AB25" s="282"/>
      <c r="AC25" s="282"/>
      <c r="AD25" s="287">
        <v>7282563</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2159026</v>
      </c>
      <c r="CS25" s="313"/>
      <c r="CT25" s="313"/>
      <c r="CU25" s="313"/>
      <c r="CV25" s="313"/>
      <c r="CW25" s="313"/>
      <c r="CX25" s="313"/>
      <c r="CY25" s="332"/>
      <c r="CZ25" s="283">
        <v>12.6</v>
      </c>
      <c r="DA25" s="335"/>
      <c r="DB25" s="335"/>
      <c r="DC25" s="338"/>
      <c r="DD25" s="288">
        <v>2009762</v>
      </c>
      <c r="DE25" s="313"/>
      <c r="DF25" s="313"/>
      <c r="DG25" s="313"/>
      <c r="DH25" s="313"/>
      <c r="DI25" s="313"/>
      <c r="DJ25" s="313"/>
      <c r="DK25" s="332"/>
      <c r="DL25" s="288">
        <v>1809609</v>
      </c>
      <c r="DM25" s="313"/>
      <c r="DN25" s="313"/>
      <c r="DO25" s="313"/>
      <c r="DP25" s="313"/>
      <c r="DQ25" s="313"/>
      <c r="DR25" s="313"/>
      <c r="DS25" s="313"/>
      <c r="DT25" s="313"/>
      <c r="DU25" s="313"/>
      <c r="DV25" s="332"/>
      <c r="DW25" s="283">
        <v>24.5</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1467</v>
      </c>
      <c r="S26" s="217"/>
      <c r="T26" s="217"/>
      <c r="U26" s="217"/>
      <c r="V26" s="217"/>
      <c r="W26" s="217"/>
      <c r="X26" s="217"/>
      <c r="Y26" s="279"/>
      <c r="Z26" s="282">
        <v>0</v>
      </c>
      <c r="AA26" s="282"/>
      <c r="AB26" s="282"/>
      <c r="AC26" s="282"/>
      <c r="AD26" s="287">
        <v>1467</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1254940</v>
      </c>
      <c r="CS26" s="217"/>
      <c r="CT26" s="217"/>
      <c r="CU26" s="217"/>
      <c r="CV26" s="217"/>
      <c r="CW26" s="217"/>
      <c r="CX26" s="217"/>
      <c r="CY26" s="279"/>
      <c r="CZ26" s="283">
        <v>7.3</v>
      </c>
      <c r="DA26" s="335"/>
      <c r="DB26" s="335"/>
      <c r="DC26" s="338"/>
      <c r="DD26" s="288">
        <v>1154959</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57065</v>
      </c>
      <c r="S27" s="217"/>
      <c r="T27" s="217"/>
      <c r="U27" s="217"/>
      <c r="V27" s="217"/>
      <c r="W27" s="217"/>
      <c r="X27" s="217"/>
      <c r="Y27" s="279"/>
      <c r="Z27" s="282">
        <v>0.3</v>
      </c>
      <c r="AA27" s="282"/>
      <c r="AB27" s="282"/>
      <c r="AC27" s="282"/>
      <c r="AD27" s="287" t="s">
        <v>201</v>
      </c>
      <c r="AE27" s="287"/>
      <c r="AF27" s="287"/>
      <c r="AG27" s="287"/>
      <c r="AH27" s="287"/>
      <c r="AI27" s="287"/>
      <c r="AJ27" s="287"/>
      <c r="AK27" s="287"/>
      <c r="AL27" s="283" t="s">
        <v>201</v>
      </c>
      <c r="AM27" s="238"/>
      <c r="AN27" s="238"/>
      <c r="AO27" s="296"/>
      <c r="AP27" s="261" t="s">
        <v>388</v>
      </c>
      <c r="AQ27" s="1"/>
      <c r="AR27" s="1"/>
      <c r="AS27" s="1"/>
      <c r="AT27" s="1"/>
      <c r="AU27" s="1"/>
      <c r="AV27" s="1"/>
      <c r="AW27" s="1"/>
      <c r="AX27" s="1"/>
      <c r="AY27" s="1"/>
      <c r="AZ27" s="1"/>
      <c r="BA27" s="1"/>
      <c r="BB27" s="1"/>
      <c r="BC27" s="1"/>
      <c r="BD27" s="1"/>
      <c r="BE27" s="1"/>
      <c r="BF27" s="269"/>
      <c r="BG27" s="274">
        <v>2702463</v>
      </c>
      <c r="BH27" s="217"/>
      <c r="BI27" s="217"/>
      <c r="BJ27" s="217"/>
      <c r="BK27" s="217"/>
      <c r="BL27" s="217"/>
      <c r="BM27" s="217"/>
      <c r="BN27" s="279"/>
      <c r="BO27" s="282">
        <v>100</v>
      </c>
      <c r="BP27" s="282"/>
      <c r="BQ27" s="282"/>
      <c r="BR27" s="282"/>
      <c r="BS27" s="287">
        <v>138843</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2639100</v>
      </c>
      <c r="CS27" s="313"/>
      <c r="CT27" s="313"/>
      <c r="CU27" s="313"/>
      <c r="CV27" s="313"/>
      <c r="CW27" s="313"/>
      <c r="CX27" s="313"/>
      <c r="CY27" s="332"/>
      <c r="CZ27" s="283">
        <v>15.4</v>
      </c>
      <c r="DA27" s="335"/>
      <c r="DB27" s="335"/>
      <c r="DC27" s="338"/>
      <c r="DD27" s="288">
        <v>594575</v>
      </c>
      <c r="DE27" s="313"/>
      <c r="DF27" s="313"/>
      <c r="DG27" s="313"/>
      <c r="DH27" s="313"/>
      <c r="DI27" s="313"/>
      <c r="DJ27" s="313"/>
      <c r="DK27" s="332"/>
      <c r="DL27" s="288">
        <v>579474</v>
      </c>
      <c r="DM27" s="313"/>
      <c r="DN27" s="313"/>
      <c r="DO27" s="313"/>
      <c r="DP27" s="313"/>
      <c r="DQ27" s="313"/>
      <c r="DR27" s="313"/>
      <c r="DS27" s="313"/>
      <c r="DT27" s="313"/>
      <c r="DU27" s="313"/>
      <c r="DV27" s="332"/>
      <c r="DW27" s="283">
        <v>7.8</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138263</v>
      </c>
      <c r="S28" s="217"/>
      <c r="T28" s="217"/>
      <c r="U28" s="217"/>
      <c r="V28" s="217"/>
      <c r="W28" s="217"/>
      <c r="X28" s="217"/>
      <c r="Y28" s="279"/>
      <c r="Z28" s="282">
        <v>0.8</v>
      </c>
      <c r="AA28" s="282"/>
      <c r="AB28" s="282"/>
      <c r="AC28" s="282"/>
      <c r="AD28" s="287">
        <v>4195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1810387</v>
      </c>
      <c r="CS28" s="217"/>
      <c r="CT28" s="217"/>
      <c r="CU28" s="217"/>
      <c r="CV28" s="217"/>
      <c r="CW28" s="217"/>
      <c r="CX28" s="217"/>
      <c r="CY28" s="279"/>
      <c r="CZ28" s="283">
        <v>10.5</v>
      </c>
      <c r="DA28" s="335"/>
      <c r="DB28" s="335"/>
      <c r="DC28" s="338"/>
      <c r="DD28" s="288">
        <v>1625227</v>
      </c>
      <c r="DE28" s="217"/>
      <c r="DF28" s="217"/>
      <c r="DG28" s="217"/>
      <c r="DH28" s="217"/>
      <c r="DI28" s="217"/>
      <c r="DJ28" s="217"/>
      <c r="DK28" s="279"/>
      <c r="DL28" s="288">
        <v>1625227</v>
      </c>
      <c r="DM28" s="217"/>
      <c r="DN28" s="217"/>
      <c r="DO28" s="217"/>
      <c r="DP28" s="217"/>
      <c r="DQ28" s="217"/>
      <c r="DR28" s="217"/>
      <c r="DS28" s="217"/>
      <c r="DT28" s="217"/>
      <c r="DU28" s="217"/>
      <c r="DV28" s="279"/>
      <c r="DW28" s="283">
        <v>22</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50015</v>
      </c>
      <c r="S29" s="217"/>
      <c r="T29" s="217"/>
      <c r="U29" s="217"/>
      <c r="V29" s="217"/>
      <c r="W29" s="217"/>
      <c r="X29" s="217"/>
      <c r="Y29" s="279"/>
      <c r="Z29" s="282">
        <v>0.3</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25</v>
      </c>
      <c r="CG29" s="1"/>
      <c r="CH29" s="1"/>
      <c r="CI29" s="1"/>
      <c r="CJ29" s="1"/>
      <c r="CK29" s="1"/>
      <c r="CL29" s="1"/>
      <c r="CM29" s="1"/>
      <c r="CN29" s="1"/>
      <c r="CO29" s="1"/>
      <c r="CP29" s="1"/>
      <c r="CQ29" s="269"/>
      <c r="CR29" s="274">
        <v>1810385</v>
      </c>
      <c r="CS29" s="313"/>
      <c r="CT29" s="313"/>
      <c r="CU29" s="313"/>
      <c r="CV29" s="313"/>
      <c r="CW29" s="313"/>
      <c r="CX29" s="313"/>
      <c r="CY29" s="332"/>
      <c r="CZ29" s="283">
        <v>10.5</v>
      </c>
      <c r="DA29" s="335"/>
      <c r="DB29" s="335"/>
      <c r="DC29" s="338"/>
      <c r="DD29" s="288">
        <v>1625225</v>
      </c>
      <c r="DE29" s="313"/>
      <c r="DF29" s="313"/>
      <c r="DG29" s="313"/>
      <c r="DH29" s="313"/>
      <c r="DI29" s="313"/>
      <c r="DJ29" s="313"/>
      <c r="DK29" s="332"/>
      <c r="DL29" s="288">
        <v>1625225</v>
      </c>
      <c r="DM29" s="313"/>
      <c r="DN29" s="313"/>
      <c r="DO29" s="313"/>
      <c r="DP29" s="313"/>
      <c r="DQ29" s="313"/>
      <c r="DR29" s="313"/>
      <c r="DS29" s="313"/>
      <c r="DT29" s="313"/>
      <c r="DU29" s="313"/>
      <c r="DV29" s="332"/>
      <c r="DW29" s="283">
        <v>22</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2812094</v>
      </c>
      <c r="S30" s="217"/>
      <c r="T30" s="217"/>
      <c r="U30" s="217"/>
      <c r="V30" s="217"/>
      <c r="W30" s="217"/>
      <c r="X30" s="217"/>
      <c r="Y30" s="279"/>
      <c r="Z30" s="282">
        <v>16</v>
      </c>
      <c r="AA30" s="282"/>
      <c r="AB30" s="282"/>
      <c r="AC30" s="282"/>
      <c r="AD30" s="287" t="s">
        <v>201</v>
      </c>
      <c r="AE30" s="287"/>
      <c r="AF30" s="287"/>
      <c r="AG30" s="287"/>
      <c r="AH30" s="287"/>
      <c r="AI30" s="287"/>
      <c r="AJ30" s="287"/>
      <c r="AK30" s="287"/>
      <c r="AL30" s="283" t="s">
        <v>201</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1748585</v>
      </c>
      <c r="CS30" s="217"/>
      <c r="CT30" s="217"/>
      <c r="CU30" s="217"/>
      <c r="CV30" s="217"/>
      <c r="CW30" s="217"/>
      <c r="CX30" s="217"/>
      <c r="CY30" s="279"/>
      <c r="CZ30" s="283">
        <v>10.199999999999999</v>
      </c>
      <c r="DA30" s="335"/>
      <c r="DB30" s="335"/>
      <c r="DC30" s="338"/>
      <c r="DD30" s="288">
        <v>1563506</v>
      </c>
      <c r="DE30" s="217"/>
      <c r="DF30" s="217"/>
      <c r="DG30" s="217"/>
      <c r="DH30" s="217"/>
      <c r="DI30" s="217"/>
      <c r="DJ30" s="217"/>
      <c r="DK30" s="279"/>
      <c r="DL30" s="288">
        <v>1563506</v>
      </c>
      <c r="DM30" s="217"/>
      <c r="DN30" s="217"/>
      <c r="DO30" s="217"/>
      <c r="DP30" s="217"/>
      <c r="DQ30" s="217"/>
      <c r="DR30" s="217"/>
      <c r="DS30" s="217"/>
      <c r="DT30" s="217"/>
      <c r="DU30" s="217"/>
      <c r="DV30" s="279"/>
      <c r="DW30" s="283">
        <v>21.2</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393</v>
      </c>
      <c r="AU31" s="265"/>
      <c r="AV31" s="265"/>
      <c r="AW31" s="265"/>
      <c r="AX31" s="260" t="s">
        <v>273</v>
      </c>
      <c r="AY31" s="265"/>
      <c r="AZ31" s="265"/>
      <c r="BA31" s="265"/>
      <c r="BB31" s="265"/>
      <c r="BC31" s="265"/>
      <c r="BD31" s="265"/>
      <c r="BE31" s="265"/>
      <c r="BF31" s="268"/>
      <c r="BG31" s="318">
        <v>98.2</v>
      </c>
      <c r="BH31" s="322"/>
      <c r="BI31" s="322"/>
      <c r="BJ31" s="322"/>
      <c r="BK31" s="322"/>
      <c r="BL31" s="322"/>
      <c r="BM31" s="293">
        <v>94.8</v>
      </c>
      <c r="BN31" s="322"/>
      <c r="BO31" s="322"/>
      <c r="BP31" s="322"/>
      <c r="BQ31" s="324"/>
      <c r="BR31" s="318">
        <v>98.9</v>
      </c>
      <c r="BS31" s="322"/>
      <c r="BT31" s="322"/>
      <c r="BU31" s="322"/>
      <c r="BV31" s="322"/>
      <c r="BW31" s="322"/>
      <c r="BX31" s="293">
        <v>95.6</v>
      </c>
      <c r="BY31" s="322"/>
      <c r="BZ31" s="322"/>
      <c r="CA31" s="322"/>
      <c r="CB31" s="324"/>
      <c r="CD31" s="134"/>
      <c r="CE31" s="42"/>
      <c r="CF31" s="261" t="s">
        <v>316</v>
      </c>
      <c r="CG31" s="1"/>
      <c r="CH31" s="1"/>
      <c r="CI31" s="1"/>
      <c r="CJ31" s="1"/>
      <c r="CK31" s="1"/>
      <c r="CL31" s="1"/>
      <c r="CM31" s="1"/>
      <c r="CN31" s="1"/>
      <c r="CO31" s="1"/>
      <c r="CP31" s="1"/>
      <c r="CQ31" s="269"/>
      <c r="CR31" s="274">
        <v>61800</v>
      </c>
      <c r="CS31" s="313"/>
      <c r="CT31" s="313"/>
      <c r="CU31" s="313"/>
      <c r="CV31" s="313"/>
      <c r="CW31" s="313"/>
      <c r="CX31" s="313"/>
      <c r="CY31" s="332"/>
      <c r="CZ31" s="283">
        <v>0.4</v>
      </c>
      <c r="DA31" s="335"/>
      <c r="DB31" s="335"/>
      <c r="DC31" s="338"/>
      <c r="DD31" s="288">
        <v>61719</v>
      </c>
      <c r="DE31" s="313"/>
      <c r="DF31" s="313"/>
      <c r="DG31" s="313"/>
      <c r="DH31" s="313"/>
      <c r="DI31" s="313"/>
      <c r="DJ31" s="313"/>
      <c r="DK31" s="332"/>
      <c r="DL31" s="288">
        <v>61719</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1354556</v>
      </c>
      <c r="S32" s="217"/>
      <c r="T32" s="217"/>
      <c r="U32" s="217"/>
      <c r="V32" s="217"/>
      <c r="W32" s="217"/>
      <c r="X32" s="217"/>
      <c r="Y32" s="279"/>
      <c r="Z32" s="282">
        <v>7.7</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248</v>
      </c>
      <c r="AX32" s="261" t="s">
        <v>291</v>
      </c>
      <c r="AY32" s="1"/>
      <c r="AZ32" s="1"/>
      <c r="BA32" s="1"/>
      <c r="BB32" s="1"/>
      <c r="BC32" s="1"/>
      <c r="BD32" s="1"/>
      <c r="BE32" s="1"/>
      <c r="BF32" s="269"/>
      <c r="BG32" s="319">
        <v>96.3</v>
      </c>
      <c r="BH32" s="313"/>
      <c r="BI32" s="313"/>
      <c r="BJ32" s="313"/>
      <c r="BK32" s="313"/>
      <c r="BL32" s="313"/>
      <c r="BM32" s="238">
        <v>95</v>
      </c>
      <c r="BN32" s="313"/>
      <c r="BO32" s="313"/>
      <c r="BP32" s="313"/>
      <c r="BQ32" s="316"/>
      <c r="BR32" s="319">
        <v>99.2</v>
      </c>
      <c r="BS32" s="313"/>
      <c r="BT32" s="313"/>
      <c r="BU32" s="313"/>
      <c r="BV32" s="313"/>
      <c r="BW32" s="313"/>
      <c r="BX32" s="238">
        <v>97.6</v>
      </c>
      <c r="BY32" s="313"/>
      <c r="BZ32" s="313"/>
      <c r="CA32" s="313"/>
      <c r="CB32" s="316"/>
      <c r="CD32" s="135"/>
      <c r="CE32" s="142"/>
      <c r="CF32" s="261" t="s">
        <v>395</v>
      </c>
      <c r="CG32" s="1"/>
      <c r="CH32" s="1"/>
      <c r="CI32" s="1"/>
      <c r="CJ32" s="1"/>
      <c r="CK32" s="1"/>
      <c r="CL32" s="1"/>
      <c r="CM32" s="1"/>
      <c r="CN32" s="1"/>
      <c r="CO32" s="1"/>
      <c r="CP32" s="1"/>
      <c r="CQ32" s="269"/>
      <c r="CR32" s="274">
        <v>2</v>
      </c>
      <c r="CS32" s="217"/>
      <c r="CT32" s="217"/>
      <c r="CU32" s="217"/>
      <c r="CV32" s="217"/>
      <c r="CW32" s="217"/>
      <c r="CX32" s="217"/>
      <c r="CY32" s="279"/>
      <c r="CZ32" s="283">
        <v>0</v>
      </c>
      <c r="DA32" s="335"/>
      <c r="DB32" s="335"/>
      <c r="DC32" s="338"/>
      <c r="DD32" s="288">
        <v>2</v>
      </c>
      <c r="DE32" s="217"/>
      <c r="DF32" s="217"/>
      <c r="DG32" s="217"/>
      <c r="DH32" s="217"/>
      <c r="DI32" s="217"/>
      <c r="DJ32" s="217"/>
      <c r="DK32" s="279"/>
      <c r="DL32" s="288">
        <v>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11713</v>
      </c>
      <c r="S33" s="217"/>
      <c r="T33" s="217"/>
      <c r="U33" s="217"/>
      <c r="V33" s="217"/>
      <c r="W33" s="217"/>
      <c r="X33" s="217"/>
      <c r="Y33" s="279"/>
      <c r="Z33" s="282">
        <v>0.1</v>
      </c>
      <c r="AA33" s="282"/>
      <c r="AB33" s="282"/>
      <c r="AC33" s="282"/>
      <c r="AD33" s="287">
        <v>6686</v>
      </c>
      <c r="AE33" s="287"/>
      <c r="AF33" s="287"/>
      <c r="AG33" s="287"/>
      <c r="AH33" s="287"/>
      <c r="AI33" s="287"/>
      <c r="AJ33" s="287"/>
      <c r="AK33" s="287"/>
      <c r="AL33" s="283">
        <v>0.1</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99.1</v>
      </c>
      <c r="BH33" s="312"/>
      <c r="BI33" s="312"/>
      <c r="BJ33" s="312"/>
      <c r="BK33" s="312"/>
      <c r="BL33" s="312"/>
      <c r="BM33" s="294">
        <v>94</v>
      </c>
      <c r="BN33" s="312"/>
      <c r="BO33" s="312"/>
      <c r="BP33" s="312"/>
      <c r="BQ33" s="317"/>
      <c r="BR33" s="320">
        <v>98.6</v>
      </c>
      <c r="BS33" s="312"/>
      <c r="BT33" s="312"/>
      <c r="BU33" s="312"/>
      <c r="BV33" s="312"/>
      <c r="BW33" s="312"/>
      <c r="BX33" s="294">
        <v>94</v>
      </c>
      <c r="BY33" s="312"/>
      <c r="BZ33" s="312"/>
      <c r="CA33" s="312"/>
      <c r="CB33" s="317"/>
      <c r="CD33" s="261" t="s">
        <v>397</v>
      </c>
      <c r="CE33" s="1"/>
      <c r="CF33" s="1"/>
      <c r="CG33" s="1"/>
      <c r="CH33" s="1"/>
      <c r="CI33" s="1"/>
      <c r="CJ33" s="1"/>
      <c r="CK33" s="1"/>
      <c r="CL33" s="1"/>
      <c r="CM33" s="1"/>
      <c r="CN33" s="1"/>
      <c r="CO33" s="1"/>
      <c r="CP33" s="1"/>
      <c r="CQ33" s="269"/>
      <c r="CR33" s="274">
        <v>8184239</v>
      </c>
      <c r="CS33" s="313"/>
      <c r="CT33" s="313"/>
      <c r="CU33" s="313"/>
      <c r="CV33" s="313"/>
      <c r="CW33" s="313"/>
      <c r="CX33" s="313"/>
      <c r="CY33" s="332"/>
      <c r="CZ33" s="283">
        <v>47.6</v>
      </c>
      <c r="DA33" s="335"/>
      <c r="DB33" s="335"/>
      <c r="DC33" s="338"/>
      <c r="DD33" s="288">
        <v>3975803</v>
      </c>
      <c r="DE33" s="313"/>
      <c r="DF33" s="313"/>
      <c r="DG33" s="313"/>
      <c r="DH33" s="313"/>
      <c r="DI33" s="313"/>
      <c r="DJ33" s="313"/>
      <c r="DK33" s="332"/>
      <c r="DL33" s="288">
        <v>2760195</v>
      </c>
      <c r="DM33" s="313"/>
      <c r="DN33" s="313"/>
      <c r="DO33" s="313"/>
      <c r="DP33" s="313"/>
      <c r="DQ33" s="313"/>
      <c r="DR33" s="313"/>
      <c r="DS33" s="313"/>
      <c r="DT33" s="313"/>
      <c r="DU33" s="313"/>
      <c r="DV33" s="332"/>
      <c r="DW33" s="283">
        <v>37.4</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2795588</v>
      </c>
      <c r="S34" s="217"/>
      <c r="T34" s="217"/>
      <c r="U34" s="217"/>
      <c r="V34" s="217"/>
      <c r="W34" s="217"/>
      <c r="X34" s="217"/>
      <c r="Y34" s="279"/>
      <c r="Z34" s="282">
        <v>15.9</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3265071</v>
      </c>
      <c r="CS34" s="217"/>
      <c r="CT34" s="217"/>
      <c r="CU34" s="217"/>
      <c r="CV34" s="217"/>
      <c r="CW34" s="217"/>
      <c r="CX34" s="217"/>
      <c r="CY34" s="279"/>
      <c r="CZ34" s="283">
        <v>19</v>
      </c>
      <c r="DA34" s="335"/>
      <c r="DB34" s="335"/>
      <c r="DC34" s="338"/>
      <c r="DD34" s="288">
        <v>1134408</v>
      </c>
      <c r="DE34" s="217"/>
      <c r="DF34" s="217"/>
      <c r="DG34" s="217"/>
      <c r="DH34" s="217"/>
      <c r="DI34" s="217"/>
      <c r="DJ34" s="217"/>
      <c r="DK34" s="279"/>
      <c r="DL34" s="288">
        <v>681258</v>
      </c>
      <c r="DM34" s="217"/>
      <c r="DN34" s="217"/>
      <c r="DO34" s="217"/>
      <c r="DP34" s="217"/>
      <c r="DQ34" s="217"/>
      <c r="DR34" s="217"/>
      <c r="DS34" s="217"/>
      <c r="DT34" s="217"/>
      <c r="DU34" s="217"/>
      <c r="DV34" s="279"/>
      <c r="DW34" s="283">
        <v>9.1999999999999993</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714821</v>
      </c>
      <c r="S35" s="217"/>
      <c r="T35" s="217"/>
      <c r="U35" s="217"/>
      <c r="V35" s="217"/>
      <c r="W35" s="217"/>
      <c r="X35" s="217"/>
      <c r="Y35" s="279"/>
      <c r="Z35" s="282">
        <v>4.0999999999999996</v>
      </c>
      <c r="AA35" s="282"/>
      <c r="AB35" s="282"/>
      <c r="AC35" s="282"/>
      <c r="AD35" s="287" t="s">
        <v>201</v>
      </c>
      <c r="AE35" s="287"/>
      <c r="AF35" s="287"/>
      <c r="AG35" s="287"/>
      <c r="AH35" s="287"/>
      <c r="AI35" s="287"/>
      <c r="AJ35" s="287"/>
      <c r="AK35" s="287"/>
      <c r="AL35" s="283" t="s">
        <v>201</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127550</v>
      </c>
      <c r="CS35" s="313"/>
      <c r="CT35" s="313"/>
      <c r="CU35" s="313"/>
      <c r="CV35" s="313"/>
      <c r="CW35" s="313"/>
      <c r="CX35" s="313"/>
      <c r="CY35" s="332"/>
      <c r="CZ35" s="283">
        <v>0.7</v>
      </c>
      <c r="DA35" s="335"/>
      <c r="DB35" s="335"/>
      <c r="DC35" s="338"/>
      <c r="DD35" s="288">
        <v>116173</v>
      </c>
      <c r="DE35" s="313"/>
      <c r="DF35" s="313"/>
      <c r="DG35" s="313"/>
      <c r="DH35" s="313"/>
      <c r="DI35" s="313"/>
      <c r="DJ35" s="313"/>
      <c r="DK35" s="332"/>
      <c r="DL35" s="288">
        <v>112600</v>
      </c>
      <c r="DM35" s="313"/>
      <c r="DN35" s="313"/>
      <c r="DO35" s="313"/>
      <c r="DP35" s="313"/>
      <c r="DQ35" s="313"/>
      <c r="DR35" s="313"/>
      <c r="DS35" s="313"/>
      <c r="DT35" s="313"/>
      <c r="DU35" s="313"/>
      <c r="DV35" s="332"/>
      <c r="DW35" s="283">
        <v>1.5</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238614</v>
      </c>
      <c r="S36" s="217"/>
      <c r="T36" s="217"/>
      <c r="U36" s="217"/>
      <c r="V36" s="217"/>
      <c r="W36" s="217"/>
      <c r="X36" s="217"/>
      <c r="Y36" s="279"/>
      <c r="Z36" s="282">
        <v>1.4</v>
      </c>
      <c r="AA36" s="282"/>
      <c r="AB36" s="282"/>
      <c r="AC36" s="282"/>
      <c r="AD36" s="287" t="s">
        <v>201</v>
      </c>
      <c r="AE36" s="287"/>
      <c r="AF36" s="287"/>
      <c r="AG36" s="287"/>
      <c r="AH36" s="287"/>
      <c r="AI36" s="287"/>
      <c r="AJ36" s="287"/>
      <c r="AK36" s="287"/>
      <c r="AL36" s="283" t="s">
        <v>201</v>
      </c>
      <c r="AM36" s="238"/>
      <c r="AN36" s="238"/>
      <c r="AO36" s="296"/>
      <c r="AP36" s="95"/>
      <c r="AQ36" s="301" t="s">
        <v>388</v>
      </c>
      <c r="AR36" s="304"/>
      <c r="AS36" s="304"/>
      <c r="AT36" s="304"/>
      <c r="AU36" s="304"/>
      <c r="AV36" s="304"/>
      <c r="AW36" s="304"/>
      <c r="AX36" s="304"/>
      <c r="AY36" s="309"/>
      <c r="AZ36" s="273">
        <v>1585470</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81943</v>
      </c>
      <c r="BW36" s="276"/>
      <c r="BX36" s="276"/>
      <c r="BY36" s="276"/>
      <c r="BZ36" s="276"/>
      <c r="CA36" s="276"/>
      <c r="CB36" s="315"/>
      <c r="CD36" s="261" t="s">
        <v>29</v>
      </c>
      <c r="CE36" s="1"/>
      <c r="CF36" s="1"/>
      <c r="CG36" s="1"/>
      <c r="CH36" s="1"/>
      <c r="CI36" s="1"/>
      <c r="CJ36" s="1"/>
      <c r="CK36" s="1"/>
      <c r="CL36" s="1"/>
      <c r="CM36" s="1"/>
      <c r="CN36" s="1"/>
      <c r="CO36" s="1"/>
      <c r="CP36" s="1"/>
      <c r="CQ36" s="269"/>
      <c r="CR36" s="274">
        <v>1605104</v>
      </c>
      <c r="CS36" s="217"/>
      <c r="CT36" s="217"/>
      <c r="CU36" s="217"/>
      <c r="CV36" s="217"/>
      <c r="CW36" s="217"/>
      <c r="CX36" s="217"/>
      <c r="CY36" s="279"/>
      <c r="CZ36" s="283">
        <v>9.3000000000000007</v>
      </c>
      <c r="DA36" s="335"/>
      <c r="DB36" s="335"/>
      <c r="DC36" s="338"/>
      <c r="DD36" s="288">
        <v>1211928</v>
      </c>
      <c r="DE36" s="217"/>
      <c r="DF36" s="217"/>
      <c r="DG36" s="217"/>
      <c r="DH36" s="217"/>
      <c r="DI36" s="217"/>
      <c r="DJ36" s="217"/>
      <c r="DK36" s="279"/>
      <c r="DL36" s="288">
        <v>768559</v>
      </c>
      <c r="DM36" s="217"/>
      <c r="DN36" s="217"/>
      <c r="DO36" s="217"/>
      <c r="DP36" s="217"/>
      <c r="DQ36" s="217"/>
      <c r="DR36" s="217"/>
      <c r="DS36" s="217"/>
      <c r="DT36" s="217"/>
      <c r="DU36" s="217"/>
      <c r="DV36" s="279"/>
      <c r="DW36" s="283">
        <v>10.4</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114721</v>
      </c>
      <c r="S37" s="217"/>
      <c r="T37" s="217"/>
      <c r="U37" s="217"/>
      <c r="V37" s="217"/>
      <c r="W37" s="217"/>
      <c r="X37" s="217"/>
      <c r="Y37" s="279"/>
      <c r="Z37" s="282">
        <v>0.7</v>
      </c>
      <c r="AA37" s="282"/>
      <c r="AB37" s="282"/>
      <c r="AC37" s="282"/>
      <c r="AD37" s="287" t="s">
        <v>201</v>
      </c>
      <c r="AE37" s="287"/>
      <c r="AF37" s="287"/>
      <c r="AG37" s="287"/>
      <c r="AH37" s="287"/>
      <c r="AI37" s="287"/>
      <c r="AJ37" s="287"/>
      <c r="AK37" s="287"/>
      <c r="AL37" s="283" t="s">
        <v>201</v>
      </c>
      <c r="AM37" s="238"/>
      <c r="AN37" s="238"/>
      <c r="AO37" s="296"/>
      <c r="AQ37" s="302" t="s">
        <v>408</v>
      </c>
      <c r="AR37" s="111"/>
      <c r="AS37" s="111"/>
      <c r="AT37" s="111"/>
      <c r="AU37" s="111"/>
      <c r="AV37" s="111"/>
      <c r="AW37" s="111"/>
      <c r="AX37" s="111"/>
      <c r="AY37" s="310"/>
      <c r="AZ37" s="274">
        <v>343455</v>
      </c>
      <c r="BA37" s="217"/>
      <c r="BB37" s="217"/>
      <c r="BC37" s="217"/>
      <c r="BD37" s="313"/>
      <c r="BE37" s="313"/>
      <c r="BF37" s="316"/>
      <c r="BG37" s="261" t="s">
        <v>410</v>
      </c>
      <c r="BH37" s="1"/>
      <c r="BI37" s="1"/>
      <c r="BJ37" s="1"/>
      <c r="BK37" s="1"/>
      <c r="BL37" s="1"/>
      <c r="BM37" s="1"/>
      <c r="BN37" s="1"/>
      <c r="BO37" s="1"/>
      <c r="BP37" s="1"/>
      <c r="BQ37" s="1"/>
      <c r="BR37" s="1"/>
      <c r="BS37" s="1"/>
      <c r="BT37" s="1"/>
      <c r="BU37" s="269"/>
      <c r="BV37" s="274">
        <v>31222</v>
      </c>
      <c r="BW37" s="217"/>
      <c r="BX37" s="217"/>
      <c r="BY37" s="217"/>
      <c r="BZ37" s="217"/>
      <c r="CA37" s="217"/>
      <c r="CB37" s="326"/>
      <c r="CD37" s="261" t="s">
        <v>160</v>
      </c>
      <c r="CE37" s="1"/>
      <c r="CF37" s="1"/>
      <c r="CG37" s="1"/>
      <c r="CH37" s="1"/>
      <c r="CI37" s="1"/>
      <c r="CJ37" s="1"/>
      <c r="CK37" s="1"/>
      <c r="CL37" s="1"/>
      <c r="CM37" s="1"/>
      <c r="CN37" s="1"/>
      <c r="CO37" s="1"/>
      <c r="CP37" s="1"/>
      <c r="CQ37" s="269"/>
      <c r="CR37" s="274">
        <v>607355</v>
      </c>
      <c r="CS37" s="313"/>
      <c r="CT37" s="313"/>
      <c r="CU37" s="313"/>
      <c r="CV37" s="313"/>
      <c r="CW37" s="313"/>
      <c r="CX37" s="313"/>
      <c r="CY37" s="332"/>
      <c r="CZ37" s="283">
        <v>3.5</v>
      </c>
      <c r="DA37" s="335"/>
      <c r="DB37" s="335"/>
      <c r="DC37" s="338"/>
      <c r="DD37" s="288">
        <v>588455</v>
      </c>
      <c r="DE37" s="313"/>
      <c r="DF37" s="313"/>
      <c r="DG37" s="313"/>
      <c r="DH37" s="313"/>
      <c r="DI37" s="313"/>
      <c r="DJ37" s="313"/>
      <c r="DK37" s="332"/>
      <c r="DL37" s="288">
        <v>587304</v>
      </c>
      <c r="DM37" s="313"/>
      <c r="DN37" s="313"/>
      <c r="DO37" s="313"/>
      <c r="DP37" s="313"/>
      <c r="DQ37" s="313"/>
      <c r="DR37" s="313"/>
      <c r="DS37" s="313"/>
      <c r="DT37" s="313"/>
      <c r="DU37" s="313"/>
      <c r="DV37" s="332"/>
      <c r="DW37" s="283">
        <v>7.9</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1177666</v>
      </c>
      <c r="S38" s="217"/>
      <c r="T38" s="217"/>
      <c r="U38" s="217"/>
      <c r="V38" s="217"/>
      <c r="W38" s="217"/>
      <c r="X38" s="217"/>
      <c r="Y38" s="279"/>
      <c r="Z38" s="282">
        <v>6.7</v>
      </c>
      <c r="AA38" s="282"/>
      <c r="AB38" s="282"/>
      <c r="AC38" s="282"/>
      <c r="AD38" s="287" t="s">
        <v>201</v>
      </c>
      <c r="AE38" s="287"/>
      <c r="AF38" s="287"/>
      <c r="AG38" s="287"/>
      <c r="AH38" s="287"/>
      <c r="AI38" s="287"/>
      <c r="AJ38" s="287"/>
      <c r="AK38" s="287"/>
      <c r="AL38" s="283" t="s">
        <v>201</v>
      </c>
      <c r="AM38" s="238"/>
      <c r="AN38" s="238"/>
      <c r="AO38" s="296"/>
      <c r="AQ38" s="302" t="s">
        <v>308</v>
      </c>
      <c r="AR38" s="111"/>
      <c r="AS38" s="111"/>
      <c r="AT38" s="111"/>
      <c r="AU38" s="111"/>
      <c r="AV38" s="111"/>
      <c r="AW38" s="111"/>
      <c r="AX38" s="111"/>
      <c r="AY38" s="310"/>
      <c r="AZ38" s="274">
        <v>27222</v>
      </c>
      <c r="BA38" s="217"/>
      <c r="BB38" s="217"/>
      <c r="BC38" s="217"/>
      <c r="BD38" s="313"/>
      <c r="BE38" s="313"/>
      <c r="BF38" s="316"/>
      <c r="BG38" s="261" t="s">
        <v>413</v>
      </c>
      <c r="BH38" s="1"/>
      <c r="BI38" s="1"/>
      <c r="BJ38" s="1"/>
      <c r="BK38" s="1"/>
      <c r="BL38" s="1"/>
      <c r="BM38" s="1"/>
      <c r="BN38" s="1"/>
      <c r="BO38" s="1"/>
      <c r="BP38" s="1"/>
      <c r="BQ38" s="1"/>
      <c r="BR38" s="1"/>
      <c r="BS38" s="1"/>
      <c r="BT38" s="1"/>
      <c r="BU38" s="269"/>
      <c r="BV38" s="274">
        <v>3515</v>
      </c>
      <c r="BW38" s="217"/>
      <c r="BX38" s="217"/>
      <c r="BY38" s="217"/>
      <c r="BZ38" s="217"/>
      <c r="CA38" s="217"/>
      <c r="CB38" s="326"/>
      <c r="CD38" s="261" t="s">
        <v>414</v>
      </c>
      <c r="CE38" s="1"/>
      <c r="CF38" s="1"/>
      <c r="CG38" s="1"/>
      <c r="CH38" s="1"/>
      <c r="CI38" s="1"/>
      <c r="CJ38" s="1"/>
      <c r="CK38" s="1"/>
      <c r="CL38" s="1"/>
      <c r="CM38" s="1"/>
      <c r="CN38" s="1"/>
      <c r="CO38" s="1"/>
      <c r="CP38" s="1"/>
      <c r="CQ38" s="269"/>
      <c r="CR38" s="274">
        <v>1558248</v>
      </c>
      <c r="CS38" s="217"/>
      <c r="CT38" s="217"/>
      <c r="CU38" s="217"/>
      <c r="CV38" s="217"/>
      <c r="CW38" s="217"/>
      <c r="CX38" s="217"/>
      <c r="CY38" s="279"/>
      <c r="CZ38" s="283">
        <v>9.1</v>
      </c>
      <c r="DA38" s="335"/>
      <c r="DB38" s="335"/>
      <c r="DC38" s="338"/>
      <c r="DD38" s="288">
        <v>1290067</v>
      </c>
      <c r="DE38" s="217"/>
      <c r="DF38" s="217"/>
      <c r="DG38" s="217"/>
      <c r="DH38" s="217"/>
      <c r="DI38" s="217"/>
      <c r="DJ38" s="217"/>
      <c r="DK38" s="279"/>
      <c r="DL38" s="288">
        <v>1196648</v>
      </c>
      <c r="DM38" s="217"/>
      <c r="DN38" s="217"/>
      <c r="DO38" s="217"/>
      <c r="DP38" s="217"/>
      <c r="DQ38" s="217"/>
      <c r="DR38" s="217"/>
      <c r="DS38" s="217"/>
      <c r="DT38" s="217"/>
      <c r="DU38" s="217"/>
      <c r="DV38" s="279"/>
      <c r="DW38" s="283">
        <v>16.2</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417</v>
      </c>
      <c r="AR39" s="111"/>
      <c r="AS39" s="111"/>
      <c r="AT39" s="111"/>
      <c r="AU39" s="111"/>
      <c r="AV39" s="111"/>
      <c r="AW39" s="111"/>
      <c r="AX39" s="111"/>
      <c r="AY39" s="310"/>
      <c r="AZ39" s="274">
        <v>4637</v>
      </c>
      <c r="BA39" s="217"/>
      <c r="BB39" s="217"/>
      <c r="BC39" s="217"/>
      <c r="BD39" s="313"/>
      <c r="BE39" s="313"/>
      <c r="BF39" s="316"/>
      <c r="BG39" s="261" t="s">
        <v>336</v>
      </c>
      <c r="BH39" s="1"/>
      <c r="BI39" s="1"/>
      <c r="BJ39" s="1"/>
      <c r="BK39" s="1"/>
      <c r="BL39" s="1"/>
      <c r="BM39" s="1"/>
      <c r="BN39" s="1"/>
      <c r="BO39" s="1"/>
      <c r="BP39" s="1"/>
      <c r="BQ39" s="1"/>
      <c r="BR39" s="1"/>
      <c r="BS39" s="1"/>
      <c r="BT39" s="1"/>
      <c r="BU39" s="269"/>
      <c r="BV39" s="274">
        <v>5480</v>
      </c>
      <c r="BW39" s="217"/>
      <c r="BX39" s="217"/>
      <c r="BY39" s="217"/>
      <c r="BZ39" s="217"/>
      <c r="CA39" s="217"/>
      <c r="CB39" s="326"/>
      <c r="CD39" s="261" t="s">
        <v>419</v>
      </c>
      <c r="CE39" s="1"/>
      <c r="CF39" s="1"/>
      <c r="CG39" s="1"/>
      <c r="CH39" s="1"/>
      <c r="CI39" s="1"/>
      <c r="CJ39" s="1"/>
      <c r="CK39" s="1"/>
      <c r="CL39" s="1"/>
      <c r="CM39" s="1"/>
      <c r="CN39" s="1"/>
      <c r="CO39" s="1"/>
      <c r="CP39" s="1"/>
      <c r="CQ39" s="269"/>
      <c r="CR39" s="274">
        <v>1434062</v>
      </c>
      <c r="CS39" s="313"/>
      <c r="CT39" s="313"/>
      <c r="CU39" s="313"/>
      <c r="CV39" s="313"/>
      <c r="CW39" s="313"/>
      <c r="CX39" s="313"/>
      <c r="CY39" s="332"/>
      <c r="CZ39" s="283">
        <v>8.3000000000000007</v>
      </c>
      <c r="DA39" s="335"/>
      <c r="DB39" s="335"/>
      <c r="DC39" s="338"/>
      <c r="DD39" s="288">
        <v>29263</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95015</v>
      </c>
      <c r="S40" s="217"/>
      <c r="T40" s="217"/>
      <c r="U40" s="217"/>
      <c r="V40" s="217"/>
      <c r="W40" s="217"/>
      <c r="X40" s="217"/>
      <c r="Y40" s="279"/>
      <c r="Z40" s="282">
        <v>0.5</v>
      </c>
      <c r="AA40" s="282"/>
      <c r="AB40" s="282"/>
      <c r="AC40" s="282"/>
      <c r="AD40" s="287" t="s">
        <v>201</v>
      </c>
      <c r="AE40" s="287"/>
      <c r="AF40" s="287"/>
      <c r="AG40" s="287"/>
      <c r="AH40" s="287"/>
      <c r="AI40" s="287"/>
      <c r="AJ40" s="287"/>
      <c r="AK40" s="287"/>
      <c r="AL40" s="283" t="s">
        <v>201</v>
      </c>
      <c r="AM40" s="238"/>
      <c r="AN40" s="238"/>
      <c r="AO40" s="296"/>
      <c r="AQ40" s="302" t="s">
        <v>425</v>
      </c>
      <c r="AR40" s="111"/>
      <c r="AS40" s="111"/>
      <c r="AT40" s="111"/>
      <c r="AU40" s="111"/>
      <c r="AV40" s="111"/>
      <c r="AW40" s="111"/>
      <c r="AX40" s="111"/>
      <c r="AY40" s="310"/>
      <c r="AZ40" s="274">
        <v>2659</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110</v>
      </c>
      <c r="BW40" s="217"/>
      <c r="BX40" s="217"/>
      <c r="BY40" s="217"/>
      <c r="BZ40" s="217"/>
      <c r="CA40" s="217"/>
      <c r="CB40" s="326"/>
      <c r="CD40" s="261" t="s">
        <v>371</v>
      </c>
      <c r="CE40" s="1"/>
      <c r="CF40" s="1"/>
      <c r="CG40" s="1"/>
      <c r="CH40" s="1"/>
      <c r="CI40" s="1"/>
      <c r="CJ40" s="1"/>
      <c r="CK40" s="1"/>
      <c r="CL40" s="1"/>
      <c r="CM40" s="1"/>
      <c r="CN40" s="1"/>
      <c r="CO40" s="1"/>
      <c r="CP40" s="1"/>
      <c r="CQ40" s="269"/>
      <c r="CR40" s="274">
        <v>1370</v>
      </c>
      <c r="CS40" s="217"/>
      <c r="CT40" s="217"/>
      <c r="CU40" s="217"/>
      <c r="CV40" s="217"/>
      <c r="CW40" s="217"/>
      <c r="CX40" s="217"/>
      <c r="CY40" s="279"/>
      <c r="CZ40" s="283">
        <v>0</v>
      </c>
      <c r="DA40" s="335"/>
      <c r="DB40" s="335"/>
      <c r="DC40" s="338"/>
      <c r="DD40" s="288">
        <v>1130</v>
      </c>
      <c r="DE40" s="217"/>
      <c r="DF40" s="217"/>
      <c r="DG40" s="217"/>
      <c r="DH40" s="217"/>
      <c r="DI40" s="217"/>
      <c r="DJ40" s="217"/>
      <c r="DK40" s="279"/>
      <c r="DL40" s="288">
        <v>1130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17603694</v>
      </c>
      <c r="S41" s="277"/>
      <c r="T41" s="277"/>
      <c r="U41" s="277"/>
      <c r="V41" s="277"/>
      <c r="W41" s="277"/>
      <c r="X41" s="277"/>
      <c r="Y41" s="280"/>
      <c r="Z41" s="284">
        <v>100</v>
      </c>
      <c r="AA41" s="284"/>
      <c r="AB41" s="284"/>
      <c r="AC41" s="284"/>
      <c r="AD41" s="289">
        <v>7294911</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272428</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286</v>
      </c>
      <c r="CE41" s="1"/>
      <c r="CF41" s="1"/>
      <c r="CG41" s="1"/>
      <c r="CH41" s="1"/>
      <c r="CI41" s="1"/>
      <c r="CJ41" s="1"/>
      <c r="CK41" s="1"/>
      <c r="CL41" s="1"/>
      <c r="CM41" s="1"/>
      <c r="CN41" s="1"/>
      <c r="CO41" s="1"/>
      <c r="CP41" s="1"/>
      <c r="CQ41" s="269"/>
      <c r="CR41" s="274">
        <v>192834</v>
      </c>
      <c r="CS41" s="313"/>
      <c r="CT41" s="313"/>
      <c r="CU41" s="313"/>
      <c r="CV41" s="313"/>
      <c r="CW41" s="313"/>
      <c r="CX41" s="313"/>
      <c r="CY41" s="332"/>
      <c r="CZ41" s="283">
        <v>1.1000000000000001</v>
      </c>
      <c r="DA41" s="335"/>
      <c r="DB41" s="335"/>
      <c r="DC41" s="338"/>
      <c r="DD41" s="288">
        <v>192834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935069</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374</v>
      </c>
      <c r="BW42" s="277"/>
      <c r="BX42" s="277"/>
      <c r="BY42" s="277"/>
      <c r="BZ42" s="277"/>
      <c r="CA42" s="277"/>
      <c r="CB42" s="327"/>
      <c r="CD42" s="261" t="s">
        <v>277</v>
      </c>
      <c r="CE42" s="1"/>
      <c r="CF42" s="1"/>
      <c r="CG42" s="1"/>
      <c r="CH42" s="1"/>
      <c r="CI42" s="1"/>
      <c r="CJ42" s="1"/>
      <c r="CK42" s="1"/>
      <c r="CL42" s="1"/>
      <c r="CM42" s="1"/>
      <c r="CN42" s="1"/>
      <c r="CO42" s="1"/>
      <c r="CP42" s="1"/>
      <c r="CQ42" s="269"/>
      <c r="CR42" s="274">
        <v>2397981</v>
      </c>
      <c r="CS42" s="313"/>
      <c r="CT42" s="313"/>
      <c r="CU42" s="313"/>
      <c r="CV42" s="313"/>
      <c r="CW42" s="313"/>
      <c r="CX42" s="313"/>
      <c r="CY42" s="332"/>
      <c r="CZ42" s="283">
        <v>13.9</v>
      </c>
      <c r="DA42" s="335"/>
      <c r="DB42" s="335"/>
      <c r="DC42" s="338"/>
      <c r="DD42" s="288">
        <v>378415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59</v>
      </c>
      <c r="CE43" s="1"/>
      <c r="CF43" s="1"/>
      <c r="CG43" s="1"/>
      <c r="CH43" s="1"/>
      <c r="CI43" s="1"/>
      <c r="CJ43" s="1"/>
      <c r="CK43" s="1"/>
      <c r="CL43" s="1"/>
      <c r="CM43" s="1"/>
      <c r="CN43" s="1"/>
      <c r="CO43" s="1"/>
      <c r="CP43" s="1"/>
      <c r="CQ43" s="269"/>
      <c r="CR43" s="274">
        <v>7274</v>
      </c>
      <c r="CS43" s="313"/>
      <c r="CT43" s="313"/>
      <c r="CU43" s="313"/>
      <c r="CV43" s="313"/>
      <c r="CW43" s="313"/>
      <c r="CX43" s="313"/>
      <c r="CY43" s="332"/>
      <c r="CZ43" s="283">
        <v>0</v>
      </c>
      <c r="DA43" s="335"/>
      <c r="DB43" s="335"/>
      <c r="DC43" s="338"/>
      <c r="DD43" s="288" t="s">
        <v>201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431</v>
      </c>
      <c r="CG44" s="1"/>
      <c r="CH44" s="1"/>
      <c r="CI44" s="1"/>
      <c r="CJ44" s="1"/>
      <c r="CK44" s="1"/>
      <c r="CL44" s="1"/>
      <c r="CM44" s="1"/>
      <c r="CN44" s="1"/>
      <c r="CO44" s="1"/>
      <c r="CP44" s="1"/>
      <c r="CQ44" s="269"/>
      <c r="CR44" s="274">
        <v>2188883</v>
      </c>
      <c r="CS44" s="217"/>
      <c r="CT44" s="217"/>
      <c r="CU44" s="217"/>
      <c r="CV44" s="217"/>
      <c r="CW44" s="217"/>
      <c r="CX44" s="217"/>
      <c r="CY44" s="279"/>
      <c r="CZ44" s="283">
        <v>12.7</v>
      </c>
      <c r="DA44" s="238"/>
      <c r="DB44" s="238"/>
      <c r="DC44" s="285"/>
      <c r="DD44" s="288">
        <v>359513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1253204</v>
      </c>
      <c r="CS45" s="313"/>
      <c r="CT45" s="313"/>
      <c r="CU45" s="313"/>
      <c r="CV45" s="313"/>
      <c r="CW45" s="313"/>
      <c r="CX45" s="313"/>
      <c r="CY45" s="332"/>
      <c r="CZ45" s="283">
        <v>7.3</v>
      </c>
      <c r="DA45" s="335"/>
      <c r="DB45" s="335"/>
      <c r="DC45" s="338"/>
      <c r="DD45" s="288">
        <v>44031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923885</v>
      </c>
      <c r="CS46" s="217"/>
      <c r="CT46" s="217"/>
      <c r="CU46" s="217"/>
      <c r="CV46" s="217"/>
      <c r="CW46" s="217"/>
      <c r="CX46" s="217"/>
      <c r="CY46" s="279"/>
      <c r="CZ46" s="283">
        <v>5.4</v>
      </c>
      <c r="DA46" s="238"/>
      <c r="DB46" s="238"/>
      <c r="DC46" s="285"/>
      <c r="DD46" s="288">
        <v>310762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209098</v>
      </c>
      <c r="CS47" s="313"/>
      <c r="CT47" s="313"/>
      <c r="CU47" s="313"/>
      <c r="CV47" s="313"/>
      <c r="CW47" s="313"/>
      <c r="CX47" s="313"/>
      <c r="CY47" s="332"/>
      <c r="CZ47" s="283">
        <v>1.2</v>
      </c>
      <c r="DA47" s="335"/>
      <c r="DB47" s="335"/>
      <c r="DC47" s="338"/>
      <c r="DD47" s="288">
        <v>18902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17190733</v>
      </c>
      <c r="CS49" s="312"/>
      <c r="CT49" s="312"/>
      <c r="CU49" s="312"/>
      <c r="CV49" s="312"/>
      <c r="CW49" s="312"/>
      <c r="CX49" s="312"/>
      <c r="CY49" s="333"/>
      <c r="CZ49" s="292">
        <v>100</v>
      </c>
      <c r="DA49" s="336"/>
      <c r="DB49" s="336"/>
      <c r="DC49" s="339"/>
      <c r="DD49" s="342">
        <v>8583782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gyeGEamFou9Kzc5bL/WAWVUq8+eRlUGsS8heKvsEv06bgjwdEr9ui7QtxVX3GIbwakwnkDEzH8V0LGAZ05/Q+g==" saltValue="Vemh8R8YxtkI4A7wKL7E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178</v>
      </c>
      <c r="R5" s="447"/>
      <c r="S5" s="447"/>
      <c r="T5" s="447"/>
      <c r="U5" s="458"/>
      <c r="V5" s="435" t="s">
        <v>441</v>
      </c>
      <c r="W5" s="447"/>
      <c r="X5" s="447"/>
      <c r="Y5" s="447"/>
      <c r="Z5" s="458"/>
      <c r="AA5" s="435" t="s">
        <v>442</v>
      </c>
      <c r="AB5" s="447"/>
      <c r="AC5" s="447"/>
      <c r="AD5" s="447"/>
      <c r="AE5" s="447"/>
      <c r="AF5" s="504" t="s">
        <v>175</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322</v>
      </c>
      <c r="CN5" s="447"/>
      <c r="CO5" s="447"/>
      <c r="CP5" s="447"/>
      <c r="CQ5" s="458"/>
      <c r="CR5" s="435" t="s">
        <v>232</v>
      </c>
      <c r="CS5" s="447"/>
      <c r="CT5" s="447"/>
      <c r="CU5" s="447"/>
      <c r="CV5" s="458"/>
      <c r="CW5" s="435" t="s">
        <v>53</v>
      </c>
      <c r="CX5" s="447"/>
      <c r="CY5" s="447"/>
      <c r="CZ5" s="447"/>
      <c r="DA5" s="458"/>
      <c r="DB5" s="435" t="s">
        <v>448</v>
      </c>
      <c r="DC5" s="447"/>
      <c r="DD5" s="447"/>
      <c r="DE5" s="447"/>
      <c r="DF5" s="458"/>
      <c r="DG5" s="700" t="s">
        <v>243</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455</v>
      </c>
      <c r="C7" s="419"/>
      <c r="D7" s="419"/>
      <c r="E7" s="419"/>
      <c r="F7" s="419"/>
      <c r="G7" s="419"/>
      <c r="H7" s="419"/>
      <c r="I7" s="419"/>
      <c r="J7" s="419"/>
      <c r="K7" s="419"/>
      <c r="L7" s="419"/>
      <c r="M7" s="419"/>
      <c r="N7" s="419"/>
      <c r="O7" s="419"/>
      <c r="P7" s="431"/>
      <c r="Q7" s="437">
        <v>17621</v>
      </c>
      <c r="R7" s="449"/>
      <c r="S7" s="449"/>
      <c r="T7" s="449"/>
      <c r="U7" s="449"/>
      <c r="V7" s="449">
        <v>17028</v>
      </c>
      <c r="W7" s="449"/>
      <c r="X7" s="449"/>
      <c r="Y7" s="449"/>
      <c r="Z7" s="449"/>
      <c r="AA7" s="449">
        <v>593</v>
      </c>
      <c r="AB7" s="449"/>
      <c r="AC7" s="449"/>
      <c r="AD7" s="449"/>
      <c r="AE7" s="492"/>
      <c r="AF7" s="506">
        <v>570</v>
      </c>
      <c r="AG7" s="519"/>
      <c r="AH7" s="519"/>
      <c r="AI7" s="519"/>
      <c r="AJ7" s="524"/>
      <c r="AK7" s="532">
        <v>715</v>
      </c>
      <c r="AL7" s="449"/>
      <c r="AM7" s="449"/>
      <c r="AN7" s="449"/>
      <c r="AO7" s="449"/>
      <c r="AP7" s="449">
        <v>16993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184</v>
      </c>
      <c r="BT7" s="419"/>
      <c r="BU7" s="419"/>
      <c r="BV7" s="419"/>
      <c r="BW7" s="419"/>
      <c r="BX7" s="419"/>
      <c r="BY7" s="419"/>
      <c r="BZ7" s="419"/>
      <c r="CA7" s="419"/>
      <c r="CB7" s="419"/>
      <c r="CC7" s="419"/>
      <c r="CD7" s="419"/>
      <c r="CE7" s="419"/>
      <c r="CF7" s="419"/>
      <c r="CG7" s="431"/>
      <c r="CH7" s="663">
        <v>-0.1</v>
      </c>
      <c r="CI7" s="666"/>
      <c r="CJ7" s="666"/>
      <c r="CK7" s="666"/>
      <c r="CL7" s="681"/>
      <c r="CM7" s="663">
        <v>142</v>
      </c>
      <c r="CN7" s="666"/>
      <c r="CO7" s="666"/>
      <c r="CP7" s="666"/>
      <c r="CQ7" s="681"/>
      <c r="CR7" s="663">
        <v>3</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457</v>
      </c>
      <c r="C8" s="420"/>
      <c r="D8" s="420"/>
      <c r="E8" s="420"/>
      <c r="F8" s="420"/>
      <c r="G8" s="420"/>
      <c r="H8" s="420"/>
      <c r="I8" s="420"/>
      <c r="J8" s="420"/>
      <c r="K8" s="420"/>
      <c r="L8" s="420"/>
      <c r="M8" s="420"/>
      <c r="N8" s="420"/>
      <c r="O8" s="420"/>
      <c r="P8" s="432"/>
      <c r="Q8" s="438">
        <v>18</v>
      </c>
      <c r="R8" s="450"/>
      <c r="S8" s="450"/>
      <c r="T8" s="450"/>
      <c r="U8" s="450"/>
      <c r="V8" s="450">
        <v>199</v>
      </c>
      <c r="W8" s="450"/>
      <c r="X8" s="450"/>
      <c r="Y8" s="450"/>
      <c r="Z8" s="450"/>
      <c r="AA8" s="450">
        <v>-181</v>
      </c>
      <c r="AB8" s="450"/>
      <c r="AC8" s="450"/>
      <c r="AD8" s="450"/>
      <c r="AE8" s="461"/>
      <c r="AF8" s="507">
        <v>-181</v>
      </c>
      <c r="AG8" s="456"/>
      <c r="AH8" s="456"/>
      <c r="AI8" s="456"/>
      <c r="AJ8" s="525"/>
      <c r="AK8" s="460" t="s">
        <v>201</v>
      </c>
      <c r="AL8" s="450"/>
      <c r="AM8" s="450"/>
      <c r="AN8" s="450"/>
      <c r="AO8" s="450"/>
      <c r="AP8" s="450" t="s">
        <v>201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554</v>
      </c>
      <c r="BT8" s="420"/>
      <c r="BU8" s="420"/>
      <c r="BV8" s="420"/>
      <c r="BW8" s="420"/>
      <c r="BX8" s="420"/>
      <c r="BY8" s="420"/>
      <c r="BZ8" s="420"/>
      <c r="CA8" s="420"/>
      <c r="CB8" s="420"/>
      <c r="CC8" s="420"/>
      <c r="CD8" s="420"/>
      <c r="CE8" s="420"/>
      <c r="CF8" s="420"/>
      <c r="CG8" s="432"/>
      <c r="CH8" s="444">
        <v>5</v>
      </c>
      <c r="CI8" s="456"/>
      <c r="CJ8" s="456"/>
      <c r="CK8" s="456"/>
      <c r="CL8" s="682"/>
      <c r="CM8" s="444">
        <v>140</v>
      </c>
      <c r="CN8" s="456"/>
      <c r="CO8" s="456"/>
      <c r="CP8" s="456"/>
      <c r="CQ8" s="682"/>
      <c r="CR8" s="444">
        <v>50</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t="s">
        <v>415</v>
      </c>
      <c r="C9" s="420"/>
      <c r="D9" s="420"/>
      <c r="E9" s="420"/>
      <c r="F9" s="420"/>
      <c r="G9" s="420"/>
      <c r="H9" s="420"/>
      <c r="I9" s="420"/>
      <c r="J9" s="420"/>
      <c r="K9" s="420"/>
      <c r="L9" s="420"/>
      <c r="M9" s="420"/>
      <c r="N9" s="420"/>
      <c r="O9" s="420"/>
      <c r="P9" s="432"/>
      <c r="Q9" s="438">
        <v>19</v>
      </c>
      <c r="R9" s="450"/>
      <c r="S9" s="450"/>
      <c r="T9" s="450"/>
      <c r="U9" s="450"/>
      <c r="V9" s="450">
        <v>19</v>
      </c>
      <c r="W9" s="450"/>
      <c r="X9" s="450"/>
      <c r="Y9" s="450"/>
      <c r="Z9" s="450"/>
      <c r="AA9" s="450" t="s">
        <v>201</v>
      </c>
      <c r="AB9" s="450"/>
      <c r="AC9" s="450"/>
      <c r="AD9" s="450"/>
      <c r="AE9" s="461"/>
      <c r="AF9" s="507" t="s">
        <v>201</v>
      </c>
      <c r="AG9" s="456"/>
      <c r="AH9" s="456"/>
      <c r="AI9" s="456"/>
      <c r="AJ9" s="525"/>
      <c r="AK9" s="460">
        <v>8</v>
      </c>
      <c r="AL9" s="450"/>
      <c r="AM9" s="450"/>
      <c r="AN9" s="450"/>
      <c r="AO9" s="450"/>
      <c r="AP9" s="450">
        <v>8</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458</v>
      </c>
      <c r="C10" s="420"/>
      <c r="D10" s="420"/>
      <c r="E10" s="420"/>
      <c r="F10" s="420"/>
      <c r="G10" s="420"/>
      <c r="H10" s="420"/>
      <c r="I10" s="420"/>
      <c r="J10" s="420"/>
      <c r="K10" s="420"/>
      <c r="L10" s="420"/>
      <c r="M10" s="420"/>
      <c r="N10" s="420"/>
      <c r="O10" s="420"/>
      <c r="P10" s="432"/>
      <c r="Q10" s="438">
        <v>8</v>
      </c>
      <c r="R10" s="450"/>
      <c r="S10" s="450"/>
      <c r="T10" s="450"/>
      <c r="U10" s="450"/>
      <c r="V10" s="450">
        <v>8</v>
      </c>
      <c r="W10" s="450"/>
      <c r="X10" s="450"/>
      <c r="Y10" s="450"/>
      <c r="Z10" s="450"/>
      <c r="AA10" s="450" t="s">
        <v>201</v>
      </c>
      <c r="AB10" s="450"/>
      <c r="AC10" s="450"/>
      <c r="AD10" s="450"/>
      <c r="AE10" s="461"/>
      <c r="AF10" s="507" t="s">
        <v>201</v>
      </c>
      <c r="AG10" s="456"/>
      <c r="AH10" s="456"/>
      <c r="AI10" s="456"/>
      <c r="AJ10" s="525"/>
      <c r="AK10" s="460">
        <v>7</v>
      </c>
      <c r="AL10" s="450"/>
      <c r="AM10" s="450"/>
      <c r="AN10" s="450"/>
      <c r="AO10" s="450"/>
      <c r="AP10" s="450">
        <v>2</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305</v>
      </c>
      <c r="C23" s="421"/>
      <c r="D23" s="421"/>
      <c r="E23" s="421"/>
      <c r="F23" s="421"/>
      <c r="G23" s="421"/>
      <c r="H23" s="421"/>
      <c r="I23" s="421"/>
      <c r="J23" s="421"/>
      <c r="K23" s="421"/>
      <c r="L23" s="421"/>
      <c r="M23" s="421"/>
      <c r="N23" s="421"/>
      <c r="O23" s="421"/>
      <c r="P23" s="433"/>
      <c r="Q23" s="440">
        <v>17666</v>
      </c>
      <c r="R23" s="452"/>
      <c r="S23" s="452"/>
      <c r="T23" s="452"/>
      <c r="U23" s="452"/>
      <c r="V23" s="452">
        <v>17254</v>
      </c>
      <c r="W23" s="452"/>
      <c r="X23" s="452"/>
      <c r="Y23" s="452"/>
      <c r="Z23" s="452"/>
      <c r="AA23" s="452">
        <v>412</v>
      </c>
      <c r="AB23" s="452"/>
      <c r="AC23" s="452"/>
      <c r="AD23" s="452"/>
      <c r="AE23" s="494"/>
      <c r="AF23" s="508">
        <v>389</v>
      </c>
      <c r="AG23" s="452"/>
      <c r="AH23" s="452"/>
      <c r="AI23" s="452"/>
      <c r="AJ23" s="526"/>
      <c r="AK23" s="534"/>
      <c r="AL23" s="455"/>
      <c r="AM23" s="455"/>
      <c r="AN23" s="455"/>
      <c r="AO23" s="455"/>
      <c r="AP23" s="452">
        <v>17003</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462</v>
      </c>
      <c r="R26" s="447"/>
      <c r="S26" s="447"/>
      <c r="T26" s="447"/>
      <c r="U26" s="458"/>
      <c r="V26" s="435" t="s">
        <v>463</v>
      </c>
      <c r="W26" s="447"/>
      <c r="X26" s="447"/>
      <c r="Y26" s="447"/>
      <c r="Z26" s="458"/>
      <c r="AA26" s="435" t="s">
        <v>464</v>
      </c>
      <c r="AB26" s="447"/>
      <c r="AC26" s="447"/>
      <c r="AD26" s="447"/>
      <c r="AE26" s="447"/>
      <c r="AF26" s="509" t="s">
        <v>249</v>
      </c>
      <c r="AG26" s="520"/>
      <c r="AH26" s="520"/>
      <c r="AI26" s="520"/>
      <c r="AJ26" s="527"/>
      <c r="AK26" s="447" t="s">
        <v>389</v>
      </c>
      <c r="AL26" s="447"/>
      <c r="AM26" s="447"/>
      <c r="AN26" s="447"/>
      <c r="AO26" s="458"/>
      <c r="AP26" s="435" t="s">
        <v>358</v>
      </c>
      <c r="AQ26" s="447"/>
      <c r="AR26" s="447"/>
      <c r="AS26" s="447"/>
      <c r="AT26" s="458"/>
      <c r="AU26" s="435" t="s">
        <v>465</v>
      </c>
      <c r="AV26" s="447"/>
      <c r="AW26" s="447"/>
      <c r="AX26" s="447"/>
      <c r="AY26" s="458"/>
      <c r="AZ26" s="435" t="s">
        <v>466</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467</v>
      </c>
      <c r="C28" s="419"/>
      <c r="D28" s="419"/>
      <c r="E28" s="419"/>
      <c r="F28" s="419"/>
      <c r="G28" s="419"/>
      <c r="H28" s="419"/>
      <c r="I28" s="419"/>
      <c r="J28" s="419"/>
      <c r="K28" s="419"/>
      <c r="L28" s="419"/>
      <c r="M28" s="419"/>
      <c r="N28" s="419"/>
      <c r="O28" s="419"/>
      <c r="P28" s="431"/>
      <c r="Q28" s="441">
        <v>2972</v>
      </c>
      <c r="R28" s="453"/>
      <c r="S28" s="453"/>
      <c r="T28" s="453"/>
      <c r="U28" s="453"/>
      <c r="V28" s="453">
        <v>2890</v>
      </c>
      <c r="W28" s="453"/>
      <c r="X28" s="453"/>
      <c r="Y28" s="453"/>
      <c r="Z28" s="453"/>
      <c r="AA28" s="453">
        <v>82</v>
      </c>
      <c r="AB28" s="453"/>
      <c r="AC28" s="453"/>
      <c r="AD28" s="453"/>
      <c r="AE28" s="495"/>
      <c r="AF28" s="511">
        <v>82</v>
      </c>
      <c r="AG28" s="453"/>
      <c r="AH28" s="453"/>
      <c r="AI28" s="453"/>
      <c r="AJ28" s="529"/>
      <c r="AK28" s="535">
        <v>272</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2638</v>
      </c>
      <c r="R29" s="450"/>
      <c r="S29" s="450"/>
      <c r="T29" s="450"/>
      <c r="U29" s="450"/>
      <c r="V29" s="450">
        <v>2468</v>
      </c>
      <c r="W29" s="450"/>
      <c r="X29" s="450"/>
      <c r="Y29" s="450"/>
      <c r="Z29" s="450"/>
      <c r="AA29" s="450">
        <v>168</v>
      </c>
      <c r="AB29" s="450"/>
      <c r="AC29" s="450"/>
      <c r="AD29" s="450"/>
      <c r="AE29" s="461"/>
      <c r="AF29" s="507">
        <v>168</v>
      </c>
      <c r="AG29" s="456"/>
      <c r="AH29" s="456"/>
      <c r="AI29" s="456"/>
      <c r="AJ29" s="525"/>
      <c r="AK29" s="460">
        <v>405</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v>428</v>
      </c>
      <c r="R30" s="450"/>
      <c r="S30" s="450"/>
      <c r="T30" s="450"/>
      <c r="U30" s="450"/>
      <c r="V30" s="450">
        <v>410</v>
      </c>
      <c r="W30" s="450"/>
      <c r="X30" s="450"/>
      <c r="Y30" s="450"/>
      <c r="Z30" s="450"/>
      <c r="AA30" s="450">
        <v>18</v>
      </c>
      <c r="AB30" s="450"/>
      <c r="AC30" s="450"/>
      <c r="AD30" s="450"/>
      <c r="AE30" s="461"/>
      <c r="AF30" s="507">
        <v>18</v>
      </c>
      <c r="AG30" s="456"/>
      <c r="AH30" s="456"/>
      <c r="AI30" s="456"/>
      <c r="AJ30" s="525"/>
      <c r="AK30" s="460">
        <v>127</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468</v>
      </c>
      <c r="C31" s="420"/>
      <c r="D31" s="420"/>
      <c r="E31" s="420"/>
      <c r="F31" s="420"/>
      <c r="G31" s="420"/>
      <c r="H31" s="420"/>
      <c r="I31" s="420"/>
      <c r="J31" s="420"/>
      <c r="K31" s="420"/>
      <c r="L31" s="420"/>
      <c r="M31" s="420"/>
      <c r="N31" s="420"/>
      <c r="O31" s="420"/>
      <c r="P31" s="432"/>
      <c r="Q31" s="438">
        <v>597</v>
      </c>
      <c r="R31" s="450"/>
      <c r="S31" s="450"/>
      <c r="T31" s="450"/>
      <c r="U31" s="450"/>
      <c r="V31" s="450">
        <v>537</v>
      </c>
      <c r="W31" s="450"/>
      <c r="X31" s="450"/>
      <c r="Y31" s="450"/>
      <c r="Z31" s="450"/>
      <c r="AA31" s="450">
        <v>60</v>
      </c>
      <c r="AB31" s="450"/>
      <c r="AC31" s="450"/>
      <c r="AD31" s="450"/>
      <c r="AE31" s="461"/>
      <c r="AF31" s="507">
        <v>718</v>
      </c>
      <c r="AG31" s="456"/>
      <c r="AH31" s="456"/>
      <c r="AI31" s="456"/>
      <c r="AJ31" s="525"/>
      <c r="AK31" s="460">
        <v>25</v>
      </c>
      <c r="AL31" s="450"/>
      <c r="AM31" s="450"/>
      <c r="AN31" s="450"/>
      <c r="AO31" s="450"/>
      <c r="AP31" s="450">
        <v>2849</v>
      </c>
      <c r="AQ31" s="450"/>
      <c r="AR31" s="450"/>
      <c r="AS31" s="450"/>
      <c r="AT31" s="450"/>
      <c r="AU31" s="450">
        <v>353</v>
      </c>
      <c r="AV31" s="450"/>
      <c r="AW31" s="450"/>
      <c r="AX31" s="450"/>
      <c r="AY31" s="450"/>
      <c r="AZ31" s="597" t="s">
        <v>201</v>
      </c>
      <c r="BA31" s="597"/>
      <c r="BB31" s="597"/>
      <c r="BC31" s="597"/>
      <c r="BD31" s="597"/>
      <c r="BE31" s="565" t="s">
        <v>469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44</v>
      </c>
      <c r="C32" s="420"/>
      <c r="D32" s="420"/>
      <c r="E32" s="420"/>
      <c r="F32" s="420"/>
      <c r="G32" s="420"/>
      <c r="H32" s="420"/>
      <c r="I32" s="420"/>
      <c r="J32" s="420"/>
      <c r="K32" s="420"/>
      <c r="L32" s="420"/>
      <c r="M32" s="420"/>
      <c r="N32" s="420"/>
      <c r="O32" s="420"/>
      <c r="P32" s="432"/>
      <c r="Q32" s="438">
        <v>782</v>
      </c>
      <c r="R32" s="450"/>
      <c r="S32" s="450"/>
      <c r="T32" s="450"/>
      <c r="U32" s="450"/>
      <c r="V32" s="450">
        <v>782</v>
      </c>
      <c r="W32" s="450"/>
      <c r="X32" s="450"/>
      <c r="Y32" s="450"/>
      <c r="Z32" s="450"/>
      <c r="AA32" s="450" t="s">
        <v>201</v>
      </c>
      <c r="AB32" s="450"/>
      <c r="AC32" s="450"/>
      <c r="AD32" s="450"/>
      <c r="AE32" s="461"/>
      <c r="AF32" s="507" t="s">
        <v>201</v>
      </c>
      <c r="AG32" s="456"/>
      <c r="AH32" s="456"/>
      <c r="AI32" s="456"/>
      <c r="AJ32" s="525"/>
      <c r="AK32" s="460">
        <v>335</v>
      </c>
      <c r="AL32" s="450"/>
      <c r="AM32" s="450"/>
      <c r="AN32" s="450"/>
      <c r="AO32" s="450"/>
      <c r="AP32" s="450">
        <v>3254</v>
      </c>
      <c r="AQ32" s="450"/>
      <c r="AR32" s="450"/>
      <c r="AS32" s="450"/>
      <c r="AT32" s="450"/>
      <c r="AU32" s="450">
        <v>3134</v>
      </c>
      <c r="AV32" s="450"/>
      <c r="AW32" s="450"/>
      <c r="AX32" s="450"/>
      <c r="AY32" s="450"/>
      <c r="AZ32" s="597" t="s">
        <v>201</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470</v>
      </c>
      <c r="C33" s="420"/>
      <c r="D33" s="420"/>
      <c r="E33" s="420"/>
      <c r="F33" s="420"/>
      <c r="G33" s="420"/>
      <c r="H33" s="420"/>
      <c r="I33" s="420"/>
      <c r="J33" s="420"/>
      <c r="K33" s="420"/>
      <c r="L33" s="420"/>
      <c r="M33" s="420"/>
      <c r="N33" s="420"/>
      <c r="O33" s="420"/>
      <c r="P33" s="432"/>
      <c r="Q33" s="438">
        <v>12</v>
      </c>
      <c r="R33" s="450"/>
      <c r="S33" s="450"/>
      <c r="T33" s="450"/>
      <c r="U33" s="450"/>
      <c r="V33" s="450">
        <v>12</v>
      </c>
      <c r="W33" s="450"/>
      <c r="X33" s="450"/>
      <c r="Y33" s="450"/>
      <c r="Z33" s="450"/>
      <c r="AA33" s="450" t="s">
        <v>201</v>
      </c>
      <c r="AB33" s="450"/>
      <c r="AC33" s="450"/>
      <c r="AD33" s="450"/>
      <c r="AE33" s="461"/>
      <c r="AF33" s="507" t="s">
        <v>201</v>
      </c>
      <c r="AG33" s="456"/>
      <c r="AH33" s="456"/>
      <c r="AI33" s="456"/>
      <c r="AJ33" s="525"/>
      <c r="AK33" s="460">
        <v>9</v>
      </c>
      <c r="AL33" s="450"/>
      <c r="AM33" s="450"/>
      <c r="AN33" s="450"/>
      <c r="AO33" s="450"/>
      <c r="AP33" s="450">
        <v>23</v>
      </c>
      <c r="AQ33" s="450"/>
      <c r="AR33" s="450"/>
      <c r="AS33" s="450"/>
      <c r="AT33" s="450"/>
      <c r="AU33" s="450">
        <v>23</v>
      </c>
      <c r="AV33" s="450"/>
      <c r="AW33" s="450"/>
      <c r="AX33" s="450"/>
      <c r="AY33" s="450"/>
      <c r="AZ33" s="597" t="s">
        <v>201</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472</v>
      </c>
      <c r="C34" s="420"/>
      <c r="D34" s="420"/>
      <c r="E34" s="420"/>
      <c r="F34" s="420"/>
      <c r="G34" s="420"/>
      <c r="H34" s="420"/>
      <c r="I34" s="420"/>
      <c r="J34" s="420"/>
      <c r="K34" s="420"/>
      <c r="L34" s="420"/>
      <c r="M34" s="420"/>
      <c r="N34" s="420"/>
      <c r="O34" s="420"/>
      <c r="P34" s="432"/>
      <c r="Q34" s="438">
        <v>24</v>
      </c>
      <c r="R34" s="450"/>
      <c r="S34" s="450"/>
      <c r="T34" s="450"/>
      <c r="U34" s="450"/>
      <c r="V34" s="450">
        <v>24</v>
      </c>
      <c r="W34" s="450"/>
      <c r="X34" s="450"/>
      <c r="Y34" s="450"/>
      <c r="Z34" s="450"/>
      <c r="AA34" s="450" t="s">
        <v>201</v>
      </c>
      <c r="AB34" s="450"/>
      <c r="AC34" s="450"/>
      <c r="AD34" s="450"/>
      <c r="AE34" s="461"/>
      <c r="AF34" s="507" t="s">
        <v>201</v>
      </c>
      <c r="AG34" s="456"/>
      <c r="AH34" s="456"/>
      <c r="AI34" s="456"/>
      <c r="AJ34" s="525"/>
      <c r="AK34" s="460">
        <v>4</v>
      </c>
      <c r="AL34" s="450"/>
      <c r="AM34" s="450"/>
      <c r="AN34" s="450"/>
      <c r="AO34" s="450"/>
      <c r="AP34" s="450">
        <v>1</v>
      </c>
      <c r="AQ34" s="450"/>
      <c r="AR34" s="450"/>
      <c r="AS34" s="450"/>
      <c r="AT34" s="450"/>
      <c r="AU34" s="450">
        <v>0</v>
      </c>
      <c r="AV34" s="450"/>
      <c r="AW34" s="450"/>
      <c r="AX34" s="450"/>
      <c r="AY34" s="450"/>
      <c r="AZ34" s="597" t="s">
        <v>201</v>
      </c>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986</v>
      </c>
      <c r="AG63" s="452"/>
      <c r="AH63" s="452"/>
      <c r="AI63" s="452"/>
      <c r="AJ63" s="526"/>
      <c r="AK63" s="534"/>
      <c r="AL63" s="455"/>
      <c r="AM63" s="455"/>
      <c r="AN63" s="455"/>
      <c r="AO63" s="455"/>
      <c r="AP63" s="452">
        <v>6127</v>
      </c>
      <c r="AQ63" s="452"/>
      <c r="AR63" s="452"/>
      <c r="AS63" s="452"/>
      <c r="AT63" s="452"/>
      <c r="AU63" s="452">
        <v>3510</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462</v>
      </c>
      <c r="R66" s="447"/>
      <c r="S66" s="447"/>
      <c r="T66" s="447"/>
      <c r="U66" s="458"/>
      <c r="V66" s="435" t="s">
        <v>463</v>
      </c>
      <c r="W66" s="447"/>
      <c r="X66" s="447"/>
      <c r="Y66" s="447"/>
      <c r="Z66" s="458"/>
      <c r="AA66" s="435" t="s">
        <v>464</v>
      </c>
      <c r="AB66" s="447"/>
      <c r="AC66" s="447"/>
      <c r="AD66" s="447"/>
      <c r="AE66" s="458"/>
      <c r="AF66" s="512" t="s">
        <v>249</v>
      </c>
      <c r="AG66" s="520"/>
      <c r="AH66" s="520"/>
      <c r="AI66" s="520"/>
      <c r="AJ66" s="530"/>
      <c r="AK66" s="435" t="s">
        <v>389</v>
      </c>
      <c r="AL66" s="397"/>
      <c r="AM66" s="397"/>
      <c r="AN66" s="397"/>
      <c r="AO66" s="429"/>
      <c r="AP66" s="435" t="s">
        <v>358</v>
      </c>
      <c r="AQ66" s="447"/>
      <c r="AR66" s="447"/>
      <c r="AS66" s="447"/>
      <c r="AT66" s="458"/>
      <c r="AU66" s="435" t="s">
        <v>474</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179</v>
      </c>
      <c r="C68" s="419"/>
      <c r="D68" s="419"/>
      <c r="E68" s="419"/>
      <c r="F68" s="419"/>
      <c r="G68" s="419"/>
      <c r="H68" s="419"/>
      <c r="I68" s="419"/>
      <c r="J68" s="419"/>
      <c r="K68" s="419"/>
      <c r="L68" s="419"/>
      <c r="M68" s="419"/>
      <c r="N68" s="419"/>
      <c r="O68" s="419"/>
      <c r="P68" s="431"/>
      <c r="Q68" s="437">
        <v>1385</v>
      </c>
      <c r="R68" s="449"/>
      <c r="S68" s="449"/>
      <c r="T68" s="449"/>
      <c r="U68" s="449"/>
      <c r="V68" s="449">
        <v>1385</v>
      </c>
      <c r="W68" s="449"/>
      <c r="X68" s="449"/>
      <c r="Y68" s="449"/>
      <c r="Z68" s="449"/>
      <c r="AA68" s="449" t="s">
        <v>201</v>
      </c>
      <c r="AB68" s="449"/>
      <c r="AC68" s="449"/>
      <c r="AD68" s="449"/>
      <c r="AE68" s="449"/>
      <c r="AF68" s="449" t="s">
        <v>201</v>
      </c>
      <c r="AG68" s="449"/>
      <c r="AH68" s="449"/>
      <c r="AI68" s="449"/>
      <c r="AJ68" s="449"/>
      <c r="AK68" s="449" t="s">
        <v>201</v>
      </c>
      <c r="AL68" s="449"/>
      <c r="AM68" s="449"/>
      <c r="AN68" s="449"/>
      <c r="AO68" s="449"/>
      <c r="AP68" s="449">
        <v>11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365</v>
      </c>
      <c r="C69" s="420"/>
      <c r="D69" s="420"/>
      <c r="E69" s="420"/>
      <c r="F69" s="420"/>
      <c r="G69" s="420"/>
      <c r="H69" s="420"/>
      <c r="I69" s="420"/>
      <c r="J69" s="420"/>
      <c r="K69" s="420"/>
      <c r="L69" s="420"/>
      <c r="M69" s="420"/>
      <c r="N69" s="420"/>
      <c r="O69" s="420"/>
      <c r="P69" s="432"/>
      <c r="Q69" s="438">
        <v>610</v>
      </c>
      <c r="R69" s="450"/>
      <c r="S69" s="450"/>
      <c r="T69" s="450"/>
      <c r="U69" s="450"/>
      <c r="V69" s="450">
        <v>590</v>
      </c>
      <c r="W69" s="450"/>
      <c r="X69" s="450"/>
      <c r="Y69" s="450"/>
      <c r="Z69" s="450"/>
      <c r="AA69" s="450">
        <v>20</v>
      </c>
      <c r="AB69" s="450"/>
      <c r="AC69" s="450"/>
      <c r="AD69" s="450"/>
      <c r="AE69" s="450"/>
      <c r="AF69" s="450">
        <v>20</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256</v>
      </c>
      <c r="C70" s="420"/>
      <c r="D70" s="420"/>
      <c r="E70" s="420"/>
      <c r="F70" s="420"/>
      <c r="G70" s="420"/>
      <c r="H70" s="420"/>
      <c r="I70" s="420"/>
      <c r="J70" s="420"/>
      <c r="K70" s="420"/>
      <c r="L70" s="420"/>
      <c r="M70" s="420"/>
      <c r="N70" s="420"/>
      <c r="O70" s="420"/>
      <c r="P70" s="432"/>
      <c r="Q70" s="438">
        <v>101</v>
      </c>
      <c r="R70" s="450"/>
      <c r="S70" s="450"/>
      <c r="T70" s="450"/>
      <c r="U70" s="450"/>
      <c r="V70" s="450">
        <v>101</v>
      </c>
      <c r="W70" s="450"/>
      <c r="X70" s="450"/>
      <c r="Y70" s="450"/>
      <c r="Z70" s="450"/>
      <c r="AA70" s="450" t="s">
        <v>201</v>
      </c>
      <c r="AB70" s="450"/>
      <c r="AC70" s="450"/>
      <c r="AD70" s="450"/>
      <c r="AE70" s="450"/>
      <c r="AF70" s="450" t="s">
        <v>201</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548</v>
      </c>
      <c r="C71" s="420"/>
      <c r="D71" s="420"/>
      <c r="E71" s="420"/>
      <c r="F71" s="420"/>
      <c r="G71" s="420"/>
      <c r="H71" s="420"/>
      <c r="I71" s="420"/>
      <c r="J71" s="420"/>
      <c r="K71" s="420"/>
      <c r="L71" s="420"/>
      <c r="M71" s="420"/>
      <c r="N71" s="420"/>
      <c r="O71" s="420"/>
      <c r="P71" s="432"/>
      <c r="Q71" s="438">
        <v>40</v>
      </c>
      <c r="R71" s="450"/>
      <c r="S71" s="450"/>
      <c r="T71" s="450"/>
      <c r="U71" s="450"/>
      <c r="V71" s="450">
        <v>40</v>
      </c>
      <c r="W71" s="450"/>
      <c r="X71" s="450"/>
      <c r="Y71" s="450"/>
      <c r="Z71" s="450"/>
      <c r="AA71" s="450" t="s">
        <v>201</v>
      </c>
      <c r="AB71" s="450"/>
      <c r="AC71" s="450"/>
      <c r="AD71" s="450"/>
      <c r="AE71" s="450"/>
      <c r="AF71" s="450" t="s">
        <v>201</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549</v>
      </c>
      <c r="C72" s="420"/>
      <c r="D72" s="420"/>
      <c r="E72" s="420"/>
      <c r="F72" s="420"/>
      <c r="G72" s="420"/>
      <c r="H72" s="420"/>
      <c r="I72" s="420"/>
      <c r="J72" s="420"/>
      <c r="K72" s="420"/>
      <c r="L72" s="420"/>
      <c r="M72" s="420"/>
      <c r="N72" s="420"/>
      <c r="O72" s="420"/>
      <c r="P72" s="432"/>
      <c r="Q72" s="438">
        <v>26</v>
      </c>
      <c r="R72" s="450"/>
      <c r="S72" s="450"/>
      <c r="T72" s="450"/>
      <c r="U72" s="450"/>
      <c r="V72" s="450">
        <v>26</v>
      </c>
      <c r="W72" s="450"/>
      <c r="X72" s="450"/>
      <c r="Y72" s="450"/>
      <c r="Z72" s="450"/>
      <c r="AA72" s="450">
        <v>0</v>
      </c>
      <c r="AB72" s="450"/>
      <c r="AC72" s="450"/>
      <c r="AD72" s="450"/>
      <c r="AE72" s="450"/>
      <c r="AF72" s="450">
        <v>0</v>
      </c>
      <c r="AG72" s="450"/>
      <c r="AH72" s="450"/>
      <c r="AI72" s="450"/>
      <c r="AJ72" s="450"/>
      <c r="AK72" s="450" t="s">
        <v>201</v>
      </c>
      <c r="AL72" s="450"/>
      <c r="AM72" s="450"/>
      <c r="AN72" s="450"/>
      <c r="AO72" s="450"/>
      <c r="AP72" s="450">
        <v>48</v>
      </c>
      <c r="AQ72" s="450"/>
      <c r="AR72" s="450"/>
      <c r="AS72" s="450"/>
      <c r="AT72" s="450"/>
      <c r="AU72" s="450">
        <v>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550</v>
      </c>
      <c r="C73" s="420"/>
      <c r="D73" s="420"/>
      <c r="E73" s="420"/>
      <c r="F73" s="420"/>
      <c r="G73" s="420"/>
      <c r="H73" s="420"/>
      <c r="I73" s="420"/>
      <c r="J73" s="420"/>
      <c r="K73" s="420"/>
      <c r="L73" s="420"/>
      <c r="M73" s="420"/>
      <c r="N73" s="420"/>
      <c r="O73" s="420"/>
      <c r="P73" s="432"/>
      <c r="Q73" s="438">
        <v>135</v>
      </c>
      <c r="R73" s="450"/>
      <c r="S73" s="450"/>
      <c r="T73" s="450"/>
      <c r="U73" s="450"/>
      <c r="V73" s="450">
        <v>126</v>
      </c>
      <c r="W73" s="450"/>
      <c r="X73" s="450"/>
      <c r="Y73" s="450"/>
      <c r="Z73" s="450"/>
      <c r="AA73" s="450">
        <v>9</v>
      </c>
      <c r="AB73" s="450"/>
      <c r="AC73" s="450"/>
      <c r="AD73" s="450"/>
      <c r="AE73" s="450"/>
      <c r="AF73" s="450">
        <v>9</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551</v>
      </c>
      <c r="C74" s="420"/>
      <c r="D74" s="420"/>
      <c r="E74" s="420"/>
      <c r="F74" s="420"/>
      <c r="G74" s="420"/>
      <c r="H74" s="420"/>
      <c r="I74" s="420"/>
      <c r="J74" s="420"/>
      <c r="K74" s="420"/>
      <c r="L74" s="420"/>
      <c r="M74" s="420"/>
      <c r="N74" s="420"/>
      <c r="O74" s="420"/>
      <c r="P74" s="432"/>
      <c r="Q74" s="438">
        <v>110</v>
      </c>
      <c r="R74" s="450"/>
      <c r="S74" s="450"/>
      <c r="T74" s="450"/>
      <c r="U74" s="450"/>
      <c r="V74" s="450">
        <v>18</v>
      </c>
      <c r="W74" s="450"/>
      <c r="X74" s="450"/>
      <c r="Y74" s="450"/>
      <c r="Z74" s="450"/>
      <c r="AA74" s="450">
        <v>92</v>
      </c>
      <c r="AB74" s="450"/>
      <c r="AC74" s="450"/>
      <c r="AD74" s="450"/>
      <c r="AE74" s="450"/>
      <c r="AF74" s="450">
        <v>9</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552</v>
      </c>
      <c r="C75" s="420"/>
      <c r="D75" s="420"/>
      <c r="E75" s="420"/>
      <c r="F75" s="420"/>
      <c r="G75" s="420"/>
      <c r="H75" s="420"/>
      <c r="I75" s="420"/>
      <c r="J75" s="420"/>
      <c r="K75" s="420"/>
      <c r="L75" s="420"/>
      <c r="M75" s="420"/>
      <c r="N75" s="420"/>
      <c r="O75" s="420"/>
      <c r="P75" s="432"/>
      <c r="Q75" s="444">
        <v>551</v>
      </c>
      <c r="R75" s="456"/>
      <c r="S75" s="456"/>
      <c r="T75" s="456"/>
      <c r="U75" s="460"/>
      <c r="V75" s="461">
        <v>527</v>
      </c>
      <c r="W75" s="456"/>
      <c r="X75" s="456"/>
      <c r="Y75" s="456"/>
      <c r="Z75" s="460"/>
      <c r="AA75" s="461">
        <v>24</v>
      </c>
      <c r="AB75" s="456"/>
      <c r="AC75" s="456"/>
      <c r="AD75" s="456"/>
      <c r="AE75" s="460"/>
      <c r="AF75" s="461">
        <v>24</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282</v>
      </c>
      <c r="C76" s="420"/>
      <c r="D76" s="420"/>
      <c r="E76" s="420"/>
      <c r="F76" s="420"/>
      <c r="G76" s="420"/>
      <c r="H76" s="420"/>
      <c r="I76" s="420"/>
      <c r="J76" s="420"/>
      <c r="K76" s="420"/>
      <c r="L76" s="420"/>
      <c r="M76" s="420"/>
      <c r="N76" s="420"/>
      <c r="O76" s="420"/>
      <c r="P76" s="432"/>
      <c r="Q76" s="444">
        <v>67</v>
      </c>
      <c r="R76" s="456"/>
      <c r="S76" s="456"/>
      <c r="T76" s="456"/>
      <c r="U76" s="460"/>
      <c r="V76" s="461">
        <v>49</v>
      </c>
      <c r="W76" s="456"/>
      <c r="X76" s="456"/>
      <c r="Y76" s="456"/>
      <c r="Z76" s="460"/>
      <c r="AA76" s="461">
        <v>18</v>
      </c>
      <c r="AB76" s="456"/>
      <c r="AC76" s="456"/>
      <c r="AD76" s="456"/>
      <c r="AE76" s="460"/>
      <c r="AF76" s="461">
        <v>18</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553</v>
      </c>
      <c r="C77" s="420"/>
      <c r="D77" s="420"/>
      <c r="E77" s="420"/>
      <c r="F77" s="420"/>
      <c r="G77" s="420"/>
      <c r="H77" s="420"/>
      <c r="I77" s="420"/>
      <c r="J77" s="420"/>
      <c r="K77" s="420"/>
      <c r="L77" s="420"/>
      <c r="M77" s="420"/>
      <c r="N77" s="420"/>
      <c r="O77" s="420"/>
      <c r="P77" s="432"/>
      <c r="Q77" s="444">
        <v>147566</v>
      </c>
      <c r="R77" s="456"/>
      <c r="S77" s="456"/>
      <c r="T77" s="456"/>
      <c r="U77" s="460"/>
      <c r="V77" s="461">
        <v>144092</v>
      </c>
      <c r="W77" s="456"/>
      <c r="X77" s="456"/>
      <c r="Y77" s="456"/>
      <c r="Z77" s="460"/>
      <c r="AA77" s="461">
        <v>3474</v>
      </c>
      <c r="AB77" s="456"/>
      <c r="AC77" s="456"/>
      <c r="AD77" s="456"/>
      <c r="AE77" s="460"/>
      <c r="AF77" s="461">
        <v>3474</v>
      </c>
      <c r="AG77" s="456"/>
      <c r="AH77" s="456"/>
      <c r="AI77" s="456"/>
      <c r="AJ77" s="460"/>
      <c r="AK77" s="461" t="s">
        <v>201</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3554</v>
      </c>
      <c r="AG88" s="452"/>
      <c r="AH88" s="452"/>
      <c r="AI88" s="452"/>
      <c r="AJ88" s="452"/>
      <c r="AK88" s="455"/>
      <c r="AL88" s="455"/>
      <c r="AM88" s="455"/>
      <c r="AN88" s="455"/>
      <c r="AO88" s="455"/>
      <c r="AP88" s="452">
        <v>59</v>
      </c>
      <c r="AQ88" s="452"/>
      <c r="AR88" s="452"/>
      <c r="AS88" s="452"/>
      <c r="AT88" s="452"/>
      <c r="AU88" s="452">
        <v>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53</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434</v>
      </c>
      <c r="AB109" s="406"/>
      <c r="AC109" s="406"/>
      <c r="AD109" s="406"/>
      <c r="AE109" s="469"/>
      <c r="AF109" s="480" t="s">
        <v>480</v>
      </c>
      <c r="AG109" s="406"/>
      <c r="AH109" s="406"/>
      <c r="AI109" s="406"/>
      <c r="AJ109" s="469"/>
      <c r="AK109" s="480" t="s">
        <v>390</v>
      </c>
      <c r="AL109" s="406"/>
      <c r="AM109" s="406"/>
      <c r="AN109" s="406"/>
      <c r="AO109" s="469"/>
      <c r="AP109" s="480" t="s">
        <v>481</v>
      </c>
      <c r="AQ109" s="406"/>
      <c r="AR109" s="406"/>
      <c r="AS109" s="406"/>
      <c r="AT109" s="555"/>
      <c r="AU109" s="383" t="s">
        <v>479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434</v>
      </c>
      <c r="BR109" s="406"/>
      <c r="BS109" s="406"/>
      <c r="BT109" s="406"/>
      <c r="BU109" s="469"/>
      <c r="BV109" s="480" t="s">
        <v>480</v>
      </c>
      <c r="BW109" s="406"/>
      <c r="BX109" s="406"/>
      <c r="BY109" s="406"/>
      <c r="BZ109" s="469"/>
      <c r="CA109" s="480" t="s">
        <v>390</v>
      </c>
      <c r="CB109" s="406"/>
      <c r="CC109" s="406"/>
      <c r="CD109" s="406"/>
      <c r="CE109" s="469"/>
      <c r="CF109" s="655" t="s">
        <v>481</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434</v>
      </c>
      <c r="DH109" s="406"/>
      <c r="DI109" s="406"/>
      <c r="DJ109" s="406"/>
      <c r="DK109" s="469"/>
      <c r="DL109" s="480" t="s">
        <v>480</v>
      </c>
      <c r="DM109" s="406"/>
      <c r="DN109" s="406"/>
      <c r="DO109" s="406"/>
      <c r="DP109" s="469"/>
      <c r="DQ109" s="480" t="s">
        <v>390</v>
      </c>
      <c r="DR109" s="406"/>
      <c r="DS109" s="406"/>
      <c r="DT109" s="406"/>
      <c r="DU109" s="469"/>
      <c r="DV109" s="480" t="s">
        <v>481</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1931595</v>
      </c>
      <c r="AB110" s="487"/>
      <c r="AC110" s="487"/>
      <c r="AD110" s="487"/>
      <c r="AE110" s="498"/>
      <c r="AF110" s="514">
        <v>1866044</v>
      </c>
      <c r="AG110" s="487"/>
      <c r="AH110" s="487"/>
      <c r="AI110" s="487"/>
      <c r="AJ110" s="498"/>
      <c r="AK110" s="514">
        <v>1810385</v>
      </c>
      <c r="AL110" s="487"/>
      <c r="AM110" s="487"/>
      <c r="AN110" s="487"/>
      <c r="AO110" s="498"/>
      <c r="AP110" s="538">
        <v>30.4</v>
      </c>
      <c r="AQ110" s="546"/>
      <c r="AR110" s="546"/>
      <c r="AS110" s="546"/>
      <c r="AT110" s="556"/>
      <c r="AU110" s="568" t="s">
        <v>123</v>
      </c>
      <c r="AV110" s="577"/>
      <c r="AW110" s="577"/>
      <c r="AX110" s="577"/>
      <c r="AY110" s="577"/>
      <c r="AZ110" s="424" t="s">
        <v>482</v>
      </c>
      <c r="BA110" s="407"/>
      <c r="BB110" s="407"/>
      <c r="BC110" s="407"/>
      <c r="BD110" s="407"/>
      <c r="BE110" s="407"/>
      <c r="BF110" s="407"/>
      <c r="BG110" s="407"/>
      <c r="BH110" s="407"/>
      <c r="BI110" s="407"/>
      <c r="BJ110" s="407"/>
      <c r="BK110" s="407"/>
      <c r="BL110" s="407"/>
      <c r="BM110" s="407"/>
      <c r="BN110" s="407"/>
      <c r="BO110" s="407"/>
      <c r="BP110" s="470"/>
      <c r="BQ110" s="632">
        <v>16927855</v>
      </c>
      <c r="BR110" s="640"/>
      <c r="BS110" s="640"/>
      <c r="BT110" s="640"/>
      <c r="BU110" s="640"/>
      <c r="BV110" s="640">
        <v>17573613</v>
      </c>
      <c r="BW110" s="640"/>
      <c r="BX110" s="640"/>
      <c r="BY110" s="640"/>
      <c r="BZ110" s="640"/>
      <c r="CA110" s="640">
        <v>17002694</v>
      </c>
      <c r="CB110" s="640"/>
      <c r="CC110" s="640"/>
      <c r="CD110" s="640"/>
      <c r="CE110" s="640"/>
      <c r="CF110" s="656">
        <v>285.60000000000002</v>
      </c>
      <c r="CG110" s="660"/>
      <c r="CH110" s="660"/>
      <c r="CI110" s="660"/>
      <c r="CJ110" s="660"/>
      <c r="CK110" s="672"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461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483</v>
      </c>
      <c r="BA111" s="378"/>
      <c r="BB111" s="378"/>
      <c r="BC111" s="378"/>
      <c r="BD111" s="378"/>
      <c r="BE111" s="378"/>
      <c r="BF111" s="378"/>
      <c r="BG111" s="378"/>
      <c r="BH111" s="378"/>
      <c r="BI111" s="378"/>
      <c r="BJ111" s="378"/>
      <c r="BK111" s="378"/>
      <c r="BL111" s="378"/>
      <c r="BM111" s="378"/>
      <c r="BN111" s="378"/>
      <c r="BO111" s="378"/>
      <c r="BP111" s="472"/>
      <c r="BQ111" s="633">
        <v>38861</v>
      </c>
      <c r="BR111" s="641"/>
      <c r="BS111" s="641"/>
      <c r="BT111" s="641"/>
      <c r="BU111" s="641"/>
      <c r="BV111" s="641">
        <v>29839</v>
      </c>
      <c r="BW111" s="641"/>
      <c r="BX111" s="641"/>
      <c r="BY111" s="641"/>
      <c r="BZ111" s="641"/>
      <c r="CA111" s="641">
        <v>20662</v>
      </c>
      <c r="CB111" s="641"/>
      <c r="CC111" s="641"/>
      <c r="CD111" s="641"/>
      <c r="CE111" s="641"/>
      <c r="CF111" s="657">
        <v>0.3</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152</v>
      </c>
      <c r="B112" s="409"/>
      <c r="C112" s="378" t="s">
        <v>484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3661283</v>
      </c>
      <c r="BR112" s="641"/>
      <c r="BS112" s="641"/>
      <c r="BT112" s="641"/>
      <c r="BU112" s="641"/>
      <c r="BV112" s="641">
        <v>3527881</v>
      </c>
      <c r="BW112" s="641"/>
      <c r="BX112" s="641"/>
      <c r="BY112" s="641"/>
      <c r="BZ112" s="641"/>
      <c r="CA112" s="641">
        <v>3510062</v>
      </c>
      <c r="CB112" s="641"/>
      <c r="CC112" s="641"/>
      <c r="CD112" s="641"/>
      <c r="CE112" s="641"/>
      <c r="CF112" s="657">
        <v>59</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280814</v>
      </c>
      <c r="AB113" s="446"/>
      <c r="AC113" s="446"/>
      <c r="AD113" s="446"/>
      <c r="AE113" s="499"/>
      <c r="AF113" s="515">
        <v>269741</v>
      </c>
      <c r="AG113" s="446"/>
      <c r="AH113" s="446"/>
      <c r="AI113" s="446"/>
      <c r="AJ113" s="499"/>
      <c r="AK113" s="515">
        <v>262811</v>
      </c>
      <c r="AL113" s="446"/>
      <c r="AM113" s="446"/>
      <c r="AN113" s="446"/>
      <c r="AO113" s="499"/>
      <c r="AP113" s="539">
        <v>4.4000000000000004</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5937</v>
      </c>
      <c r="BR113" s="641"/>
      <c r="BS113" s="641"/>
      <c r="BT113" s="641"/>
      <c r="BU113" s="641"/>
      <c r="BV113" s="641">
        <v>4454</v>
      </c>
      <c r="BW113" s="641"/>
      <c r="BX113" s="641"/>
      <c r="BY113" s="641"/>
      <c r="BZ113" s="641"/>
      <c r="CA113" s="641">
        <v>2966</v>
      </c>
      <c r="CB113" s="641"/>
      <c r="CC113" s="641"/>
      <c r="CD113" s="641"/>
      <c r="CE113" s="641"/>
      <c r="CF113" s="657">
        <v>0</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1569</v>
      </c>
      <c r="AB114" s="446"/>
      <c r="AC114" s="446"/>
      <c r="AD114" s="446"/>
      <c r="AE114" s="499"/>
      <c r="AF114" s="515">
        <v>1567</v>
      </c>
      <c r="AG114" s="446"/>
      <c r="AH114" s="446"/>
      <c r="AI114" s="446"/>
      <c r="AJ114" s="499"/>
      <c r="AK114" s="515">
        <v>1577</v>
      </c>
      <c r="AL114" s="446"/>
      <c r="AM114" s="446"/>
      <c r="AN114" s="446"/>
      <c r="AO114" s="499"/>
      <c r="AP114" s="539">
        <v>0</v>
      </c>
      <c r="AQ114" s="547"/>
      <c r="AR114" s="547"/>
      <c r="AS114" s="547"/>
      <c r="AT114" s="557"/>
      <c r="AU114" s="569"/>
      <c r="AV114" s="578"/>
      <c r="AW114" s="578"/>
      <c r="AX114" s="578"/>
      <c r="AY114" s="578"/>
      <c r="AZ114" s="425" t="s">
        <v>489</v>
      </c>
      <c r="BA114" s="378"/>
      <c r="BB114" s="378"/>
      <c r="BC114" s="378"/>
      <c r="BD114" s="378"/>
      <c r="BE114" s="378"/>
      <c r="BF114" s="378"/>
      <c r="BG114" s="378"/>
      <c r="BH114" s="378"/>
      <c r="BI114" s="378"/>
      <c r="BJ114" s="378"/>
      <c r="BK114" s="378"/>
      <c r="BL114" s="378"/>
      <c r="BM114" s="378"/>
      <c r="BN114" s="378"/>
      <c r="BO114" s="378"/>
      <c r="BP114" s="472"/>
      <c r="BQ114" s="633">
        <v>1608866</v>
      </c>
      <c r="BR114" s="641"/>
      <c r="BS114" s="641"/>
      <c r="BT114" s="641"/>
      <c r="BU114" s="641"/>
      <c r="BV114" s="641">
        <v>1638092</v>
      </c>
      <c r="BW114" s="641"/>
      <c r="BX114" s="641"/>
      <c r="BY114" s="641"/>
      <c r="BZ114" s="641"/>
      <c r="CA114" s="641">
        <v>1511302</v>
      </c>
      <c r="CB114" s="641"/>
      <c r="CC114" s="641"/>
      <c r="CD114" s="641"/>
      <c r="CE114" s="641"/>
      <c r="CF114" s="657">
        <v>25.4</v>
      </c>
      <c r="CG114" s="661"/>
      <c r="CH114" s="661"/>
      <c r="CI114" s="661"/>
      <c r="CJ114" s="661"/>
      <c r="CK114" s="673"/>
      <c r="CL114" s="413"/>
      <c r="CM114" s="425" t="s">
        <v>490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21649</v>
      </c>
      <c r="AB115" s="446"/>
      <c r="AC115" s="446"/>
      <c r="AD115" s="446"/>
      <c r="AE115" s="499"/>
      <c r="AF115" s="515">
        <v>9628</v>
      </c>
      <c r="AG115" s="446"/>
      <c r="AH115" s="446"/>
      <c r="AI115" s="446"/>
      <c r="AJ115" s="499"/>
      <c r="AK115" s="515">
        <v>9619</v>
      </c>
      <c r="AL115" s="446"/>
      <c r="AM115" s="446"/>
      <c r="AN115" s="446"/>
      <c r="AO115" s="499"/>
      <c r="AP115" s="539">
        <v>0.2</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v>2</v>
      </c>
      <c r="AL116" s="446"/>
      <c r="AM116" s="446"/>
      <c r="AN116" s="446"/>
      <c r="AO116" s="499"/>
      <c r="AP116" s="539">
        <v>0</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2235627</v>
      </c>
      <c r="AB117" s="488"/>
      <c r="AC117" s="488"/>
      <c r="AD117" s="488"/>
      <c r="AE117" s="500"/>
      <c r="AF117" s="516">
        <v>2146980</v>
      </c>
      <c r="AG117" s="488"/>
      <c r="AH117" s="488"/>
      <c r="AI117" s="488"/>
      <c r="AJ117" s="500"/>
      <c r="AK117" s="516">
        <v>2084394</v>
      </c>
      <c r="AL117" s="488"/>
      <c r="AM117" s="488"/>
      <c r="AN117" s="488"/>
      <c r="AO117" s="500"/>
      <c r="AP117" s="540"/>
      <c r="AQ117" s="548"/>
      <c r="AR117" s="548"/>
      <c r="AS117" s="548"/>
      <c r="AT117" s="558"/>
      <c r="AU117" s="569"/>
      <c r="AV117" s="578"/>
      <c r="AW117" s="578"/>
      <c r="AX117" s="578"/>
      <c r="AY117" s="578"/>
      <c r="AZ117" s="426" t="s">
        <v>491</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434</v>
      </c>
      <c r="AB118" s="406"/>
      <c r="AC118" s="406"/>
      <c r="AD118" s="406"/>
      <c r="AE118" s="469"/>
      <c r="AF118" s="480" t="s">
        <v>480</v>
      </c>
      <c r="AG118" s="406"/>
      <c r="AH118" s="406"/>
      <c r="AI118" s="406"/>
      <c r="AJ118" s="469"/>
      <c r="AK118" s="480" t="s">
        <v>390</v>
      </c>
      <c r="AL118" s="406"/>
      <c r="AM118" s="406"/>
      <c r="AN118" s="406"/>
      <c r="AO118" s="469"/>
      <c r="AP118" s="480" t="s">
        <v>481</v>
      </c>
      <c r="AQ118" s="406"/>
      <c r="AR118" s="406"/>
      <c r="AS118" s="406"/>
      <c r="AT118" s="555"/>
      <c r="AU118" s="569"/>
      <c r="AV118" s="578"/>
      <c r="AW118" s="578"/>
      <c r="AX118" s="578"/>
      <c r="AY118" s="578"/>
      <c r="AZ118" s="427" t="s">
        <v>492</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493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167</v>
      </c>
      <c r="BP119" s="629"/>
      <c r="BQ119" s="634">
        <v>22242802</v>
      </c>
      <c r="BR119" s="642"/>
      <c r="BS119" s="642"/>
      <c r="BT119" s="642"/>
      <c r="BU119" s="642"/>
      <c r="BV119" s="642">
        <v>22773879</v>
      </c>
      <c r="BW119" s="642"/>
      <c r="BX119" s="642"/>
      <c r="BY119" s="642"/>
      <c r="BZ119" s="642"/>
      <c r="CA119" s="642">
        <v>22047686</v>
      </c>
      <c r="CB119" s="642"/>
      <c r="CC119" s="642"/>
      <c r="CD119" s="642"/>
      <c r="CE119" s="642"/>
      <c r="CF119" s="544"/>
      <c r="CG119" s="552"/>
      <c r="CH119" s="552"/>
      <c r="CI119" s="552"/>
      <c r="CJ119" s="669"/>
      <c r="CK119" s="674"/>
      <c r="CL119" s="414"/>
      <c r="CM119" s="427" t="s">
        <v>494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38861</v>
      </c>
      <c r="DH119" s="489"/>
      <c r="DI119" s="489"/>
      <c r="DJ119" s="489"/>
      <c r="DK119" s="501"/>
      <c r="DL119" s="517">
        <v>29839</v>
      </c>
      <c r="DM119" s="489"/>
      <c r="DN119" s="489"/>
      <c r="DO119" s="489"/>
      <c r="DP119" s="501"/>
      <c r="DQ119" s="517">
        <v>20662</v>
      </c>
      <c r="DR119" s="489"/>
      <c r="DS119" s="489"/>
      <c r="DT119" s="489"/>
      <c r="DU119" s="501"/>
      <c r="DV119" s="714">
        <v>0.3</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485</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4690777</v>
      </c>
      <c r="BR120" s="640"/>
      <c r="BS120" s="640"/>
      <c r="BT120" s="640"/>
      <c r="BU120" s="640"/>
      <c r="BV120" s="640">
        <v>5893006</v>
      </c>
      <c r="BW120" s="640"/>
      <c r="BX120" s="640"/>
      <c r="BY120" s="640"/>
      <c r="BZ120" s="640"/>
      <c r="CA120" s="640">
        <v>7465303</v>
      </c>
      <c r="CB120" s="640"/>
      <c r="CC120" s="640"/>
      <c r="CD120" s="640"/>
      <c r="CE120" s="640"/>
      <c r="CF120" s="656">
        <v>125.4</v>
      </c>
      <c r="CG120" s="660"/>
      <c r="CH120" s="660"/>
      <c r="CI120" s="660"/>
      <c r="CJ120" s="660"/>
      <c r="CK120" s="675" t="s">
        <v>270</v>
      </c>
      <c r="CL120" s="685"/>
      <c r="CM120" s="685"/>
      <c r="CN120" s="685"/>
      <c r="CO120" s="688"/>
      <c r="CP120" s="692" t="s">
        <v>44</v>
      </c>
      <c r="CQ120" s="695"/>
      <c r="CR120" s="695"/>
      <c r="CS120" s="695"/>
      <c r="CT120" s="695"/>
      <c r="CU120" s="695"/>
      <c r="CV120" s="695"/>
      <c r="CW120" s="695"/>
      <c r="CX120" s="695"/>
      <c r="CY120" s="695"/>
      <c r="CZ120" s="695"/>
      <c r="DA120" s="695"/>
      <c r="DB120" s="695"/>
      <c r="DC120" s="695"/>
      <c r="DD120" s="695"/>
      <c r="DE120" s="695"/>
      <c r="DF120" s="698"/>
      <c r="DG120" s="632">
        <v>3261284</v>
      </c>
      <c r="DH120" s="640"/>
      <c r="DI120" s="640"/>
      <c r="DJ120" s="640"/>
      <c r="DK120" s="640"/>
      <c r="DL120" s="640">
        <v>3126514</v>
      </c>
      <c r="DM120" s="640"/>
      <c r="DN120" s="640"/>
      <c r="DO120" s="640"/>
      <c r="DP120" s="640"/>
      <c r="DQ120" s="640">
        <v>3133619</v>
      </c>
      <c r="DR120" s="640"/>
      <c r="DS120" s="640"/>
      <c r="DT120" s="640"/>
      <c r="DU120" s="640"/>
      <c r="DV120" s="712">
        <v>52.6</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495</v>
      </c>
      <c r="BA121" s="378"/>
      <c r="BB121" s="378"/>
      <c r="BC121" s="378"/>
      <c r="BD121" s="378"/>
      <c r="BE121" s="378"/>
      <c r="BF121" s="378"/>
      <c r="BG121" s="378"/>
      <c r="BH121" s="378"/>
      <c r="BI121" s="378"/>
      <c r="BJ121" s="378"/>
      <c r="BK121" s="378"/>
      <c r="BL121" s="378"/>
      <c r="BM121" s="378"/>
      <c r="BN121" s="378"/>
      <c r="BO121" s="378"/>
      <c r="BP121" s="472"/>
      <c r="BQ121" s="633">
        <v>95432</v>
      </c>
      <c r="BR121" s="641"/>
      <c r="BS121" s="641"/>
      <c r="BT121" s="641"/>
      <c r="BU121" s="641"/>
      <c r="BV121" s="641">
        <v>42584</v>
      </c>
      <c r="BW121" s="641"/>
      <c r="BX121" s="641"/>
      <c r="BY121" s="641"/>
      <c r="BZ121" s="641"/>
      <c r="CA121" s="641">
        <v>1310</v>
      </c>
      <c r="CB121" s="641"/>
      <c r="CC121" s="641"/>
      <c r="CD121" s="641"/>
      <c r="CE121" s="641"/>
      <c r="CF121" s="657">
        <v>0</v>
      </c>
      <c r="CG121" s="661"/>
      <c r="CH121" s="661"/>
      <c r="CI121" s="661"/>
      <c r="CJ121" s="661"/>
      <c r="CK121" s="676"/>
      <c r="CL121" s="686"/>
      <c r="CM121" s="686"/>
      <c r="CN121" s="686"/>
      <c r="CO121" s="689"/>
      <c r="CP121" s="693" t="s">
        <v>468</v>
      </c>
      <c r="CQ121" s="403"/>
      <c r="CR121" s="403"/>
      <c r="CS121" s="403"/>
      <c r="CT121" s="403"/>
      <c r="CU121" s="403"/>
      <c r="CV121" s="403"/>
      <c r="CW121" s="403"/>
      <c r="CX121" s="403"/>
      <c r="CY121" s="403"/>
      <c r="CZ121" s="403"/>
      <c r="DA121" s="403"/>
      <c r="DB121" s="403"/>
      <c r="DC121" s="403"/>
      <c r="DD121" s="403"/>
      <c r="DE121" s="403"/>
      <c r="DF121" s="699"/>
      <c r="DG121" s="633">
        <v>369989</v>
      </c>
      <c r="DH121" s="641"/>
      <c r="DI121" s="641"/>
      <c r="DJ121" s="641"/>
      <c r="DK121" s="641"/>
      <c r="DL121" s="641">
        <v>375284</v>
      </c>
      <c r="DM121" s="641"/>
      <c r="DN121" s="641"/>
      <c r="DO121" s="641"/>
      <c r="DP121" s="641"/>
      <c r="DQ121" s="641">
        <v>353308</v>
      </c>
      <c r="DR121" s="641"/>
      <c r="DS121" s="641"/>
      <c r="DT121" s="641"/>
      <c r="DU121" s="641"/>
      <c r="DV121" s="713">
        <v>5.9</v>
      </c>
      <c r="DW121" s="713"/>
      <c r="DX121" s="713"/>
      <c r="DY121" s="713"/>
      <c r="DZ121" s="722"/>
    </row>
    <row r="122" spans="1:130" s="365" customFormat="1" ht="26.25" customHeight="1">
      <c r="A122" s="390"/>
      <c r="B122" s="413"/>
      <c r="C122" s="425" t="s">
        <v>490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497</v>
      </c>
      <c r="BA122" s="423"/>
      <c r="BB122" s="423"/>
      <c r="BC122" s="423"/>
      <c r="BD122" s="423"/>
      <c r="BE122" s="423"/>
      <c r="BF122" s="423"/>
      <c r="BG122" s="423"/>
      <c r="BH122" s="423"/>
      <c r="BI122" s="423"/>
      <c r="BJ122" s="423"/>
      <c r="BK122" s="423"/>
      <c r="BL122" s="423"/>
      <c r="BM122" s="423"/>
      <c r="BN122" s="423"/>
      <c r="BO122" s="423"/>
      <c r="BP122" s="473"/>
      <c r="BQ122" s="634">
        <v>13869213</v>
      </c>
      <c r="BR122" s="642"/>
      <c r="BS122" s="642"/>
      <c r="BT122" s="642"/>
      <c r="BU122" s="642"/>
      <c r="BV122" s="642">
        <v>14066879</v>
      </c>
      <c r="BW122" s="642"/>
      <c r="BX122" s="642"/>
      <c r="BY122" s="642"/>
      <c r="BZ122" s="642"/>
      <c r="CA122" s="642">
        <v>13804229</v>
      </c>
      <c r="CB122" s="642"/>
      <c r="CC122" s="642"/>
      <c r="CD122" s="642"/>
      <c r="CE122" s="642"/>
      <c r="CF122" s="658">
        <v>231.9</v>
      </c>
      <c r="CG122" s="662"/>
      <c r="CH122" s="662"/>
      <c r="CI122" s="662"/>
      <c r="CJ122" s="662"/>
      <c r="CK122" s="676"/>
      <c r="CL122" s="686"/>
      <c r="CM122" s="686"/>
      <c r="CN122" s="686"/>
      <c r="CO122" s="689"/>
      <c r="CP122" s="693" t="s">
        <v>470</v>
      </c>
      <c r="CQ122" s="403"/>
      <c r="CR122" s="403"/>
      <c r="CS122" s="403"/>
      <c r="CT122" s="403"/>
      <c r="CU122" s="403"/>
      <c r="CV122" s="403"/>
      <c r="CW122" s="403"/>
      <c r="CX122" s="403"/>
      <c r="CY122" s="403"/>
      <c r="CZ122" s="403"/>
      <c r="DA122" s="403"/>
      <c r="DB122" s="403"/>
      <c r="DC122" s="403"/>
      <c r="DD122" s="403"/>
      <c r="DE122" s="403"/>
      <c r="DF122" s="699"/>
      <c r="DG122" s="633">
        <v>29900</v>
      </c>
      <c r="DH122" s="641"/>
      <c r="DI122" s="641"/>
      <c r="DJ122" s="641"/>
      <c r="DK122" s="641"/>
      <c r="DL122" s="641">
        <v>25818</v>
      </c>
      <c r="DM122" s="641"/>
      <c r="DN122" s="641"/>
      <c r="DO122" s="641"/>
      <c r="DP122" s="641"/>
      <c r="DQ122" s="641">
        <v>22918</v>
      </c>
      <c r="DR122" s="641"/>
      <c r="DS122" s="641"/>
      <c r="DT122" s="641"/>
      <c r="DU122" s="641"/>
      <c r="DV122" s="713">
        <v>0.4</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499</v>
      </c>
      <c r="BP123" s="629"/>
      <c r="BQ123" s="635">
        <v>18655422</v>
      </c>
      <c r="BR123" s="643"/>
      <c r="BS123" s="643"/>
      <c r="BT123" s="643"/>
      <c r="BU123" s="643"/>
      <c r="BV123" s="643">
        <v>20002469</v>
      </c>
      <c r="BW123" s="643"/>
      <c r="BX123" s="643"/>
      <c r="BY123" s="643"/>
      <c r="BZ123" s="643"/>
      <c r="CA123" s="643">
        <v>21270842</v>
      </c>
      <c r="CB123" s="643"/>
      <c r="CC123" s="643"/>
      <c r="CD123" s="643"/>
      <c r="CE123" s="643"/>
      <c r="CF123" s="544"/>
      <c r="CG123" s="552"/>
      <c r="CH123" s="552"/>
      <c r="CI123" s="552"/>
      <c r="CJ123" s="669"/>
      <c r="CK123" s="676"/>
      <c r="CL123" s="686"/>
      <c r="CM123" s="686"/>
      <c r="CN123" s="686"/>
      <c r="CO123" s="689"/>
      <c r="CP123" s="693" t="s">
        <v>472</v>
      </c>
      <c r="CQ123" s="403"/>
      <c r="CR123" s="403"/>
      <c r="CS123" s="403"/>
      <c r="CT123" s="403"/>
      <c r="CU123" s="403"/>
      <c r="CV123" s="403"/>
      <c r="CW123" s="403"/>
      <c r="CX123" s="403"/>
      <c r="CY123" s="403"/>
      <c r="CZ123" s="403"/>
      <c r="DA123" s="403"/>
      <c r="DB123" s="403"/>
      <c r="DC123" s="403"/>
      <c r="DD123" s="403"/>
      <c r="DE123" s="403"/>
      <c r="DF123" s="699"/>
      <c r="DG123" s="482">
        <v>110</v>
      </c>
      <c r="DH123" s="446"/>
      <c r="DI123" s="446"/>
      <c r="DJ123" s="446"/>
      <c r="DK123" s="499"/>
      <c r="DL123" s="515">
        <v>265</v>
      </c>
      <c r="DM123" s="446"/>
      <c r="DN123" s="446"/>
      <c r="DO123" s="446"/>
      <c r="DP123" s="499"/>
      <c r="DQ123" s="515">
        <v>217</v>
      </c>
      <c r="DR123" s="446"/>
      <c r="DS123" s="446"/>
      <c r="DT123" s="446"/>
      <c r="DU123" s="499"/>
      <c r="DV123" s="539">
        <v>0</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459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60.2</v>
      </c>
      <c r="BR124" s="644"/>
      <c r="BS124" s="644"/>
      <c r="BT124" s="644"/>
      <c r="BU124" s="644"/>
      <c r="BV124" s="644">
        <v>44.7</v>
      </c>
      <c r="BW124" s="644"/>
      <c r="BX124" s="644"/>
      <c r="BY124" s="644"/>
      <c r="BZ124" s="644"/>
      <c r="CA124" s="644">
        <v>13</v>
      </c>
      <c r="CB124" s="644"/>
      <c r="CC124" s="644"/>
      <c r="CD124" s="644"/>
      <c r="CE124" s="644"/>
      <c r="CF124" s="545"/>
      <c r="CG124" s="553"/>
      <c r="CH124" s="553"/>
      <c r="CI124" s="553"/>
      <c r="CJ124" s="670"/>
      <c r="CK124" s="677"/>
      <c r="CL124" s="677"/>
      <c r="CM124" s="677"/>
      <c r="CN124" s="677"/>
      <c r="CO124" s="690"/>
      <c r="CP124" s="693" t="s">
        <v>500</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493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501</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494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21649</v>
      </c>
      <c r="AB127" s="446"/>
      <c r="AC127" s="446"/>
      <c r="AD127" s="446"/>
      <c r="AE127" s="499"/>
      <c r="AF127" s="515">
        <v>9628</v>
      </c>
      <c r="AG127" s="446"/>
      <c r="AH127" s="446"/>
      <c r="AI127" s="446"/>
      <c r="AJ127" s="499"/>
      <c r="AK127" s="515">
        <v>9619</v>
      </c>
      <c r="AL127" s="446"/>
      <c r="AM127" s="446"/>
      <c r="AN127" s="446"/>
      <c r="AO127" s="499"/>
      <c r="AP127" s="539">
        <v>0.2</v>
      </c>
      <c r="AQ127" s="547"/>
      <c r="AR127" s="547"/>
      <c r="AS127" s="547"/>
      <c r="AT127" s="557"/>
      <c r="AU127" s="378"/>
      <c r="AV127" s="378"/>
      <c r="AW127" s="378"/>
      <c r="AX127" s="584" t="s">
        <v>471</v>
      </c>
      <c r="AY127" s="593"/>
      <c r="AZ127" s="593"/>
      <c r="BA127" s="593"/>
      <c r="BB127" s="593"/>
      <c r="BC127" s="593"/>
      <c r="BD127" s="593"/>
      <c r="BE127" s="610"/>
      <c r="BF127" s="612" t="s">
        <v>119</v>
      </c>
      <c r="BG127" s="593"/>
      <c r="BH127" s="593"/>
      <c r="BI127" s="593"/>
      <c r="BJ127" s="593"/>
      <c r="BK127" s="593"/>
      <c r="BL127" s="610"/>
      <c r="BM127" s="612" t="s">
        <v>422</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504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134495</v>
      </c>
      <c r="AB128" s="487"/>
      <c r="AC128" s="487"/>
      <c r="AD128" s="487"/>
      <c r="AE128" s="498"/>
      <c r="AF128" s="514">
        <v>126955</v>
      </c>
      <c r="AG128" s="487"/>
      <c r="AH128" s="487"/>
      <c r="AI128" s="487"/>
      <c r="AJ128" s="498"/>
      <c r="AK128" s="514">
        <v>183576</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201</v>
      </c>
      <c r="BG128" s="617"/>
      <c r="BH128" s="617"/>
      <c r="BI128" s="617"/>
      <c r="BJ128" s="617"/>
      <c r="BK128" s="617"/>
      <c r="BL128" s="623"/>
      <c r="BM128" s="613">
        <v>13.98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7180274</v>
      </c>
      <c r="AB129" s="446"/>
      <c r="AC129" s="446"/>
      <c r="AD129" s="446"/>
      <c r="AE129" s="499"/>
      <c r="AF129" s="515">
        <v>7479583</v>
      </c>
      <c r="AG129" s="446"/>
      <c r="AH129" s="446"/>
      <c r="AI129" s="446"/>
      <c r="AJ129" s="499"/>
      <c r="AK129" s="515">
        <v>7205360</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201</v>
      </c>
      <c r="BG129" s="618"/>
      <c r="BH129" s="618"/>
      <c r="BI129" s="618"/>
      <c r="BJ129" s="618"/>
      <c r="BK129" s="618"/>
      <c r="BL129" s="624"/>
      <c r="BM129" s="614">
        <v>18.98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506</v>
      </c>
      <c r="X130" s="466"/>
      <c r="Y130" s="466"/>
      <c r="Z130" s="476"/>
      <c r="AA130" s="482">
        <v>1230384</v>
      </c>
      <c r="AB130" s="446"/>
      <c r="AC130" s="446"/>
      <c r="AD130" s="446"/>
      <c r="AE130" s="499"/>
      <c r="AF130" s="515">
        <v>1288938</v>
      </c>
      <c r="AG130" s="446"/>
      <c r="AH130" s="446"/>
      <c r="AI130" s="446"/>
      <c r="AJ130" s="499"/>
      <c r="AK130" s="515">
        <v>1252368</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12.4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5949890</v>
      </c>
      <c r="AB131" s="489"/>
      <c r="AC131" s="489"/>
      <c r="AD131" s="489"/>
      <c r="AE131" s="501"/>
      <c r="AF131" s="517">
        <v>6190645</v>
      </c>
      <c r="AG131" s="489"/>
      <c r="AH131" s="489"/>
      <c r="AI131" s="489"/>
      <c r="AJ131" s="501"/>
      <c r="AK131" s="517">
        <v>5952992</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1"/>
      <c r="BF131" s="616">
        <v>13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507</v>
      </c>
      <c r="W132" s="462"/>
      <c r="X132" s="462"/>
      <c r="Y132" s="462"/>
      <c r="Z132" s="478"/>
      <c r="AA132" s="485">
        <v>14.634690730000001</v>
      </c>
      <c r="AB132" s="490"/>
      <c r="AC132" s="490"/>
      <c r="AD132" s="490"/>
      <c r="AE132" s="502"/>
      <c r="AF132" s="518">
        <v>11.80954489</v>
      </c>
      <c r="AG132" s="490"/>
      <c r="AH132" s="490"/>
      <c r="AI132" s="490"/>
      <c r="AJ132" s="502"/>
      <c r="AK132" s="518">
        <v>10.892841779999999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14.9</v>
      </c>
      <c r="AB133" s="491"/>
      <c r="AC133" s="491"/>
      <c r="AD133" s="491"/>
      <c r="AE133" s="503"/>
      <c r="AF133" s="486">
        <v>13.6</v>
      </c>
      <c r="AG133" s="491"/>
      <c r="AH133" s="491"/>
      <c r="AI133" s="491"/>
      <c r="AJ133" s="503"/>
      <c r="AK133" s="486">
        <v>12.4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knXPqMIiaQq7uvHMQKQKABm629ftGOkLiv86Ry2oiRffuA4NC+AC3GfEtZnatPl2mOcaLrdK57pu2pSSnTLZA==" saltValue="tYlQiyorj/v1ZkjNnVIQ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v1IFkhtqrOzNjSb62/pH2hWo4jcUCe9VwQAkQxaWbSoh16n6OHy6hSlyvO37g6iQ3HR13lI7DGKqeyc7MCflsg==" saltValue="YbYm1p+cggIrn4/vQqT0C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QPekj27gtP/E96pdMnD89hc0wZAbvXuQOf9bg1p+7BCiBi7z0ZARaKAfB38Ncy+WghmEdmdqNohi90HXoVjFQ==" saltValue="fegMW1sFZeUhEl2vwbJfB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509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510</v>
      </c>
      <c r="AQ8" s="809" t="s">
        <v>512</v>
      </c>
      <c r="AR8" s="823" t="s">
        <v>418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513</v>
      </c>
      <c r="AL9" s="757"/>
      <c r="AM9" s="757"/>
      <c r="AN9" s="774"/>
      <c r="AO9" s="787">
        <v>2159026</v>
      </c>
      <c r="AP9" s="787">
        <v>106524</v>
      </c>
      <c r="AQ9" s="810">
        <v>105319</v>
      </c>
      <c r="AR9" s="824">
        <v>1.1000000000000001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371041</v>
      </c>
      <c r="AP10" s="788">
        <v>18307</v>
      </c>
      <c r="AQ10" s="811">
        <v>9860</v>
      </c>
      <c r="AR10" s="825">
        <v>85.7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201</v>
      </c>
      <c r="AP11" s="788" t="s">
        <v>201</v>
      </c>
      <c r="AQ11" s="811">
        <v>1656</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238</v>
      </c>
      <c r="AL12" s="757"/>
      <c r="AM12" s="757"/>
      <c r="AN12" s="774"/>
      <c r="AO12" s="788" t="s">
        <v>201</v>
      </c>
      <c r="AP12" s="788" t="s">
        <v>201</v>
      </c>
      <c r="AQ12" s="811">
        <v>3</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514</v>
      </c>
      <c r="AL13" s="757"/>
      <c r="AM13" s="757"/>
      <c r="AN13" s="774"/>
      <c r="AO13" s="788">
        <v>113187</v>
      </c>
      <c r="AP13" s="788">
        <v>5585</v>
      </c>
      <c r="AQ13" s="811">
        <v>4056</v>
      </c>
      <c r="AR13" s="825">
        <v>37.700000000000003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515</v>
      </c>
      <c r="AL14" s="757"/>
      <c r="AM14" s="757"/>
      <c r="AN14" s="774"/>
      <c r="AO14" s="788">
        <v>7274</v>
      </c>
      <c r="AP14" s="788">
        <v>359</v>
      </c>
      <c r="AQ14" s="811">
        <v>2339</v>
      </c>
      <c r="AR14" s="825">
        <v>-84.7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-248915</v>
      </c>
      <c r="AP15" s="788">
        <v>-12281</v>
      </c>
      <c r="AQ15" s="811">
        <v>-7717</v>
      </c>
      <c r="AR15" s="825">
        <v>59.1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2401613</v>
      </c>
      <c r="AP16" s="788">
        <v>118493</v>
      </c>
      <c r="AQ16" s="811">
        <v>115515</v>
      </c>
      <c r="AR16" s="825">
        <v>2.6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516</v>
      </c>
      <c r="AP20" s="799" t="s">
        <v>338</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517</v>
      </c>
      <c r="AL21" s="760"/>
      <c r="AM21" s="760"/>
      <c r="AN21" s="777"/>
      <c r="AO21" s="790">
        <v>11.35</v>
      </c>
      <c r="AP21" s="800">
        <v>10.69</v>
      </c>
      <c r="AQ21" s="813">
        <v>0.66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518</v>
      </c>
      <c r="AL22" s="760"/>
      <c r="AM22" s="760"/>
      <c r="AN22" s="777"/>
      <c r="AO22" s="791">
        <v>97.1</v>
      </c>
      <c r="AP22" s="801">
        <v>97.4</v>
      </c>
      <c r="AQ22" s="814">
        <v>-0.3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509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510</v>
      </c>
      <c r="AQ31" s="809" t="s">
        <v>512</v>
      </c>
      <c r="AR31" s="823" t="s">
        <v>418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520</v>
      </c>
      <c r="AL32" s="761"/>
      <c r="AM32" s="761"/>
      <c r="AN32" s="778"/>
      <c r="AO32" s="788">
        <v>1810385</v>
      </c>
      <c r="AP32" s="788">
        <v>89322</v>
      </c>
      <c r="AQ32" s="815">
        <v>74824</v>
      </c>
      <c r="AR32" s="825">
        <v>19.399999999999999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521</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522</v>
      </c>
      <c r="AL34" s="761"/>
      <c r="AM34" s="761"/>
      <c r="AN34" s="778"/>
      <c r="AO34" s="788" t="s">
        <v>201</v>
      </c>
      <c r="AP34" s="788" t="s">
        <v>201</v>
      </c>
      <c r="AQ34" s="815">
        <v>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524</v>
      </c>
      <c r="AL35" s="761"/>
      <c r="AM35" s="761"/>
      <c r="AN35" s="778"/>
      <c r="AO35" s="788">
        <v>262811</v>
      </c>
      <c r="AP35" s="788">
        <v>12967</v>
      </c>
      <c r="AQ35" s="815">
        <v>17427</v>
      </c>
      <c r="AR35" s="825">
        <v>-25.6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1577</v>
      </c>
      <c r="AP36" s="788">
        <v>78</v>
      </c>
      <c r="AQ36" s="815">
        <v>2447</v>
      </c>
      <c r="AR36" s="825">
        <v>-96.8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351</v>
      </c>
      <c r="AL37" s="761"/>
      <c r="AM37" s="761"/>
      <c r="AN37" s="778"/>
      <c r="AO37" s="788">
        <v>9619</v>
      </c>
      <c r="AP37" s="788">
        <v>475</v>
      </c>
      <c r="AQ37" s="815">
        <v>591</v>
      </c>
      <c r="AR37" s="825">
        <v>-19.600000000000001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525</v>
      </c>
      <c r="AL38" s="762"/>
      <c r="AM38" s="762"/>
      <c r="AN38" s="779"/>
      <c r="AO38" s="792">
        <v>2</v>
      </c>
      <c r="AP38" s="792">
        <v>0</v>
      </c>
      <c r="AQ38" s="816">
        <v>2</v>
      </c>
      <c r="AR38" s="814">
        <v>-100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-183576</v>
      </c>
      <c r="AP39" s="788">
        <v>-9057</v>
      </c>
      <c r="AQ39" s="815">
        <v>-3618</v>
      </c>
      <c r="AR39" s="825">
        <v>150.30000000000001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526</v>
      </c>
      <c r="AL40" s="761"/>
      <c r="AM40" s="761"/>
      <c r="AN40" s="778"/>
      <c r="AO40" s="788">
        <v>-1252368</v>
      </c>
      <c r="AP40" s="788">
        <v>-61790</v>
      </c>
      <c r="AQ40" s="815">
        <v>-63812</v>
      </c>
      <c r="AR40" s="825">
        <v>-3.2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648450</v>
      </c>
      <c r="AP41" s="788">
        <v>31994</v>
      </c>
      <c r="AQ41" s="815">
        <v>27863</v>
      </c>
      <c r="AR41" s="825">
        <v>14.8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527</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502</v>
      </c>
      <c r="AO50" s="794" t="s">
        <v>503</v>
      </c>
      <c r="AP50" s="805" t="s">
        <v>530</v>
      </c>
      <c r="AQ50" s="818" t="s">
        <v>383</v>
      </c>
      <c r="AR50" s="828" t="s">
        <v>531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511</v>
      </c>
      <c r="AL51" s="764"/>
      <c r="AM51" s="770">
        <v>1753962</v>
      </c>
      <c r="AN51" s="783">
        <v>79631</v>
      </c>
      <c r="AO51" s="795">
        <v>14.7</v>
      </c>
      <c r="AP51" s="806">
        <v>85173</v>
      </c>
      <c r="AQ51" s="819">
        <v>-4.3</v>
      </c>
      <c r="AR51" s="829">
        <v>19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597128</v>
      </c>
      <c r="AN52" s="784">
        <v>27110</v>
      </c>
      <c r="AO52" s="796">
        <v>31.9</v>
      </c>
      <c r="AP52" s="807">
        <v>43913</v>
      </c>
      <c r="AQ52" s="820">
        <v>-3.4</v>
      </c>
      <c r="AR52" s="830">
        <v>35.299999999999997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532</v>
      </c>
      <c r="AL53" s="764"/>
      <c r="AM53" s="770">
        <v>2792338</v>
      </c>
      <c r="AN53" s="783">
        <v>129864</v>
      </c>
      <c r="AO53" s="795">
        <v>63.1</v>
      </c>
      <c r="AP53" s="806">
        <v>94081</v>
      </c>
      <c r="AQ53" s="819">
        <v>10.5</v>
      </c>
      <c r="AR53" s="829">
        <v>52.6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866273</v>
      </c>
      <c r="AN54" s="784">
        <v>40288</v>
      </c>
      <c r="AO54" s="796">
        <v>48.6</v>
      </c>
      <c r="AP54" s="807">
        <v>48949</v>
      </c>
      <c r="AQ54" s="820">
        <v>11.5</v>
      </c>
      <c r="AR54" s="830">
        <v>37.1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486</v>
      </c>
      <c r="AL55" s="764"/>
      <c r="AM55" s="770">
        <v>1351507</v>
      </c>
      <c r="AN55" s="783">
        <v>64089</v>
      </c>
      <c r="AO55" s="795">
        <v>-50.6</v>
      </c>
      <c r="AP55" s="806">
        <v>92632</v>
      </c>
      <c r="AQ55" s="819">
        <v>-1.5</v>
      </c>
      <c r="AR55" s="829">
        <v>-49.1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586476</v>
      </c>
      <c r="AN56" s="784">
        <v>27811</v>
      </c>
      <c r="AO56" s="796">
        <v>-31</v>
      </c>
      <c r="AP56" s="807">
        <v>47978</v>
      </c>
      <c r="AQ56" s="820">
        <v>-2</v>
      </c>
      <c r="AR56" s="830">
        <v>-29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533</v>
      </c>
      <c r="AL57" s="764"/>
      <c r="AM57" s="770">
        <v>3154675</v>
      </c>
      <c r="AN57" s="783">
        <v>153117</v>
      </c>
      <c r="AO57" s="795">
        <v>138.9</v>
      </c>
      <c r="AP57" s="806">
        <v>96469</v>
      </c>
      <c r="AQ57" s="819">
        <v>4.0999999999999996</v>
      </c>
      <c r="AR57" s="829">
        <v>134.80000000000001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2237743</v>
      </c>
      <c r="AN58" s="784">
        <v>108612</v>
      </c>
      <c r="AO58" s="796">
        <v>290.5</v>
      </c>
      <c r="AP58" s="807">
        <v>49775</v>
      </c>
      <c r="AQ58" s="820">
        <v>3.7</v>
      </c>
      <c r="AR58" s="830">
        <v>286.8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2188883</v>
      </c>
      <c r="AN59" s="783">
        <v>107997</v>
      </c>
      <c r="AO59" s="795">
        <v>-29.5</v>
      </c>
      <c r="AP59" s="806">
        <v>85743</v>
      </c>
      <c r="AQ59" s="819">
        <v>-11.1</v>
      </c>
      <c r="AR59" s="829">
        <v>-18.399999999999999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923885</v>
      </c>
      <c r="AN60" s="784">
        <v>45583</v>
      </c>
      <c r="AO60" s="796">
        <v>-58</v>
      </c>
      <c r="AP60" s="807">
        <v>45231</v>
      </c>
      <c r="AQ60" s="820">
        <v>-9.1</v>
      </c>
      <c r="AR60" s="830">
        <v>-48.9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534</v>
      </c>
      <c r="AL61" s="767"/>
      <c r="AM61" s="770">
        <v>2248273</v>
      </c>
      <c r="AN61" s="783">
        <v>106940</v>
      </c>
      <c r="AO61" s="795">
        <v>27.3</v>
      </c>
      <c r="AP61" s="806">
        <v>90820</v>
      </c>
      <c r="AQ61" s="821">
        <v>-0.5</v>
      </c>
      <c r="AR61" s="829">
        <v>27.8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1042301</v>
      </c>
      <c r="AN62" s="784">
        <v>49881</v>
      </c>
      <c r="AO62" s="796">
        <v>56.4</v>
      </c>
      <c r="AP62" s="807">
        <v>47169</v>
      </c>
      <c r="AQ62" s="820">
        <v>0.1</v>
      </c>
      <c r="AR62" s="830">
        <v>56.3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finp8UTyF+k7lEyYE3412PuuxKdbsMgH0/f2dMdO7w514x4ko/Tv/eAAFMV50q2MKBvkEiMFUyB5PhRkpBTZQ==" saltValue="rWdRzMbWfX82spg08LV8W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l5RPHMaouy0aF5Sh9QkX5T4ol7TpWmN8HzGE/MLfUs63dAWaVD63cPpsD2BGBF88hEYMemHcGTFqaXQpge1qqw==" saltValue="kLaeqUgRvkVVtAaOwHQb5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0DbJRNizNI3nVDV2wh5BHu2KWWyLI5zdFVHtwt+XN5D7wXTpsEX7PFjor2Hxp6sm0o4hzjXLsjL7fYshENmGTw==" saltValue="4/ReSrV9b2uVQnN9zBjk8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536</v>
      </c>
      <c r="G46" s="853" t="s">
        <v>537</v>
      </c>
      <c r="H46" s="853" t="s">
        <v>538</v>
      </c>
      <c r="I46" s="853" t="s">
        <v>539</v>
      </c>
      <c r="J46" s="858" t="s">
        <v>540</v>
      </c>
    </row>
    <row r="47" spans="2:10" ht="57.75" customHeight="1">
      <c r="B47" s="838"/>
      <c r="C47" s="842" t="s">
        <v>3</v>
      </c>
      <c r="D47" s="842"/>
      <c r="E47" s="846"/>
      <c r="F47" s="850">
        <v>4.74</v>
      </c>
      <c r="G47" s="854">
        <v>4.75</v>
      </c>
      <c r="H47" s="854">
        <v>4.6100000000000003</v>
      </c>
      <c r="I47" s="854">
        <v>4.43</v>
      </c>
      <c r="J47" s="859">
        <v>11.54</v>
      </c>
    </row>
    <row r="48" spans="2:10" ht="57.75" customHeight="1">
      <c r="B48" s="839"/>
      <c r="C48" s="843" t="s">
        <v>9</v>
      </c>
      <c r="D48" s="843"/>
      <c r="E48" s="847"/>
      <c r="F48" s="851">
        <v>8.25</v>
      </c>
      <c r="G48" s="855">
        <v>7.21</v>
      </c>
      <c r="H48" s="855">
        <v>3.98</v>
      </c>
      <c r="I48" s="855">
        <v>12.31</v>
      </c>
      <c r="J48" s="860">
        <v>5.4</v>
      </c>
    </row>
    <row r="49" spans="2:10" ht="57.75" customHeight="1">
      <c r="B49" s="840"/>
      <c r="C49" s="844" t="s">
        <v>15</v>
      </c>
      <c r="D49" s="844"/>
      <c r="E49" s="848"/>
      <c r="F49" s="852">
        <v>3.17</v>
      </c>
      <c r="G49" s="856" t="s">
        <v>541</v>
      </c>
      <c r="H49" s="856" t="s">
        <v>209</v>
      </c>
      <c r="I49" s="856">
        <v>8.5</v>
      </c>
      <c r="J49" s="861" t="s">
        <v>542</v>
      </c>
    </row>
    <row r="50" spans="2:10"/>
  </sheetData>
  <sheetProtection algorithmName="SHA-512" hashValue="6JnukJg3L4npu5c8YzEKhTlLSI58QQUNCtOt3GtEgIzX7SiT067WJ4GmLHefbq1o+1Y7JGqpgXVcdpbduKX9JQ==" saltValue="DhJ2oQMphdZ78+L1fbgMw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536</v>
      </c>
      <c r="G33" s="883" t="s">
        <v>537</v>
      </c>
      <c r="H33" s="883" t="s">
        <v>538</v>
      </c>
      <c r="I33" s="883" t="s">
        <v>539</v>
      </c>
      <c r="J33" s="887" t="s">
        <v>540</v>
      </c>
      <c r="K33" s="862"/>
      <c r="L33" s="862"/>
      <c r="M33" s="862"/>
      <c r="N33" s="862"/>
      <c r="O33" s="862"/>
      <c r="P33" s="862"/>
    </row>
    <row r="34" spans="1:16" ht="39" customHeight="1">
      <c r="A34" s="862"/>
      <c r="B34" s="864"/>
      <c r="C34" s="870" t="s">
        <v>457</v>
      </c>
      <c r="D34" s="870"/>
      <c r="E34" s="875"/>
      <c r="F34" s="879" t="s">
        <v>370</v>
      </c>
      <c r="G34" s="884" t="s">
        <v>544</v>
      </c>
      <c r="H34" s="884" t="s">
        <v>498</v>
      </c>
      <c r="I34" s="884" t="s">
        <v>545</v>
      </c>
      <c r="J34" s="888" t="s">
        <v>377</v>
      </c>
      <c r="K34" s="862"/>
      <c r="L34" s="862"/>
      <c r="M34" s="862"/>
      <c r="N34" s="862"/>
      <c r="O34" s="862"/>
      <c r="P34" s="862"/>
    </row>
    <row r="35" spans="1:16" ht="39" customHeight="1">
      <c r="A35" s="862"/>
      <c r="B35" s="865"/>
      <c r="C35" s="871" t="s">
        <v>468</v>
      </c>
      <c r="D35" s="871"/>
      <c r="E35" s="876"/>
      <c r="F35" s="880">
        <v>7.99</v>
      </c>
      <c r="G35" s="885">
        <v>8.66</v>
      </c>
      <c r="H35" s="885">
        <v>9.34</v>
      </c>
      <c r="I35" s="885">
        <v>9.41</v>
      </c>
      <c r="J35" s="889">
        <v>9.9600000000000009</v>
      </c>
      <c r="K35" s="862"/>
      <c r="L35" s="862"/>
      <c r="M35" s="862"/>
      <c r="N35" s="862"/>
      <c r="O35" s="862"/>
      <c r="P35" s="862"/>
    </row>
    <row r="36" spans="1:16" ht="39" customHeight="1">
      <c r="A36" s="862"/>
      <c r="B36" s="865"/>
      <c r="C36" s="871" t="s">
        <v>455</v>
      </c>
      <c r="D36" s="871"/>
      <c r="E36" s="876"/>
      <c r="F36" s="880">
        <v>11.88</v>
      </c>
      <c r="G36" s="885">
        <v>10.6</v>
      </c>
      <c r="H36" s="885">
        <v>6.88</v>
      </c>
      <c r="I36" s="885">
        <v>14.88</v>
      </c>
      <c r="J36" s="889">
        <v>7.9</v>
      </c>
      <c r="K36" s="862"/>
      <c r="L36" s="862"/>
      <c r="M36" s="862"/>
      <c r="N36" s="862"/>
      <c r="O36" s="862"/>
      <c r="P36" s="862"/>
    </row>
    <row r="37" spans="1:16" ht="39" customHeight="1">
      <c r="A37" s="862"/>
      <c r="B37" s="865"/>
      <c r="C37" s="871" t="s">
        <v>27</v>
      </c>
      <c r="D37" s="871"/>
      <c r="E37" s="876"/>
      <c r="F37" s="880">
        <v>0.12</v>
      </c>
      <c r="G37" s="885">
        <v>0.17</v>
      </c>
      <c r="H37" s="885">
        <v>0.59</v>
      </c>
      <c r="I37" s="885">
        <v>1.35</v>
      </c>
      <c r="J37" s="889">
        <v>2.33</v>
      </c>
      <c r="K37" s="862"/>
      <c r="L37" s="862"/>
      <c r="M37" s="862"/>
      <c r="N37" s="862"/>
      <c r="O37" s="862"/>
      <c r="P37" s="862"/>
    </row>
    <row r="38" spans="1:16" ht="39" customHeight="1">
      <c r="A38" s="862"/>
      <c r="B38" s="865"/>
      <c r="C38" s="871" t="s">
        <v>467</v>
      </c>
      <c r="D38" s="871"/>
      <c r="E38" s="876"/>
      <c r="F38" s="880">
        <v>0.18</v>
      </c>
      <c r="G38" s="885">
        <v>0.13</v>
      </c>
      <c r="H38" s="885">
        <v>0.35</v>
      </c>
      <c r="I38" s="885">
        <v>0.7</v>
      </c>
      <c r="J38" s="889">
        <v>1.1299999999999999</v>
      </c>
      <c r="K38" s="862"/>
      <c r="L38" s="862"/>
      <c r="M38" s="862"/>
      <c r="N38" s="862"/>
      <c r="O38" s="862"/>
      <c r="P38" s="862"/>
    </row>
    <row r="39" spans="1:16" ht="39" customHeight="1">
      <c r="A39" s="862"/>
      <c r="B39" s="865"/>
      <c r="C39" s="871" t="s">
        <v>226</v>
      </c>
      <c r="D39" s="871"/>
      <c r="E39" s="876"/>
      <c r="F39" s="880">
        <v>0.27</v>
      </c>
      <c r="G39" s="885">
        <v>0.26</v>
      </c>
      <c r="H39" s="885">
        <v>0.23</v>
      </c>
      <c r="I39" s="885">
        <v>0.24</v>
      </c>
      <c r="J39" s="889">
        <v>0.24</v>
      </c>
      <c r="K39" s="862"/>
      <c r="L39" s="862"/>
      <c r="M39" s="862"/>
      <c r="N39" s="862"/>
      <c r="O39" s="862"/>
      <c r="P39" s="862"/>
    </row>
    <row r="40" spans="1:16" ht="39" customHeight="1">
      <c r="A40" s="862"/>
      <c r="B40" s="865"/>
      <c r="C40" s="871" t="s">
        <v>415</v>
      </c>
      <c r="D40" s="871"/>
      <c r="E40" s="876"/>
      <c r="F40" s="880">
        <v>0</v>
      </c>
      <c r="G40" s="885">
        <v>0</v>
      </c>
      <c r="H40" s="885">
        <v>0</v>
      </c>
      <c r="I40" s="885">
        <v>0</v>
      </c>
      <c r="J40" s="889">
        <v>0</v>
      </c>
      <c r="K40" s="862"/>
      <c r="L40" s="862"/>
      <c r="M40" s="862"/>
      <c r="N40" s="862"/>
      <c r="O40" s="862"/>
      <c r="P40" s="862"/>
    </row>
    <row r="41" spans="1:16" ht="39" customHeight="1">
      <c r="A41" s="862"/>
      <c r="B41" s="865"/>
      <c r="C41" s="871" t="s">
        <v>458</v>
      </c>
      <c r="D41" s="871"/>
      <c r="E41" s="876"/>
      <c r="F41" s="880">
        <v>0</v>
      </c>
      <c r="G41" s="885">
        <v>0</v>
      </c>
      <c r="H41" s="885">
        <v>0</v>
      </c>
      <c r="I41" s="885">
        <v>0</v>
      </c>
      <c r="J41" s="889">
        <v>0</v>
      </c>
      <c r="K41" s="862"/>
      <c r="L41" s="862"/>
      <c r="M41" s="862"/>
      <c r="N41" s="862"/>
      <c r="O41" s="862"/>
      <c r="P41" s="862"/>
    </row>
    <row r="42" spans="1:16" ht="39" customHeight="1">
      <c r="A42" s="862"/>
      <c r="B42" s="866"/>
      <c r="C42" s="871" t="s">
        <v>546</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496</v>
      </c>
      <c r="D43" s="872"/>
      <c r="E43" s="877"/>
      <c r="F43" s="881">
        <v>0</v>
      </c>
      <c r="G43" s="886">
        <v>0.11</v>
      </c>
      <c r="H43" s="886">
        <v>0</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e0VlBEzRuXhwRaHkfvUNWhsfUzwQTC8BCBwP+tDA+EIrWOF3LC7mqZuI1LTN8/0mboHkE4OOWpjQWTi1dOlNeg==" saltValue="l+93r0992lILyhP6AefG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50" zoomScaleNormal="5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536</v>
      </c>
      <c r="L44" s="950" t="s">
        <v>537</v>
      </c>
      <c r="M44" s="950" t="s">
        <v>538</v>
      </c>
      <c r="N44" s="950" t="s">
        <v>539</v>
      </c>
      <c r="O44" s="959" t="s">
        <v>540</v>
      </c>
      <c r="P44" s="734"/>
      <c r="Q44" s="734"/>
      <c r="R44" s="734"/>
      <c r="S44" s="734"/>
      <c r="T44" s="734"/>
      <c r="U44" s="734"/>
    </row>
    <row r="45" spans="1:21" ht="30.75" customHeight="1">
      <c r="A45" s="734"/>
      <c r="B45" s="892" t="s">
        <v>28</v>
      </c>
      <c r="C45" s="906"/>
      <c r="D45" s="916"/>
      <c r="E45" s="925" t="s">
        <v>25</v>
      </c>
      <c r="F45" s="925"/>
      <c r="G45" s="925"/>
      <c r="H45" s="925"/>
      <c r="I45" s="925"/>
      <c r="J45" s="934"/>
      <c r="K45" s="942">
        <v>1969</v>
      </c>
      <c r="L45" s="951">
        <v>1923</v>
      </c>
      <c r="M45" s="951">
        <v>1932</v>
      </c>
      <c r="N45" s="951">
        <v>1866</v>
      </c>
      <c r="O45" s="960">
        <v>1810</v>
      </c>
      <c r="P45" s="734"/>
      <c r="Q45" s="734"/>
      <c r="R45" s="734"/>
      <c r="S45" s="734"/>
      <c r="T45" s="734"/>
      <c r="U45" s="734"/>
    </row>
    <row r="46" spans="1:21" ht="30.75" customHeight="1">
      <c r="A46" s="734"/>
      <c r="B46" s="893"/>
      <c r="C46" s="907"/>
      <c r="D46" s="917"/>
      <c r="E46" s="926" t="s">
        <v>30</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34</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37</v>
      </c>
      <c r="F48" s="926"/>
      <c r="G48" s="926"/>
      <c r="H48" s="926"/>
      <c r="I48" s="926"/>
      <c r="J48" s="935"/>
      <c r="K48" s="943">
        <v>279</v>
      </c>
      <c r="L48" s="952">
        <v>262</v>
      </c>
      <c r="M48" s="952">
        <v>281</v>
      </c>
      <c r="N48" s="952">
        <v>270</v>
      </c>
      <c r="O48" s="961">
        <v>263</v>
      </c>
      <c r="P48" s="734"/>
      <c r="Q48" s="734"/>
      <c r="R48" s="734"/>
      <c r="S48" s="734"/>
      <c r="T48" s="734"/>
      <c r="U48" s="734"/>
    </row>
    <row r="49" spans="1:21" ht="30.75" customHeight="1">
      <c r="A49" s="734"/>
      <c r="B49" s="893"/>
      <c r="C49" s="907"/>
      <c r="D49" s="917"/>
      <c r="E49" s="926" t="s">
        <v>0</v>
      </c>
      <c r="F49" s="926"/>
      <c r="G49" s="926"/>
      <c r="H49" s="926"/>
      <c r="I49" s="926"/>
      <c r="J49" s="935"/>
      <c r="K49" s="943">
        <v>2</v>
      </c>
      <c r="L49" s="952">
        <v>2</v>
      </c>
      <c r="M49" s="952">
        <v>2</v>
      </c>
      <c r="N49" s="952">
        <v>2</v>
      </c>
      <c r="O49" s="961">
        <v>2</v>
      </c>
      <c r="P49" s="734"/>
      <c r="Q49" s="734"/>
      <c r="R49" s="734"/>
      <c r="S49" s="734"/>
      <c r="T49" s="734"/>
      <c r="U49" s="734"/>
    </row>
    <row r="50" spans="1:21" ht="30.75" customHeight="1">
      <c r="A50" s="734"/>
      <c r="B50" s="893"/>
      <c r="C50" s="907"/>
      <c r="D50" s="917"/>
      <c r="E50" s="926" t="s">
        <v>42</v>
      </c>
      <c r="F50" s="926"/>
      <c r="G50" s="926"/>
      <c r="H50" s="926"/>
      <c r="I50" s="926"/>
      <c r="J50" s="935"/>
      <c r="K50" s="943">
        <v>34</v>
      </c>
      <c r="L50" s="952">
        <v>27</v>
      </c>
      <c r="M50" s="952">
        <v>22</v>
      </c>
      <c r="N50" s="952">
        <v>10</v>
      </c>
      <c r="O50" s="961">
        <v>10</v>
      </c>
      <c r="P50" s="734"/>
      <c r="Q50" s="734"/>
      <c r="R50" s="734"/>
      <c r="S50" s="734"/>
      <c r="T50" s="734"/>
      <c r="U50" s="734"/>
    </row>
    <row r="51" spans="1:21" ht="30.75" customHeight="1">
      <c r="A51" s="734"/>
      <c r="B51" s="894"/>
      <c r="C51" s="908"/>
      <c r="D51" s="918"/>
      <c r="E51" s="926" t="s">
        <v>45</v>
      </c>
      <c r="F51" s="926"/>
      <c r="G51" s="926"/>
      <c r="H51" s="926"/>
      <c r="I51" s="926"/>
      <c r="J51" s="935"/>
      <c r="K51" s="943" t="s">
        <v>201</v>
      </c>
      <c r="L51" s="952" t="s">
        <v>201</v>
      </c>
      <c r="M51" s="952" t="s">
        <v>201</v>
      </c>
      <c r="N51" s="952" t="s">
        <v>201</v>
      </c>
      <c r="O51" s="961">
        <v>0</v>
      </c>
      <c r="P51" s="734"/>
      <c r="Q51" s="734"/>
      <c r="R51" s="734"/>
      <c r="S51" s="734"/>
      <c r="T51" s="734"/>
      <c r="U51" s="734"/>
    </row>
    <row r="52" spans="1:21" ht="30.75" customHeight="1">
      <c r="A52" s="734"/>
      <c r="B52" s="895" t="s">
        <v>48</v>
      </c>
      <c r="C52" s="909"/>
      <c r="D52" s="918"/>
      <c r="E52" s="926" t="s">
        <v>50</v>
      </c>
      <c r="F52" s="926"/>
      <c r="G52" s="926"/>
      <c r="H52" s="926"/>
      <c r="I52" s="926"/>
      <c r="J52" s="935"/>
      <c r="K52" s="943">
        <v>1389</v>
      </c>
      <c r="L52" s="952">
        <v>1382</v>
      </c>
      <c r="M52" s="952">
        <v>1365</v>
      </c>
      <c r="N52" s="952">
        <v>1416</v>
      </c>
      <c r="O52" s="961">
        <v>1437</v>
      </c>
      <c r="P52" s="734"/>
      <c r="Q52" s="734"/>
      <c r="R52" s="734"/>
      <c r="S52" s="734"/>
      <c r="T52" s="734"/>
      <c r="U52" s="734"/>
    </row>
    <row r="53" spans="1:21" ht="30.75" customHeight="1">
      <c r="A53" s="734"/>
      <c r="B53" s="896" t="s">
        <v>52</v>
      </c>
      <c r="C53" s="910"/>
      <c r="D53" s="919"/>
      <c r="E53" s="927" t="s">
        <v>55</v>
      </c>
      <c r="F53" s="927"/>
      <c r="G53" s="927"/>
      <c r="H53" s="927"/>
      <c r="I53" s="927"/>
      <c r="J53" s="936"/>
      <c r="K53" s="944">
        <v>895</v>
      </c>
      <c r="L53" s="953">
        <v>832</v>
      </c>
      <c r="M53" s="953">
        <v>872</v>
      </c>
      <c r="N53" s="953">
        <v>732</v>
      </c>
      <c r="O53" s="962">
        <v>648</v>
      </c>
      <c r="P53" s="734"/>
      <c r="Q53" s="734"/>
      <c r="R53" s="734"/>
      <c r="S53" s="734"/>
      <c r="T53" s="734"/>
      <c r="U53" s="734"/>
    </row>
    <row r="54" spans="1:21" ht="24" customHeight="1">
      <c r="A54" s="734"/>
      <c r="B54" s="897" t="s">
        <v>62</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63</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547</v>
      </c>
      <c r="P56" s="734"/>
      <c r="Q56" s="734"/>
      <c r="R56" s="734"/>
      <c r="S56" s="734"/>
      <c r="T56" s="734"/>
      <c r="U56" s="734"/>
    </row>
    <row r="57" spans="1:21" ht="31.5" customHeight="1">
      <c r="A57" s="734"/>
      <c r="B57" s="899"/>
      <c r="C57" s="912"/>
      <c r="D57" s="912"/>
      <c r="E57" s="928"/>
      <c r="F57" s="928"/>
      <c r="G57" s="928"/>
      <c r="H57" s="928"/>
      <c r="I57" s="928"/>
      <c r="J57" s="937" t="s">
        <v>16</v>
      </c>
      <c r="K57" s="946" t="s">
        <v>536</v>
      </c>
      <c r="L57" s="954" t="s">
        <v>537</v>
      </c>
      <c r="M57" s="954" t="s">
        <v>538</v>
      </c>
      <c r="N57" s="954" t="s">
        <v>539</v>
      </c>
      <c r="O57" s="964" t="s">
        <v>540</v>
      </c>
      <c r="P57" s="734"/>
      <c r="Q57" s="734"/>
      <c r="R57" s="734"/>
      <c r="S57" s="734"/>
      <c r="T57" s="734"/>
      <c r="U57" s="734"/>
    </row>
    <row r="58" spans="1:21" ht="31.5" customHeight="1">
      <c r="B58" s="900" t="s">
        <v>65</v>
      </c>
      <c r="C58" s="913"/>
      <c r="D58" s="920" t="s">
        <v>67</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jfhdnGt1T4UiTpRCdP1ZyPsGjhp6kng0cSMHrFJaTGFuxdo12H4r/YRSMMiytpgZZfITKX+DBnEivMh97VquBw==" saltValue="nWdeQtbcP2Bwy4Gf6Nb3a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536</v>
      </c>
      <c r="J40" s="950" t="s">
        <v>537</v>
      </c>
      <c r="K40" s="950" t="s">
        <v>538</v>
      </c>
      <c r="L40" s="950" t="s">
        <v>539</v>
      </c>
      <c r="M40" s="990" t="s">
        <v>540</v>
      </c>
    </row>
    <row r="41" spans="2:13" ht="27.75" customHeight="1">
      <c r="B41" s="892" t="s">
        <v>39</v>
      </c>
      <c r="C41" s="906"/>
      <c r="D41" s="916"/>
      <c r="E41" s="973" t="s">
        <v>71</v>
      </c>
      <c r="F41" s="973"/>
      <c r="G41" s="973"/>
      <c r="H41" s="979"/>
      <c r="I41" s="983">
        <v>17110</v>
      </c>
      <c r="J41" s="987">
        <v>17237</v>
      </c>
      <c r="K41" s="987">
        <v>16928</v>
      </c>
      <c r="L41" s="987">
        <v>17574</v>
      </c>
      <c r="M41" s="991">
        <v>17003</v>
      </c>
    </row>
    <row r="42" spans="2:13" ht="27.75" customHeight="1">
      <c r="B42" s="893"/>
      <c r="C42" s="907"/>
      <c r="D42" s="917"/>
      <c r="E42" s="974" t="s">
        <v>77</v>
      </c>
      <c r="F42" s="974"/>
      <c r="G42" s="974"/>
      <c r="H42" s="980"/>
      <c r="I42" s="984">
        <v>84</v>
      </c>
      <c r="J42" s="988">
        <v>59</v>
      </c>
      <c r="K42" s="988">
        <v>39</v>
      </c>
      <c r="L42" s="988">
        <v>30</v>
      </c>
      <c r="M42" s="992">
        <v>21</v>
      </c>
    </row>
    <row r="43" spans="2:13" ht="27.75" customHeight="1">
      <c r="B43" s="893"/>
      <c r="C43" s="907"/>
      <c r="D43" s="917"/>
      <c r="E43" s="974" t="s">
        <v>79</v>
      </c>
      <c r="F43" s="974"/>
      <c r="G43" s="974"/>
      <c r="H43" s="980"/>
      <c r="I43" s="984">
        <v>3776</v>
      </c>
      <c r="J43" s="988">
        <v>3584</v>
      </c>
      <c r="K43" s="988">
        <v>3661</v>
      </c>
      <c r="L43" s="988">
        <v>3528</v>
      </c>
      <c r="M43" s="992">
        <v>3510</v>
      </c>
    </row>
    <row r="44" spans="2:13" ht="27.75" customHeight="1">
      <c r="B44" s="893"/>
      <c r="C44" s="907"/>
      <c r="D44" s="917"/>
      <c r="E44" s="974" t="s">
        <v>19</v>
      </c>
      <c r="F44" s="974"/>
      <c r="G44" s="974"/>
      <c r="H44" s="980"/>
      <c r="I44" s="984">
        <v>9</v>
      </c>
      <c r="J44" s="988">
        <v>7</v>
      </c>
      <c r="K44" s="988">
        <v>6</v>
      </c>
      <c r="L44" s="988">
        <v>4</v>
      </c>
      <c r="M44" s="992">
        <v>3</v>
      </c>
    </row>
    <row r="45" spans="2:13" ht="27.75" customHeight="1">
      <c r="B45" s="893"/>
      <c r="C45" s="907"/>
      <c r="D45" s="917"/>
      <c r="E45" s="974" t="s">
        <v>82</v>
      </c>
      <c r="F45" s="974"/>
      <c r="G45" s="974"/>
      <c r="H45" s="980"/>
      <c r="I45" s="984">
        <v>1642</v>
      </c>
      <c r="J45" s="988">
        <v>1665</v>
      </c>
      <c r="K45" s="988">
        <v>1609</v>
      </c>
      <c r="L45" s="988">
        <v>1638</v>
      </c>
      <c r="M45" s="992">
        <v>1511</v>
      </c>
    </row>
    <row r="46" spans="2:13" ht="27.75" customHeight="1">
      <c r="B46" s="893"/>
      <c r="C46" s="907"/>
      <c r="D46" s="918"/>
      <c r="E46" s="974" t="s">
        <v>81</v>
      </c>
      <c r="F46" s="974"/>
      <c r="G46" s="974"/>
      <c r="H46" s="980"/>
      <c r="I46" s="984" t="s">
        <v>201</v>
      </c>
      <c r="J46" s="988" t="s">
        <v>201</v>
      </c>
      <c r="K46" s="988" t="s">
        <v>201</v>
      </c>
      <c r="L46" s="988" t="s">
        <v>201</v>
      </c>
      <c r="M46" s="992" t="s">
        <v>201</v>
      </c>
    </row>
    <row r="47" spans="2:13" ht="27.75" customHeight="1">
      <c r="B47" s="893"/>
      <c r="C47" s="907"/>
      <c r="D47" s="971"/>
      <c r="E47" s="975" t="s">
        <v>84</v>
      </c>
      <c r="F47" s="978"/>
      <c r="G47" s="978"/>
      <c r="H47" s="981"/>
      <c r="I47" s="984" t="s">
        <v>201</v>
      </c>
      <c r="J47" s="988" t="s">
        <v>201</v>
      </c>
      <c r="K47" s="988" t="s">
        <v>201</v>
      </c>
      <c r="L47" s="988" t="s">
        <v>201</v>
      </c>
      <c r="M47" s="992" t="s">
        <v>201</v>
      </c>
    </row>
    <row r="48" spans="2:13" ht="27.75" customHeight="1">
      <c r="B48" s="893"/>
      <c r="C48" s="907"/>
      <c r="D48" s="917"/>
      <c r="E48" s="974" t="s">
        <v>57</v>
      </c>
      <c r="F48" s="974"/>
      <c r="G48" s="974"/>
      <c r="H48" s="980"/>
      <c r="I48" s="984" t="s">
        <v>201</v>
      </c>
      <c r="J48" s="988" t="s">
        <v>201</v>
      </c>
      <c r="K48" s="988" t="s">
        <v>201</v>
      </c>
      <c r="L48" s="988" t="s">
        <v>201</v>
      </c>
      <c r="M48" s="992" t="s">
        <v>201</v>
      </c>
    </row>
    <row r="49" spans="2:13" ht="27.75" customHeight="1">
      <c r="B49" s="894"/>
      <c r="C49" s="908"/>
      <c r="D49" s="917"/>
      <c r="E49" s="974" t="s">
        <v>89</v>
      </c>
      <c r="F49" s="974"/>
      <c r="G49" s="974"/>
      <c r="H49" s="980"/>
      <c r="I49" s="984" t="s">
        <v>201</v>
      </c>
      <c r="J49" s="988" t="s">
        <v>201</v>
      </c>
      <c r="K49" s="988" t="s">
        <v>201</v>
      </c>
      <c r="L49" s="988" t="s">
        <v>201</v>
      </c>
      <c r="M49" s="992" t="s">
        <v>201</v>
      </c>
    </row>
    <row r="50" spans="2:13" ht="27.75" customHeight="1">
      <c r="B50" s="968" t="s">
        <v>91</v>
      </c>
      <c r="C50" s="970"/>
      <c r="D50" s="972"/>
      <c r="E50" s="974" t="s">
        <v>92</v>
      </c>
      <c r="F50" s="974"/>
      <c r="G50" s="974"/>
      <c r="H50" s="980"/>
      <c r="I50" s="984">
        <v>2707</v>
      </c>
      <c r="J50" s="988">
        <v>3295</v>
      </c>
      <c r="K50" s="988">
        <v>4691</v>
      </c>
      <c r="L50" s="988">
        <v>5893</v>
      </c>
      <c r="M50" s="992">
        <v>7465</v>
      </c>
    </row>
    <row r="51" spans="2:13" ht="27.75" customHeight="1">
      <c r="B51" s="893"/>
      <c r="C51" s="907"/>
      <c r="D51" s="917"/>
      <c r="E51" s="974" t="s">
        <v>94</v>
      </c>
      <c r="F51" s="974"/>
      <c r="G51" s="974"/>
      <c r="H51" s="980"/>
      <c r="I51" s="984">
        <v>248</v>
      </c>
      <c r="J51" s="988">
        <v>177</v>
      </c>
      <c r="K51" s="988">
        <v>95</v>
      </c>
      <c r="L51" s="988">
        <v>43</v>
      </c>
      <c r="M51" s="992">
        <v>1</v>
      </c>
    </row>
    <row r="52" spans="2:13" ht="27.75" customHeight="1">
      <c r="B52" s="894"/>
      <c r="C52" s="908"/>
      <c r="D52" s="917"/>
      <c r="E52" s="974" t="s">
        <v>47</v>
      </c>
      <c r="F52" s="974"/>
      <c r="G52" s="974"/>
      <c r="H52" s="980"/>
      <c r="I52" s="984">
        <v>13532</v>
      </c>
      <c r="J52" s="988">
        <v>13511</v>
      </c>
      <c r="K52" s="988">
        <v>13869</v>
      </c>
      <c r="L52" s="988">
        <v>14067</v>
      </c>
      <c r="M52" s="992">
        <v>13804</v>
      </c>
    </row>
    <row r="53" spans="2:13" ht="27.75" customHeight="1">
      <c r="B53" s="896" t="s">
        <v>52</v>
      </c>
      <c r="C53" s="910"/>
      <c r="D53" s="919"/>
      <c r="E53" s="976" t="s">
        <v>98</v>
      </c>
      <c r="F53" s="976"/>
      <c r="G53" s="976"/>
      <c r="H53" s="982"/>
      <c r="I53" s="985">
        <v>6134</v>
      </c>
      <c r="J53" s="989">
        <v>5570</v>
      </c>
      <c r="K53" s="989">
        <v>3587</v>
      </c>
      <c r="L53" s="989">
        <v>2771</v>
      </c>
      <c r="M53" s="993">
        <v>777</v>
      </c>
    </row>
    <row r="54" spans="2:13" ht="27.75" customHeight="1">
      <c r="B54" s="969" t="s">
        <v>70</v>
      </c>
      <c r="C54" s="868"/>
      <c r="D54" s="868"/>
      <c r="E54" s="977"/>
      <c r="F54" s="977"/>
      <c r="G54" s="977"/>
      <c r="H54" s="977"/>
      <c r="I54" s="986"/>
      <c r="J54" s="986"/>
      <c r="K54" s="986"/>
      <c r="L54" s="986"/>
      <c r="M54" s="986"/>
    </row>
    <row r="55" spans="2:13"/>
  </sheetData>
  <sheetProtection algorithmName="SHA-512" hashValue="7llUnYWJZNaTB8MCUXUlTxeayxir/Rn2ktc3+b02Lj2aTVPnlsO52Cw12gzmkog/3jGW8vgEYKRqzQYWFADnUg==" saltValue="SJ8cgEqlM+YkcAIhl293o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16</v>
      </c>
      <c r="F54" s="1016" t="s">
        <v>538</v>
      </c>
      <c r="G54" s="1016" t="s">
        <v>539</v>
      </c>
      <c r="H54" s="1024" t="s">
        <v>540</v>
      </c>
    </row>
    <row r="55" spans="2:8" ht="52.5" customHeight="1">
      <c r="B55" s="995"/>
      <c r="C55" s="1001" t="s">
        <v>102</v>
      </c>
      <c r="D55" s="1001"/>
      <c r="E55" s="1010"/>
      <c r="F55" s="1017">
        <v>331</v>
      </c>
      <c r="G55" s="1017">
        <v>331</v>
      </c>
      <c r="H55" s="1025">
        <v>832</v>
      </c>
    </row>
    <row r="56" spans="2:8" ht="52.5" customHeight="1">
      <c r="B56" s="996"/>
      <c r="C56" s="1002" t="s">
        <v>105</v>
      </c>
      <c r="D56" s="1002"/>
      <c r="E56" s="1011"/>
      <c r="F56" s="1018">
        <v>1366</v>
      </c>
      <c r="G56" s="1018">
        <v>1761</v>
      </c>
      <c r="H56" s="1026">
        <v>2062</v>
      </c>
    </row>
    <row r="57" spans="2:8" ht="53.25" customHeight="1">
      <c r="B57" s="996"/>
      <c r="C57" s="1003" t="s">
        <v>75</v>
      </c>
      <c r="D57" s="1003"/>
      <c r="E57" s="1012"/>
      <c r="F57" s="1019">
        <v>2864</v>
      </c>
      <c r="G57" s="1019">
        <v>3821</v>
      </c>
      <c r="H57" s="1027">
        <v>4651</v>
      </c>
    </row>
    <row r="58" spans="2:8" ht="45.75" customHeight="1">
      <c r="B58" s="997"/>
      <c r="C58" s="1004" t="s">
        <v>454</v>
      </c>
      <c r="D58" s="1007"/>
      <c r="E58" s="1013"/>
      <c r="F58" s="1020">
        <v>1932</v>
      </c>
      <c r="G58" s="1020">
        <v>2541</v>
      </c>
      <c r="H58" s="1028">
        <v>3312</v>
      </c>
    </row>
    <row r="59" spans="2:8" ht="45.75" customHeight="1">
      <c r="B59" s="997"/>
      <c r="C59" s="1004" t="s">
        <v>555</v>
      </c>
      <c r="D59" s="1007"/>
      <c r="E59" s="1013"/>
      <c r="F59" s="1020">
        <v>425</v>
      </c>
      <c r="G59" s="1020">
        <v>512</v>
      </c>
      <c r="H59" s="1028">
        <v>616</v>
      </c>
    </row>
    <row r="60" spans="2:8" ht="45.75" customHeight="1">
      <c r="B60" s="997"/>
      <c r="C60" s="1004" t="s">
        <v>556</v>
      </c>
      <c r="D60" s="1007"/>
      <c r="E60" s="1013"/>
      <c r="F60" s="1020">
        <v>100</v>
      </c>
      <c r="G60" s="1020">
        <v>410</v>
      </c>
      <c r="H60" s="1028">
        <v>512</v>
      </c>
    </row>
    <row r="61" spans="2:8" ht="45.75" customHeight="1">
      <c r="B61" s="997"/>
      <c r="C61" s="1004" t="s">
        <v>557</v>
      </c>
      <c r="D61" s="1007"/>
      <c r="E61" s="1013"/>
      <c r="F61" s="1020">
        <v>55</v>
      </c>
      <c r="G61" s="1020">
        <v>55</v>
      </c>
      <c r="H61" s="1028">
        <v>55</v>
      </c>
    </row>
    <row r="62" spans="2:8" ht="45.75" customHeight="1">
      <c r="B62" s="998"/>
      <c r="C62" s="1005" t="s">
        <v>558</v>
      </c>
      <c r="D62" s="1008"/>
      <c r="E62" s="1014"/>
      <c r="F62" s="1021">
        <v>28</v>
      </c>
      <c r="G62" s="1021">
        <v>46</v>
      </c>
      <c r="H62" s="1029">
        <v>54</v>
      </c>
    </row>
    <row r="63" spans="2:8" ht="52.5" customHeight="1">
      <c r="B63" s="999"/>
      <c r="C63" s="1006" t="s">
        <v>107</v>
      </c>
      <c r="D63" s="1006"/>
      <c r="E63" s="1015"/>
      <c r="F63" s="1022">
        <v>4561</v>
      </c>
      <c r="G63" s="1022">
        <v>5913</v>
      </c>
      <c r="H63" s="1030">
        <v>7544</v>
      </c>
    </row>
    <row r="64" spans="2:8"/>
  </sheetData>
  <sheetProtection algorithmName="SHA-512" hashValue="FZMV1/+enT/9q9Xit7pnTPAXi1GIkHT058IFSQoNTIeecgrIZ6auDdJXbpYIHwYTTRCPh9exgUOBwUFu0yyAnQ==" saltValue="Iog+hA//pKDwRHnOyk9B6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559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560</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380</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165</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536</v>
      </c>
      <c r="BQ50" s="1065"/>
      <c r="BR50" s="1065"/>
      <c r="BS50" s="1065"/>
      <c r="BT50" s="1065"/>
      <c r="BU50" s="1065"/>
      <c r="BV50" s="1065"/>
      <c r="BW50" s="1065"/>
      <c r="BX50" s="1065" t="s">
        <v>537</v>
      </c>
      <c r="BY50" s="1065"/>
      <c r="BZ50" s="1065"/>
      <c r="CA50" s="1065"/>
      <c r="CB50" s="1065"/>
      <c r="CC50" s="1065"/>
      <c r="CD50" s="1065"/>
      <c r="CE50" s="1065"/>
      <c r="CF50" s="1065" t="s">
        <v>538</v>
      </c>
      <c r="CG50" s="1065"/>
      <c r="CH50" s="1065"/>
      <c r="CI50" s="1065"/>
      <c r="CJ50" s="1065"/>
      <c r="CK50" s="1065"/>
      <c r="CL50" s="1065"/>
      <c r="CM50" s="1065"/>
      <c r="CN50" s="1065" t="s">
        <v>539</v>
      </c>
      <c r="CO50" s="1065"/>
      <c r="CP50" s="1065"/>
      <c r="CQ50" s="1065"/>
      <c r="CR50" s="1065"/>
      <c r="CS50" s="1065"/>
      <c r="CT50" s="1065"/>
      <c r="CU50" s="1065"/>
      <c r="CV50" s="1065" t="s">
        <v>540</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543</v>
      </c>
      <c r="AO51" s="1064"/>
      <c r="AP51" s="1064"/>
      <c r="AQ51" s="1064"/>
      <c r="AR51" s="1064"/>
      <c r="AS51" s="1064"/>
      <c r="AT51" s="1064"/>
      <c r="AU51" s="1064"/>
      <c r="AV51" s="1064"/>
      <c r="AW51" s="1064"/>
      <c r="AX51" s="1064"/>
      <c r="AY51" s="1064"/>
      <c r="AZ51" s="1064"/>
      <c r="BA51" s="1064"/>
      <c r="BB51" s="1064" t="s">
        <v>562</v>
      </c>
      <c r="BC51" s="1064"/>
      <c r="BD51" s="1064"/>
      <c r="BE51" s="1064"/>
      <c r="BF51" s="1064"/>
      <c r="BG51" s="1064"/>
      <c r="BH51" s="1064"/>
      <c r="BI51" s="1064"/>
      <c r="BJ51" s="1064"/>
      <c r="BK51" s="1064"/>
      <c r="BL51" s="1064"/>
      <c r="BM51" s="1064"/>
      <c r="BN51" s="1064"/>
      <c r="BO51" s="1064"/>
      <c r="BP51" s="1069">
        <v>107.1</v>
      </c>
      <c r="BQ51" s="1069"/>
      <c r="BR51" s="1069"/>
      <c r="BS51" s="1069"/>
      <c r="BT51" s="1069"/>
      <c r="BU51" s="1069"/>
      <c r="BV51" s="1069"/>
      <c r="BW51" s="1069"/>
      <c r="BX51" s="1069">
        <v>97.2</v>
      </c>
      <c r="BY51" s="1069"/>
      <c r="BZ51" s="1069"/>
      <c r="CA51" s="1069"/>
      <c r="CB51" s="1069"/>
      <c r="CC51" s="1069"/>
      <c r="CD51" s="1069"/>
      <c r="CE51" s="1069"/>
      <c r="CF51" s="1069">
        <v>60.2</v>
      </c>
      <c r="CG51" s="1069"/>
      <c r="CH51" s="1069"/>
      <c r="CI51" s="1069"/>
      <c r="CJ51" s="1069"/>
      <c r="CK51" s="1069"/>
      <c r="CL51" s="1069"/>
      <c r="CM51" s="1069"/>
      <c r="CN51" s="1069">
        <v>44.7</v>
      </c>
      <c r="CO51" s="1069"/>
      <c r="CP51" s="1069"/>
      <c r="CQ51" s="1069"/>
      <c r="CR51" s="1069"/>
      <c r="CS51" s="1069"/>
      <c r="CT51" s="1069"/>
      <c r="CU51" s="1069"/>
      <c r="CV51" s="1069">
        <v>13</v>
      </c>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563</v>
      </c>
      <c r="BC53" s="1064"/>
      <c r="BD53" s="1064"/>
      <c r="BE53" s="1064"/>
      <c r="BF53" s="1064"/>
      <c r="BG53" s="1064"/>
      <c r="BH53" s="1064"/>
      <c r="BI53" s="1064"/>
      <c r="BJ53" s="1064"/>
      <c r="BK53" s="1064"/>
      <c r="BL53" s="1064"/>
      <c r="BM53" s="1064"/>
      <c r="BN53" s="1064"/>
      <c r="BO53" s="1064"/>
      <c r="BP53" s="1069">
        <v>53.6</v>
      </c>
      <c r="BQ53" s="1069"/>
      <c r="BR53" s="1069"/>
      <c r="BS53" s="1069"/>
      <c r="BT53" s="1069"/>
      <c r="BU53" s="1069"/>
      <c r="BV53" s="1069"/>
      <c r="BW53" s="1069"/>
      <c r="BX53" s="1069">
        <v>54.9</v>
      </c>
      <c r="BY53" s="1069"/>
      <c r="BZ53" s="1069"/>
      <c r="CA53" s="1069"/>
      <c r="CB53" s="1069"/>
      <c r="CC53" s="1069"/>
      <c r="CD53" s="1069"/>
      <c r="CE53" s="1069"/>
      <c r="CF53" s="1069">
        <v>56.5</v>
      </c>
      <c r="CG53" s="1069"/>
      <c r="CH53" s="1069"/>
      <c r="CI53" s="1069"/>
      <c r="CJ53" s="1069"/>
      <c r="CK53" s="1069"/>
      <c r="CL53" s="1069"/>
      <c r="CM53" s="1069"/>
      <c r="CN53" s="1069">
        <v>57.6</v>
      </c>
      <c r="CO53" s="1069"/>
      <c r="CP53" s="1069"/>
      <c r="CQ53" s="1069"/>
      <c r="CR53" s="1069"/>
      <c r="CS53" s="1069"/>
      <c r="CT53" s="1069"/>
      <c r="CU53" s="1069"/>
      <c r="CV53" s="1069">
        <v>59</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523</v>
      </c>
      <c r="AO55" s="1065"/>
      <c r="AP55" s="1065"/>
      <c r="AQ55" s="1065"/>
      <c r="AR55" s="1065"/>
      <c r="AS55" s="1065"/>
      <c r="AT55" s="1065"/>
      <c r="AU55" s="1065"/>
      <c r="AV55" s="1065"/>
      <c r="AW55" s="1065"/>
      <c r="AX55" s="1065"/>
      <c r="AY55" s="1065"/>
      <c r="AZ55" s="1065"/>
      <c r="BA55" s="1065"/>
      <c r="BB55" s="1064" t="s">
        <v>562</v>
      </c>
      <c r="BC55" s="1064"/>
      <c r="BD55" s="1064"/>
      <c r="BE55" s="1064"/>
      <c r="BF55" s="1064"/>
      <c r="BG55" s="1064"/>
      <c r="BH55" s="1064"/>
      <c r="BI55" s="1064"/>
      <c r="BJ55" s="1064"/>
      <c r="BK55" s="1064"/>
      <c r="BL55" s="1064"/>
      <c r="BM55" s="1064"/>
      <c r="BN55" s="1064"/>
      <c r="BO55" s="1064"/>
      <c r="BP55" s="1069">
        <v>48</v>
      </c>
      <c r="BQ55" s="1069"/>
      <c r="BR55" s="1069"/>
      <c r="BS55" s="1069"/>
      <c r="BT55" s="1069"/>
      <c r="BU55" s="1069"/>
      <c r="BV55" s="1069"/>
      <c r="BW55" s="1069"/>
      <c r="BX55" s="1069">
        <v>49.1</v>
      </c>
      <c r="BY55" s="1069"/>
      <c r="BZ55" s="1069"/>
      <c r="CA55" s="1069"/>
      <c r="CB55" s="1069"/>
      <c r="CC55" s="1069"/>
      <c r="CD55" s="1069"/>
      <c r="CE55" s="1069"/>
      <c r="CF55" s="1069">
        <v>41.5</v>
      </c>
      <c r="CG55" s="1069"/>
      <c r="CH55" s="1069"/>
      <c r="CI55" s="1069"/>
      <c r="CJ55" s="1069"/>
      <c r="CK55" s="1069"/>
      <c r="CL55" s="1069"/>
      <c r="CM55" s="1069"/>
      <c r="CN55" s="1069">
        <v>25.2</v>
      </c>
      <c r="CO55" s="1069"/>
      <c r="CP55" s="1069"/>
      <c r="CQ55" s="1069"/>
      <c r="CR55" s="1069"/>
      <c r="CS55" s="1069"/>
      <c r="CT55" s="1069"/>
      <c r="CU55" s="1069"/>
      <c r="CV55" s="1069">
        <v>15.7</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563</v>
      </c>
      <c r="BC57" s="1064"/>
      <c r="BD57" s="1064"/>
      <c r="BE57" s="1064"/>
      <c r="BF57" s="1064"/>
      <c r="BG57" s="1064"/>
      <c r="BH57" s="1064"/>
      <c r="BI57" s="1064"/>
      <c r="BJ57" s="1064"/>
      <c r="BK57" s="1064"/>
      <c r="BL57" s="1064"/>
      <c r="BM57" s="1064"/>
      <c r="BN57" s="1064"/>
      <c r="BO57" s="1064"/>
      <c r="BP57" s="1069">
        <v>60.8</v>
      </c>
      <c r="BQ57" s="1069"/>
      <c r="BR57" s="1069"/>
      <c r="BS57" s="1069"/>
      <c r="BT57" s="1069"/>
      <c r="BU57" s="1069"/>
      <c r="BV57" s="1069"/>
      <c r="BW57" s="1069"/>
      <c r="BX57" s="1069">
        <v>61</v>
      </c>
      <c r="BY57" s="1069"/>
      <c r="BZ57" s="1069"/>
      <c r="CA57" s="1069"/>
      <c r="CB57" s="1069"/>
      <c r="CC57" s="1069"/>
      <c r="CD57" s="1069"/>
      <c r="CE57" s="1069"/>
      <c r="CF57" s="1069">
        <v>61.7</v>
      </c>
      <c r="CG57" s="1069"/>
      <c r="CH57" s="1069"/>
      <c r="CI57" s="1069"/>
      <c r="CJ57" s="1069"/>
      <c r="CK57" s="1069"/>
      <c r="CL57" s="1069"/>
      <c r="CM57" s="1069"/>
      <c r="CN57" s="1069">
        <v>62.5</v>
      </c>
      <c r="CO57" s="1069"/>
      <c r="CP57" s="1069"/>
      <c r="CQ57" s="1069"/>
      <c r="CR57" s="1069"/>
      <c r="CS57" s="1069"/>
      <c r="CT57" s="1069"/>
      <c r="CU57" s="1069"/>
      <c r="CV57" s="1069">
        <v>65</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330</v>
      </c>
    </row>
    <row r="64" spans="1:109">
      <c r="B64" s="728"/>
      <c r="G64" s="1040"/>
      <c r="N64" s="1059"/>
      <c r="AM64" s="1040"/>
      <c r="AN64" s="1040" t="s">
        <v>560</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561</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165</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536</v>
      </c>
      <c r="BQ72" s="1065"/>
      <c r="BR72" s="1065"/>
      <c r="BS72" s="1065"/>
      <c r="BT72" s="1065"/>
      <c r="BU72" s="1065"/>
      <c r="BV72" s="1065"/>
      <c r="BW72" s="1065"/>
      <c r="BX72" s="1065" t="s">
        <v>537</v>
      </c>
      <c r="BY72" s="1065"/>
      <c r="BZ72" s="1065"/>
      <c r="CA72" s="1065"/>
      <c r="CB72" s="1065"/>
      <c r="CC72" s="1065"/>
      <c r="CD72" s="1065"/>
      <c r="CE72" s="1065"/>
      <c r="CF72" s="1065" t="s">
        <v>538</v>
      </c>
      <c r="CG72" s="1065"/>
      <c r="CH72" s="1065"/>
      <c r="CI72" s="1065"/>
      <c r="CJ72" s="1065"/>
      <c r="CK72" s="1065"/>
      <c r="CL72" s="1065"/>
      <c r="CM72" s="1065"/>
      <c r="CN72" s="1065" t="s">
        <v>539</v>
      </c>
      <c r="CO72" s="1065"/>
      <c r="CP72" s="1065"/>
      <c r="CQ72" s="1065"/>
      <c r="CR72" s="1065"/>
      <c r="CS72" s="1065"/>
      <c r="CT72" s="1065"/>
      <c r="CU72" s="1065"/>
      <c r="CV72" s="1065" t="s">
        <v>540</v>
      </c>
      <c r="CW72" s="1065"/>
      <c r="CX72" s="1065"/>
      <c r="CY72" s="1065"/>
      <c r="CZ72" s="1065"/>
      <c r="DA72" s="1065"/>
      <c r="DB72" s="1065"/>
      <c r="DC72" s="1065"/>
    </row>
    <row r="73" spans="2:107">
      <c r="B73" s="728"/>
      <c r="G73" s="1042"/>
      <c r="H73" s="1042"/>
      <c r="I73" s="1042"/>
      <c r="J73" s="1042"/>
      <c r="K73" s="1052"/>
      <c r="L73" s="1052"/>
      <c r="M73" s="1052"/>
      <c r="N73" s="1052"/>
      <c r="AM73" s="1044"/>
      <c r="AN73" s="1064" t="s">
        <v>543</v>
      </c>
      <c r="AO73" s="1064"/>
      <c r="AP73" s="1064"/>
      <c r="AQ73" s="1064"/>
      <c r="AR73" s="1064"/>
      <c r="AS73" s="1064"/>
      <c r="AT73" s="1064"/>
      <c r="AU73" s="1064"/>
      <c r="AV73" s="1064"/>
      <c r="AW73" s="1064"/>
      <c r="AX73" s="1064"/>
      <c r="AY73" s="1064"/>
      <c r="AZ73" s="1064"/>
      <c r="BA73" s="1064"/>
      <c r="BB73" s="1064" t="s">
        <v>562</v>
      </c>
      <c r="BC73" s="1064"/>
      <c r="BD73" s="1064"/>
      <c r="BE73" s="1064"/>
      <c r="BF73" s="1064"/>
      <c r="BG73" s="1064"/>
      <c r="BH73" s="1064"/>
      <c r="BI73" s="1064"/>
      <c r="BJ73" s="1064"/>
      <c r="BK73" s="1064"/>
      <c r="BL73" s="1064"/>
      <c r="BM73" s="1064"/>
      <c r="BN73" s="1064"/>
      <c r="BO73" s="1064"/>
      <c r="BP73" s="1069">
        <v>107.1</v>
      </c>
      <c r="BQ73" s="1069"/>
      <c r="BR73" s="1069"/>
      <c r="BS73" s="1069"/>
      <c r="BT73" s="1069"/>
      <c r="BU73" s="1069"/>
      <c r="BV73" s="1069"/>
      <c r="BW73" s="1069"/>
      <c r="BX73" s="1069">
        <v>97.2</v>
      </c>
      <c r="BY73" s="1069"/>
      <c r="BZ73" s="1069"/>
      <c r="CA73" s="1069"/>
      <c r="CB73" s="1069"/>
      <c r="CC73" s="1069"/>
      <c r="CD73" s="1069"/>
      <c r="CE73" s="1069"/>
      <c r="CF73" s="1069">
        <v>60.2</v>
      </c>
      <c r="CG73" s="1069"/>
      <c r="CH73" s="1069"/>
      <c r="CI73" s="1069"/>
      <c r="CJ73" s="1069"/>
      <c r="CK73" s="1069"/>
      <c r="CL73" s="1069"/>
      <c r="CM73" s="1069"/>
      <c r="CN73" s="1069">
        <v>44.7</v>
      </c>
      <c r="CO73" s="1069"/>
      <c r="CP73" s="1069"/>
      <c r="CQ73" s="1069"/>
      <c r="CR73" s="1069"/>
      <c r="CS73" s="1069"/>
      <c r="CT73" s="1069"/>
      <c r="CU73" s="1069"/>
      <c r="CV73" s="1069">
        <v>13</v>
      </c>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409</v>
      </c>
      <c r="BC75" s="1064"/>
      <c r="BD75" s="1064"/>
      <c r="BE75" s="1064"/>
      <c r="BF75" s="1064"/>
      <c r="BG75" s="1064"/>
      <c r="BH75" s="1064"/>
      <c r="BI75" s="1064"/>
      <c r="BJ75" s="1064"/>
      <c r="BK75" s="1064"/>
      <c r="BL75" s="1064"/>
      <c r="BM75" s="1064"/>
      <c r="BN75" s="1064"/>
      <c r="BO75" s="1064"/>
      <c r="BP75" s="1069">
        <v>17.3</v>
      </c>
      <c r="BQ75" s="1069"/>
      <c r="BR75" s="1069"/>
      <c r="BS75" s="1069"/>
      <c r="BT75" s="1069"/>
      <c r="BU75" s="1069"/>
      <c r="BV75" s="1069"/>
      <c r="BW75" s="1069"/>
      <c r="BX75" s="1069">
        <v>16</v>
      </c>
      <c r="BY75" s="1069"/>
      <c r="BZ75" s="1069"/>
      <c r="CA75" s="1069"/>
      <c r="CB75" s="1069"/>
      <c r="CC75" s="1069"/>
      <c r="CD75" s="1069"/>
      <c r="CE75" s="1069"/>
      <c r="CF75" s="1069">
        <v>14.9</v>
      </c>
      <c r="CG75" s="1069"/>
      <c r="CH75" s="1069"/>
      <c r="CI75" s="1069"/>
      <c r="CJ75" s="1069"/>
      <c r="CK75" s="1069"/>
      <c r="CL75" s="1069"/>
      <c r="CM75" s="1069"/>
      <c r="CN75" s="1069">
        <v>13.6</v>
      </c>
      <c r="CO75" s="1069"/>
      <c r="CP75" s="1069"/>
      <c r="CQ75" s="1069"/>
      <c r="CR75" s="1069"/>
      <c r="CS75" s="1069"/>
      <c r="CT75" s="1069"/>
      <c r="CU75" s="1069"/>
      <c r="CV75" s="1069">
        <v>12.4</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523</v>
      </c>
      <c r="AO77" s="1065"/>
      <c r="AP77" s="1065"/>
      <c r="AQ77" s="1065"/>
      <c r="AR77" s="1065"/>
      <c r="AS77" s="1065"/>
      <c r="AT77" s="1065"/>
      <c r="AU77" s="1065"/>
      <c r="AV77" s="1065"/>
      <c r="AW77" s="1065"/>
      <c r="AX77" s="1065"/>
      <c r="AY77" s="1065"/>
      <c r="AZ77" s="1065"/>
      <c r="BA77" s="1065"/>
      <c r="BB77" s="1064" t="s">
        <v>562</v>
      </c>
      <c r="BC77" s="1064"/>
      <c r="BD77" s="1064"/>
      <c r="BE77" s="1064"/>
      <c r="BF77" s="1064"/>
      <c r="BG77" s="1064"/>
      <c r="BH77" s="1064"/>
      <c r="BI77" s="1064"/>
      <c r="BJ77" s="1064"/>
      <c r="BK77" s="1064"/>
      <c r="BL77" s="1064"/>
      <c r="BM77" s="1064"/>
      <c r="BN77" s="1064"/>
      <c r="BO77" s="1064"/>
      <c r="BP77" s="1069">
        <v>48</v>
      </c>
      <c r="BQ77" s="1069"/>
      <c r="BR77" s="1069"/>
      <c r="BS77" s="1069"/>
      <c r="BT77" s="1069"/>
      <c r="BU77" s="1069"/>
      <c r="BV77" s="1069"/>
      <c r="BW77" s="1069"/>
      <c r="BX77" s="1069">
        <v>49.1</v>
      </c>
      <c r="BY77" s="1069"/>
      <c r="BZ77" s="1069"/>
      <c r="CA77" s="1069"/>
      <c r="CB77" s="1069"/>
      <c r="CC77" s="1069"/>
      <c r="CD77" s="1069"/>
      <c r="CE77" s="1069"/>
      <c r="CF77" s="1069">
        <v>41.5</v>
      </c>
      <c r="CG77" s="1069"/>
      <c r="CH77" s="1069"/>
      <c r="CI77" s="1069"/>
      <c r="CJ77" s="1069"/>
      <c r="CK77" s="1069"/>
      <c r="CL77" s="1069"/>
      <c r="CM77" s="1069"/>
      <c r="CN77" s="1069">
        <v>25.2</v>
      </c>
      <c r="CO77" s="1069"/>
      <c r="CP77" s="1069"/>
      <c r="CQ77" s="1069"/>
      <c r="CR77" s="1069"/>
      <c r="CS77" s="1069"/>
      <c r="CT77" s="1069"/>
      <c r="CU77" s="1069"/>
      <c r="CV77" s="1069">
        <v>15.7</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409</v>
      </c>
      <c r="BC79" s="1064"/>
      <c r="BD79" s="1064"/>
      <c r="BE79" s="1064"/>
      <c r="BF79" s="1064"/>
      <c r="BG79" s="1064"/>
      <c r="BH79" s="1064"/>
      <c r="BI79" s="1064"/>
      <c r="BJ79" s="1064"/>
      <c r="BK79" s="1064"/>
      <c r="BL79" s="1064"/>
      <c r="BM79" s="1064"/>
      <c r="BN79" s="1064"/>
      <c r="BO79" s="1064"/>
      <c r="BP79" s="1069">
        <v>9.6</v>
      </c>
      <c r="BQ79" s="1069"/>
      <c r="BR79" s="1069"/>
      <c r="BS79" s="1069"/>
      <c r="BT79" s="1069"/>
      <c r="BU79" s="1069"/>
      <c r="BV79" s="1069"/>
      <c r="BW79" s="1069"/>
      <c r="BX79" s="1069">
        <v>9.5</v>
      </c>
      <c r="BY79" s="1069"/>
      <c r="BZ79" s="1069"/>
      <c r="CA79" s="1069"/>
      <c r="CB79" s="1069"/>
      <c r="CC79" s="1069"/>
      <c r="CD79" s="1069"/>
      <c r="CE79" s="1069"/>
      <c r="CF79" s="1069">
        <v>9.1999999999999993</v>
      </c>
      <c r="CG79" s="1069"/>
      <c r="CH79" s="1069"/>
      <c r="CI79" s="1069"/>
      <c r="CJ79" s="1069"/>
      <c r="CK79" s="1069"/>
      <c r="CL79" s="1069"/>
      <c r="CM79" s="1069"/>
      <c r="CN79" s="1069">
        <v>8.9</v>
      </c>
      <c r="CO79" s="1069"/>
      <c r="CP79" s="1069"/>
      <c r="CQ79" s="1069"/>
      <c r="CR79" s="1069"/>
      <c r="CS79" s="1069"/>
      <c r="CT79" s="1069"/>
      <c r="CU79" s="1069"/>
      <c r="CV79" s="1069">
        <v>8.9</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YRLlmgvhHqnkJor0u/Xt6uJPG7VnXRT9F0Yapgsy3AvHUUjnVdsDmhyaVWhjTb/SPG5ioJRG3kw+mFy9FcdGnw==" saltValue="r05L7j4adkhrHu3c5BKDX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hJk4sDNJIC2DIQ53CQvcoScvcrJXc4PKcyUbj+fnaCHGmAFRES/4MaupXIoffT+mWWYhlfIfc5pmgjv7XYsMcg==" saltValue="cQmAKfC4062CVd6aRYol4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Jq6PFt0gvRystqJiVEZTlo4upOooGIheyihPy6b6dkDCXcny6k5QdhHd6Y1x4ZJsaH2ATGyOMPfRQAPlf3slGA==" saltValue="2CqljjDak/Nhjp1NoZxXX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61</v>
      </c>
      <c r="E2" s="794"/>
      <c r="F2" s="1091" t="s">
        <v>535</v>
      </c>
      <c r="G2" s="818"/>
      <c r="H2" s="828"/>
    </row>
    <row r="3" spans="1:8">
      <c r="A3" s="782" t="s">
        <v>511</v>
      </c>
      <c r="B3" s="767"/>
      <c r="C3" s="1084"/>
      <c r="D3" s="1087">
        <v>79631</v>
      </c>
      <c r="E3" s="1089"/>
      <c r="F3" s="1092">
        <v>85173</v>
      </c>
      <c r="G3" s="1094"/>
      <c r="H3" s="1097"/>
    </row>
    <row r="4" spans="1:8">
      <c r="A4" s="754"/>
      <c r="B4" s="766"/>
      <c r="C4" s="1085"/>
      <c r="D4" s="1088">
        <v>27110</v>
      </c>
      <c r="E4" s="1090"/>
      <c r="F4" s="1093">
        <v>43913</v>
      </c>
      <c r="G4" s="1095"/>
      <c r="H4" s="1098"/>
    </row>
    <row r="5" spans="1:8">
      <c r="A5" s="782" t="s">
        <v>532</v>
      </c>
      <c r="B5" s="767"/>
      <c r="C5" s="1084"/>
      <c r="D5" s="1087">
        <v>129864</v>
      </c>
      <c r="E5" s="1089"/>
      <c r="F5" s="1092">
        <v>94081</v>
      </c>
      <c r="G5" s="1094"/>
      <c r="H5" s="1097"/>
    </row>
    <row r="6" spans="1:8">
      <c r="A6" s="754"/>
      <c r="B6" s="766"/>
      <c r="C6" s="1085"/>
      <c r="D6" s="1088">
        <v>40288</v>
      </c>
      <c r="E6" s="1090"/>
      <c r="F6" s="1093">
        <v>48949</v>
      </c>
      <c r="G6" s="1095"/>
      <c r="H6" s="1098"/>
    </row>
    <row r="7" spans="1:8">
      <c r="A7" s="782" t="s">
        <v>486</v>
      </c>
      <c r="B7" s="767"/>
      <c r="C7" s="1084"/>
      <c r="D7" s="1087">
        <v>64089</v>
      </c>
      <c r="E7" s="1089"/>
      <c r="F7" s="1092">
        <v>92632</v>
      </c>
      <c r="G7" s="1094"/>
      <c r="H7" s="1097"/>
    </row>
    <row r="8" spans="1:8">
      <c r="A8" s="754"/>
      <c r="B8" s="766"/>
      <c r="C8" s="1085"/>
      <c r="D8" s="1088">
        <v>27811</v>
      </c>
      <c r="E8" s="1090"/>
      <c r="F8" s="1093">
        <v>47978</v>
      </c>
      <c r="G8" s="1095"/>
      <c r="H8" s="1098"/>
    </row>
    <row r="9" spans="1:8">
      <c r="A9" s="782" t="s">
        <v>533</v>
      </c>
      <c r="B9" s="767"/>
      <c r="C9" s="1084"/>
      <c r="D9" s="1087">
        <v>153117</v>
      </c>
      <c r="E9" s="1089"/>
      <c r="F9" s="1092">
        <v>96469</v>
      </c>
      <c r="G9" s="1094"/>
      <c r="H9" s="1097"/>
    </row>
    <row r="10" spans="1:8">
      <c r="A10" s="754"/>
      <c r="B10" s="766"/>
      <c r="C10" s="1085"/>
      <c r="D10" s="1088">
        <v>108612</v>
      </c>
      <c r="E10" s="1090"/>
      <c r="F10" s="1093">
        <v>49775</v>
      </c>
      <c r="G10" s="1095"/>
      <c r="H10" s="1098"/>
    </row>
    <row r="11" spans="1:8">
      <c r="A11" s="782" t="s">
        <v>137</v>
      </c>
      <c r="B11" s="767"/>
      <c r="C11" s="1084"/>
      <c r="D11" s="1087">
        <v>107997</v>
      </c>
      <c r="E11" s="1089"/>
      <c r="F11" s="1092">
        <v>85743</v>
      </c>
      <c r="G11" s="1094"/>
      <c r="H11" s="1097"/>
    </row>
    <row r="12" spans="1:8">
      <c r="A12" s="754"/>
      <c r="B12" s="766"/>
      <c r="C12" s="1086"/>
      <c r="D12" s="1088">
        <v>45583</v>
      </c>
      <c r="E12" s="1090"/>
      <c r="F12" s="1093">
        <v>45231</v>
      </c>
      <c r="G12" s="1095"/>
      <c r="H12" s="1098"/>
    </row>
    <row r="13" spans="1:8">
      <c r="A13" s="782"/>
      <c r="B13" s="767"/>
      <c r="C13" s="1084"/>
      <c r="D13" s="1087">
        <v>106940</v>
      </c>
      <c r="E13" s="1089"/>
      <c r="F13" s="1092">
        <v>90820</v>
      </c>
      <c r="G13" s="1096"/>
      <c r="H13" s="1097"/>
    </row>
    <row r="14" spans="1:8">
      <c r="A14" s="754"/>
      <c r="B14" s="766"/>
      <c r="C14" s="1085"/>
      <c r="D14" s="1088">
        <v>49881</v>
      </c>
      <c r="E14" s="1090"/>
      <c r="F14" s="1093">
        <v>47169</v>
      </c>
      <c r="G14" s="1095"/>
      <c r="H14" s="1098"/>
    </row>
    <row r="17" spans="1:11">
      <c r="A17" s="1076" t="s">
        <v>26</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86</v>
      </c>
      <c r="B19" s="1077">
        <f>ROUND(VALUE(SUBSTITUTE(実質収支比率等に係る経年分析!F$48,"▲","-")),2)</f>
        <v>8.25</v>
      </c>
      <c r="C19" s="1077">
        <f>ROUND(VALUE(SUBSTITUTE(実質収支比率等に係る経年分析!G$48,"▲","-")),2)</f>
        <v>7.21</v>
      </c>
      <c r="D19" s="1077">
        <f>ROUND(VALUE(SUBSTITUTE(実質収支比率等に係る経年分析!H$48,"▲","-")),2)</f>
        <v>3.98</v>
      </c>
      <c r="E19" s="1077">
        <f>ROUND(VALUE(SUBSTITUTE(実質収支比率等に係る経年分析!I$48,"▲","-")),2)</f>
        <v>12.31</v>
      </c>
      <c r="F19" s="1077">
        <f>ROUND(VALUE(SUBSTITUTE(実質収支比率等に係る経年分析!J$48,"▲","-")),2)</f>
        <v>5.4</v>
      </c>
    </row>
    <row r="20" spans="1:11">
      <c r="A20" s="1077" t="s">
        <v>40</v>
      </c>
      <c r="B20" s="1077">
        <f>ROUND(VALUE(SUBSTITUTE(実質収支比率等に係る経年分析!F$47,"▲","-")),2)</f>
        <v>4.74</v>
      </c>
      <c r="C20" s="1077">
        <f>ROUND(VALUE(SUBSTITUTE(実質収支比率等に係る経年分析!G$47,"▲","-")),2)</f>
        <v>4.75</v>
      </c>
      <c r="D20" s="1077">
        <f>ROUND(VALUE(SUBSTITUTE(実質収支比率等に係る経年分析!H$47,"▲","-")),2)</f>
        <v>4.6100000000000003</v>
      </c>
      <c r="E20" s="1077">
        <f>ROUND(VALUE(SUBSTITUTE(実質収支比率等に係る経年分析!I$47,"▲","-")),2)</f>
        <v>4.43</v>
      </c>
      <c r="F20" s="1077">
        <f>ROUND(VALUE(SUBSTITUTE(実質収支比率等に係る経年分析!J$47,"▲","-")),2)</f>
        <v>11.54</v>
      </c>
    </row>
    <row r="21" spans="1:11">
      <c r="A21" s="1077" t="s">
        <v>110</v>
      </c>
      <c r="B21" s="1077">
        <f>IF(ISNUMBER(VALUE(SUBSTITUTE(実質収支比率等に係る経年分析!F$49,"▲","-"))),ROUND(VALUE(SUBSTITUTE(実質収支比率等に係る経年分析!F$49,"▲","-")),2),NA())</f>
        <v>3.17</v>
      </c>
      <c r="C21" s="1077">
        <f>IF(ISNUMBER(VALUE(SUBSTITUTE(実質収支比率等に係る経年分析!G$49,"▲","-"))),ROUND(VALUE(SUBSTITUTE(実質収支比率等に係る経年分析!G$49,"▲","-")),2),NA())</f>
        <v>-1.04</v>
      </c>
      <c r="D21" s="1077">
        <f>IF(ISNUMBER(VALUE(SUBSTITUTE(実質収支比率等に係る経年分析!H$49,"▲","-"))),ROUND(VALUE(SUBSTITUTE(実質収支比率等に係る経年分析!H$49,"▲","-")),2),NA())</f>
        <v>-3</v>
      </c>
      <c r="E21" s="1077">
        <f>IF(ISNUMBER(VALUE(SUBSTITUTE(実質収支比率等に係る経年分析!I$49,"▲","-"))),ROUND(VALUE(SUBSTITUTE(実質収支比率等に係る経年分析!I$49,"▲","-")),2),NA())</f>
        <v>8.5</v>
      </c>
      <c r="F21" s="1077">
        <f>IF(ISNUMBER(VALUE(SUBSTITUTE(実質収支比率等に係る経年分析!J$49,"▲","-"))),ROUND(VALUE(SUBSTITUTE(実質収支比率等に係る経年分析!J$49,"▲","-")),2),NA())</f>
        <v>-7.38</v>
      </c>
    </row>
    <row r="24" spans="1:11">
      <c r="A24" s="1076" t="s">
        <v>99</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112</v>
      </c>
      <c r="C26" s="1078" t="s">
        <v>73</v>
      </c>
      <c r="D26" s="1078" t="s">
        <v>112</v>
      </c>
      <c r="E26" s="1078" t="s">
        <v>73</v>
      </c>
      <c r="F26" s="1078" t="s">
        <v>112</v>
      </c>
      <c r="G26" s="1078" t="s">
        <v>73</v>
      </c>
      <c r="H26" s="1078" t="s">
        <v>112</v>
      </c>
      <c r="I26" s="1078" t="s">
        <v>73</v>
      </c>
      <c r="J26" s="1078" t="s">
        <v>112</v>
      </c>
      <c r="K26" s="1078" t="s">
        <v>73</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0.11</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0</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スクールバス特別会計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0</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0</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0</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0</v>
      </c>
    </row>
    <row r="30" spans="1:11">
      <c r="A30" s="1078" t="str">
        <f>IF('連結実質赤字比率に係る赤字・黒字の構成分析'!C$40="",NA(),'連結実質赤字比率に係る赤字・黒字の構成分析'!C$40)</f>
        <v>バス事業特別会計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v>
      </c>
    </row>
    <row r="31" spans="1:11">
      <c r="A31" s="1078" t="str">
        <f>IF('連結実質赤字比率に係る赤字・黒字の構成分析'!C$39="",NA(),'連結実質赤字比率に係る赤字・黒字の構成分析'!C$39)</f>
        <v>後期高齢者医療特別会計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0.27</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0.26</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0.23</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0.24</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0.24</v>
      </c>
    </row>
    <row r="32" spans="1:11">
      <c r="A32" s="1078" t="str">
        <f>IF('連結実質赤字比率に係る赤字・黒字の構成分析'!C$38="",NA(),'連結実質赤字比率に係る赤字・黒字の構成分析'!C$38)</f>
        <v>国民健康保険特別会計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0.18</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0.13</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0.35</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0.7</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1.1299999999999999</v>
      </c>
    </row>
    <row r="33" spans="1:16">
      <c r="A33" s="1078" t="str">
        <f>IF('連結実質赤字比率に係る赤字・黒字の構成分析'!C$37="",NA(),'連結実質赤字比率に係る赤字・黒字の構成分析'!C$37)</f>
        <v>介護保険特別会計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0.12</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0.17</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0.59</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1.35</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2.33</v>
      </c>
    </row>
    <row r="34" spans="1:16">
      <c r="A34" s="1078" t="str">
        <f>IF('連結実質赤字比率に係る赤字・黒字の構成分析'!C$36="",NA(),'連結実質赤字比率に係る赤字・黒字の構成分析'!C$36)</f>
        <v>一般会計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11.88</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10.6</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6.88</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14.88</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7.9</v>
      </c>
    </row>
    <row r="35" spans="1:16">
      <c r="A35" s="1078" t="str">
        <f>IF('連結実質赤字比率に係る赤字・黒字の構成分析'!C$35="",NA(),'連結実質赤字比率に係る赤字・黒字の構成分析'!C$35)</f>
        <v>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7.99</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8.66</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9.34</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9.41</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9.9600000000000009</v>
      </c>
    </row>
    <row r="36" spans="1:16">
      <c r="A36" s="1078" t="str">
        <f>IF('連結実質赤字比率に係る赤字・黒字の構成分析'!C$34="",NA(),'連結実質赤字比率に係る赤字・黒字の構成分析'!C$34)</f>
        <v>住宅新築資金等貸付事業特別会計</v>
      </c>
      <c r="B36" s="1078">
        <f>IF(ROUND(VALUE(SUBSTITUTE('連結実質赤字比率に係る赤字・黒字の構成分析'!F$34,"▲","-")),2)&lt;0,ABS(ROUND(VALUE(SUBSTITUTE('連結実質赤字比率に係る赤字・黒字の構成分析'!F$34,"▲","-")),2)),NA())</f>
        <v>3.63</v>
      </c>
      <c r="C36" s="1078" t="e">
        <f>IF(ROUND(VALUE(SUBSTITUTE('連結実質赤字比率に係る赤字・黒字の構成分析'!F$34,"▲","-")),2)&gt;=0,ABS(ROUND(VALUE(SUBSTITUTE('連結実質赤字比率に係る赤字・黒字の構成分析'!F$34,"▲","-")),2)),NA())</f>
        <v>#N/A</v>
      </c>
      <c r="D36" s="1078">
        <f>IF(ROUND(VALUE(SUBSTITUTE('連結実質赤字比率に係る赤字・黒字の構成分析'!G$34,"▲","-")),2)&lt;0,ABS(ROUND(VALUE(SUBSTITUTE('連結実質赤字比率に係る赤字・黒字の構成分析'!G$34,"▲","-")),2)),NA())</f>
        <v>3.38</v>
      </c>
      <c r="E36" s="1078" t="e">
        <f>IF(ROUND(VALUE(SUBSTITUTE('連結実質赤字比率に係る赤字・黒字の構成分析'!G$34,"▲","-")),2)&gt;=0,ABS(ROUND(VALUE(SUBSTITUTE('連結実質赤字比率に係る赤字・黒字の構成分析'!G$34,"▲","-")),2)),NA())</f>
        <v>#N/A</v>
      </c>
      <c r="F36" s="1078">
        <f>IF(ROUND(VALUE(SUBSTITUTE('連結実質赤字比率に係る赤字・黒字の構成分析'!H$34,"▲","-")),2)&lt;0,ABS(ROUND(VALUE(SUBSTITUTE('連結実質赤字比率に係る赤字・黒字の構成分析'!H$34,"▲","-")),2)),NA())</f>
        <v>2.89</v>
      </c>
      <c r="G36" s="1078" t="e">
        <f>IF(ROUND(VALUE(SUBSTITUTE('連結実質赤字比率に係る赤字・黒字の構成分析'!H$34,"▲","-")),2)&gt;=0,ABS(ROUND(VALUE(SUBSTITUTE('連結実質赤字比率に係る赤字・黒字の構成分析'!H$34,"▲","-")),2)),NA())</f>
        <v>#N/A</v>
      </c>
      <c r="H36" s="1078">
        <f>IF(ROUND(VALUE(SUBSTITUTE('連結実質赤字比率に係る赤字・黒字の構成分析'!I$34,"▲","-")),2)&lt;0,ABS(ROUND(VALUE(SUBSTITUTE('連結実質赤字比率に係る赤字・黒字の構成分析'!I$34,"▲","-")),2)),NA())</f>
        <v>2.57</v>
      </c>
      <c r="I36" s="1078" t="e">
        <f>IF(ROUND(VALUE(SUBSTITUTE('連結実質赤字比率に係る赤字・黒字の構成分析'!I$34,"▲","-")),2)&gt;=0,ABS(ROUND(VALUE(SUBSTITUTE('連結実質赤字比率に係る赤字・黒字の構成分析'!I$34,"▲","-")),2)),NA())</f>
        <v>#N/A</v>
      </c>
      <c r="J36" s="1078">
        <f>IF(ROUND(VALUE(SUBSTITUTE('連結実質赤字比率に係る赤字・黒字の構成分析'!J$34,"▲","-")),2)&lt;0,ABS(ROUND(VALUE(SUBSTITUTE('連結実質赤字比率に係る赤字・黒字の構成分析'!J$34,"▲","-")),2)),NA())</f>
        <v>2.5</v>
      </c>
      <c r="K36" s="1078" t="e">
        <f>IF(ROUND(VALUE(SUBSTITUTE('連結実質赤字比率に係る赤字・黒字の構成分析'!J$34,"▲","-")),2)&gt;=0,ABS(ROUND(VALUE(SUBSTITUTE('連結実質赤字比率に係る赤字・黒字の構成分析'!J$34,"▲","-")),2)),NA())</f>
        <v>#N/A</v>
      </c>
    </row>
    <row r="39" spans="1:16">
      <c r="A39" s="1076" t="s">
        <v>14</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113</v>
      </c>
      <c r="C41" s="1079"/>
      <c r="D41" s="1079" t="s">
        <v>115</v>
      </c>
      <c r="E41" s="1079" t="s">
        <v>113</v>
      </c>
      <c r="F41" s="1079"/>
      <c r="G41" s="1079" t="s">
        <v>115</v>
      </c>
      <c r="H41" s="1079" t="s">
        <v>113</v>
      </c>
      <c r="I41" s="1079"/>
      <c r="J41" s="1079" t="s">
        <v>115</v>
      </c>
      <c r="K41" s="1079" t="s">
        <v>113</v>
      </c>
      <c r="L41" s="1079"/>
      <c r="M41" s="1079" t="s">
        <v>115</v>
      </c>
      <c r="N41" s="1079" t="s">
        <v>113</v>
      </c>
      <c r="O41" s="1079"/>
      <c r="P41" s="1079" t="s">
        <v>115</v>
      </c>
    </row>
    <row r="42" spans="1:16">
      <c r="A42" s="1079" t="s">
        <v>116</v>
      </c>
      <c r="B42" s="1079"/>
      <c r="C42" s="1079"/>
      <c r="D42" s="1079">
        <f>'実質公債費比率（分子）の構造'!K$52</f>
        <v>1389</v>
      </c>
      <c r="E42" s="1079"/>
      <c r="F42" s="1079"/>
      <c r="G42" s="1079">
        <f>'実質公債費比率（分子）の構造'!L$52</f>
        <v>1382</v>
      </c>
      <c r="H42" s="1079"/>
      <c r="I42" s="1079"/>
      <c r="J42" s="1079">
        <f>'実質公債費比率（分子）の構造'!M$52</f>
        <v>1365</v>
      </c>
      <c r="K42" s="1079"/>
      <c r="L42" s="1079"/>
      <c r="M42" s="1079">
        <f>'実質公債費比率（分子）の構造'!N$52</f>
        <v>1416</v>
      </c>
      <c r="N42" s="1079"/>
      <c r="O42" s="1079"/>
      <c r="P42" s="1079">
        <f>'実質公債費比率（分子）の構造'!O$52</f>
        <v>1437</v>
      </c>
    </row>
    <row r="43" spans="1:16">
      <c r="A43" s="1079" t="s">
        <v>45</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f>'実質公債費比率（分子）の構造'!O$51</f>
        <v>0</v>
      </c>
      <c r="O43" s="1079"/>
      <c r="P43" s="1079"/>
    </row>
    <row r="44" spans="1:16">
      <c r="A44" s="1079" t="s">
        <v>42</v>
      </c>
      <c r="B44" s="1079">
        <f>'実質公債費比率（分子）の構造'!K$50</f>
        <v>34</v>
      </c>
      <c r="C44" s="1079"/>
      <c r="D44" s="1079"/>
      <c r="E44" s="1079">
        <f>'実質公債費比率（分子）の構造'!L$50</f>
        <v>27</v>
      </c>
      <c r="F44" s="1079"/>
      <c r="G44" s="1079"/>
      <c r="H44" s="1079">
        <f>'実質公債費比率（分子）の構造'!M$50</f>
        <v>22</v>
      </c>
      <c r="I44" s="1079"/>
      <c r="J44" s="1079"/>
      <c r="K44" s="1079">
        <f>'実質公債費比率（分子）の構造'!N$50</f>
        <v>10</v>
      </c>
      <c r="L44" s="1079"/>
      <c r="M44" s="1079"/>
      <c r="N44" s="1079">
        <f>'実質公債費比率（分子）の構造'!O$50</f>
        <v>10</v>
      </c>
      <c r="O44" s="1079"/>
      <c r="P44" s="1079"/>
    </row>
    <row r="45" spans="1:16">
      <c r="A45" s="1079" t="s">
        <v>0</v>
      </c>
      <c r="B45" s="1079">
        <f>'実質公債費比率（分子）の構造'!K$49</f>
        <v>2</v>
      </c>
      <c r="C45" s="1079"/>
      <c r="D45" s="1079"/>
      <c r="E45" s="1079">
        <f>'実質公債費比率（分子）の構造'!L$49</f>
        <v>2</v>
      </c>
      <c r="F45" s="1079"/>
      <c r="G45" s="1079"/>
      <c r="H45" s="1079">
        <f>'実質公債費比率（分子）の構造'!M$49</f>
        <v>2</v>
      </c>
      <c r="I45" s="1079"/>
      <c r="J45" s="1079"/>
      <c r="K45" s="1079">
        <f>'実質公債費比率（分子）の構造'!N$49</f>
        <v>2</v>
      </c>
      <c r="L45" s="1079"/>
      <c r="M45" s="1079"/>
      <c r="N45" s="1079">
        <f>'実質公債費比率（分子）の構造'!O$49</f>
        <v>2</v>
      </c>
      <c r="O45" s="1079"/>
      <c r="P45" s="1079"/>
    </row>
    <row r="46" spans="1:16">
      <c r="A46" s="1079" t="s">
        <v>37</v>
      </c>
      <c r="B46" s="1079">
        <f>'実質公債費比率（分子）の構造'!K$48</f>
        <v>279</v>
      </c>
      <c r="C46" s="1079"/>
      <c r="D46" s="1079"/>
      <c r="E46" s="1079">
        <f>'実質公債費比率（分子）の構造'!L$48</f>
        <v>262</v>
      </c>
      <c r="F46" s="1079"/>
      <c r="G46" s="1079"/>
      <c r="H46" s="1079">
        <f>'実質公債費比率（分子）の構造'!M$48</f>
        <v>281</v>
      </c>
      <c r="I46" s="1079"/>
      <c r="J46" s="1079"/>
      <c r="K46" s="1079">
        <f>'実質公債費比率（分子）の構造'!N$48</f>
        <v>270</v>
      </c>
      <c r="L46" s="1079"/>
      <c r="M46" s="1079"/>
      <c r="N46" s="1079">
        <f>'実質公債費比率（分子）の構造'!O$48</f>
        <v>263</v>
      </c>
      <c r="O46" s="1079"/>
      <c r="P46" s="1079"/>
    </row>
    <row r="47" spans="1:16">
      <c r="A47" s="1079" t="s">
        <v>34</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32</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25</v>
      </c>
      <c r="B49" s="1079">
        <f>'実質公債費比率（分子）の構造'!K$45</f>
        <v>1969</v>
      </c>
      <c r="C49" s="1079"/>
      <c r="D49" s="1079"/>
      <c r="E49" s="1079">
        <f>'実質公債費比率（分子）の構造'!L$45</f>
        <v>1923</v>
      </c>
      <c r="F49" s="1079"/>
      <c r="G49" s="1079"/>
      <c r="H49" s="1079">
        <f>'実質公債費比率（分子）の構造'!M$45</f>
        <v>1932</v>
      </c>
      <c r="I49" s="1079"/>
      <c r="J49" s="1079"/>
      <c r="K49" s="1079">
        <f>'実質公債費比率（分子）の構造'!N$45</f>
        <v>1866</v>
      </c>
      <c r="L49" s="1079"/>
      <c r="M49" s="1079"/>
      <c r="N49" s="1079">
        <f>'実質公債費比率（分子）の構造'!O$45</f>
        <v>1810</v>
      </c>
      <c r="O49" s="1079"/>
      <c r="P49" s="1079"/>
    </row>
    <row r="50" spans="1:16">
      <c r="A50" s="1079" t="s">
        <v>55</v>
      </c>
      <c r="B50" s="1079" t="e">
        <f>NA()</f>
        <v>#N/A</v>
      </c>
      <c r="C50" s="1079">
        <f>IF(ISNUMBER('実質公債費比率（分子）の構造'!K$53),'実質公債費比率（分子）の構造'!K$53,NA())</f>
        <v>895</v>
      </c>
      <c r="D50" s="1079" t="e">
        <f>NA()</f>
        <v>#N/A</v>
      </c>
      <c r="E50" s="1079" t="e">
        <f>NA()</f>
        <v>#N/A</v>
      </c>
      <c r="F50" s="1079">
        <f>IF(ISNUMBER('実質公債費比率（分子）の構造'!L$53),'実質公債費比率（分子）の構造'!L$53,NA())</f>
        <v>832</v>
      </c>
      <c r="G50" s="1079" t="e">
        <f>NA()</f>
        <v>#N/A</v>
      </c>
      <c r="H50" s="1079" t="e">
        <f>NA()</f>
        <v>#N/A</v>
      </c>
      <c r="I50" s="1079">
        <f>IF(ISNUMBER('実質公債費比率（分子）の構造'!M$53),'実質公債費比率（分子）の構造'!M$53,NA())</f>
        <v>872</v>
      </c>
      <c r="J50" s="1079" t="e">
        <f>NA()</f>
        <v>#N/A</v>
      </c>
      <c r="K50" s="1079" t="e">
        <f>NA()</f>
        <v>#N/A</v>
      </c>
      <c r="L50" s="1079">
        <f>IF(ISNUMBER('実質公債費比率（分子）の構造'!N$53),'実質公債費比率（分子）の構造'!N$53,NA())</f>
        <v>732</v>
      </c>
      <c r="M50" s="1079" t="e">
        <f>NA()</f>
        <v>#N/A</v>
      </c>
      <c r="N50" s="1079" t="e">
        <f>NA()</f>
        <v>#N/A</v>
      </c>
      <c r="O50" s="1079">
        <f>IF(ISNUMBER('実質公債費比率（分子）の構造'!O$53),'実質公債費比率（分子）の構造'!O$53,NA())</f>
        <v>648</v>
      </c>
      <c r="P50" s="1079" t="e">
        <f>NA()</f>
        <v>#N/A</v>
      </c>
    </row>
    <row r="53" spans="1:16">
      <c r="A53" s="1076" t="s">
        <v>120</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123</v>
      </c>
      <c r="C55" s="1078"/>
      <c r="D55" s="1078" t="s">
        <v>126</v>
      </c>
      <c r="E55" s="1078" t="s">
        <v>123</v>
      </c>
      <c r="F55" s="1078"/>
      <c r="G55" s="1078" t="s">
        <v>126</v>
      </c>
      <c r="H55" s="1078" t="s">
        <v>123</v>
      </c>
      <c r="I55" s="1078"/>
      <c r="J55" s="1078" t="s">
        <v>126</v>
      </c>
      <c r="K55" s="1078" t="s">
        <v>123</v>
      </c>
      <c r="L55" s="1078"/>
      <c r="M55" s="1078" t="s">
        <v>126</v>
      </c>
      <c r="N55" s="1078" t="s">
        <v>123</v>
      </c>
      <c r="O55" s="1078"/>
      <c r="P55" s="1078" t="s">
        <v>126</v>
      </c>
    </row>
    <row r="56" spans="1:16">
      <c r="A56" s="1078" t="s">
        <v>47</v>
      </c>
      <c r="B56" s="1078"/>
      <c r="C56" s="1078"/>
      <c r="D56" s="1078">
        <f>'将来負担比率（分子）の構造'!I$52</f>
        <v>13532</v>
      </c>
      <c r="E56" s="1078"/>
      <c r="F56" s="1078"/>
      <c r="G56" s="1078">
        <f>'将来負担比率（分子）の構造'!J$52</f>
        <v>13511</v>
      </c>
      <c r="H56" s="1078"/>
      <c r="I56" s="1078"/>
      <c r="J56" s="1078">
        <f>'将来負担比率（分子）の構造'!K$52</f>
        <v>13869</v>
      </c>
      <c r="K56" s="1078"/>
      <c r="L56" s="1078"/>
      <c r="M56" s="1078">
        <f>'将来負担比率（分子）の構造'!L$52</f>
        <v>14067</v>
      </c>
      <c r="N56" s="1078"/>
      <c r="O56" s="1078"/>
      <c r="P56" s="1078">
        <f>'将来負担比率（分子）の構造'!M$52</f>
        <v>13804</v>
      </c>
    </row>
    <row r="57" spans="1:16">
      <c r="A57" s="1078" t="s">
        <v>94</v>
      </c>
      <c r="B57" s="1078"/>
      <c r="C57" s="1078"/>
      <c r="D57" s="1078">
        <f>'将来負担比率（分子）の構造'!I$51</f>
        <v>248</v>
      </c>
      <c r="E57" s="1078"/>
      <c r="F57" s="1078"/>
      <c r="G57" s="1078">
        <f>'将来負担比率（分子）の構造'!J$51</f>
        <v>177</v>
      </c>
      <c r="H57" s="1078"/>
      <c r="I57" s="1078"/>
      <c r="J57" s="1078">
        <f>'将来負担比率（分子）の構造'!K$51</f>
        <v>95</v>
      </c>
      <c r="K57" s="1078"/>
      <c r="L57" s="1078"/>
      <c r="M57" s="1078">
        <f>'将来負担比率（分子）の構造'!L$51</f>
        <v>43</v>
      </c>
      <c r="N57" s="1078"/>
      <c r="O57" s="1078"/>
      <c r="P57" s="1078">
        <f>'将来負担比率（分子）の構造'!M$51</f>
        <v>1</v>
      </c>
    </row>
    <row r="58" spans="1:16">
      <c r="A58" s="1078" t="s">
        <v>92</v>
      </c>
      <c r="B58" s="1078"/>
      <c r="C58" s="1078"/>
      <c r="D58" s="1078">
        <f>'将来負担比率（分子）の構造'!I$50</f>
        <v>2707</v>
      </c>
      <c r="E58" s="1078"/>
      <c r="F58" s="1078"/>
      <c r="G58" s="1078">
        <f>'将来負担比率（分子）の構造'!J$50</f>
        <v>3295</v>
      </c>
      <c r="H58" s="1078"/>
      <c r="I58" s="1078"/>
      <c r="J58" s="1078">
        <f>'将来負担比率（分子）の構造'!K$50</f>
        <v>4691</v>
      </c>
      <c r="K58" s="1078"/>
      <c r="L58" s="1078"/>
      <c r="M58" s="1078">
        <f>'将来負担比率（分子）の構造'!L$50</f>
        <v>5893</v>
      </c>
      <c r="N58" s="1078"/>
      <c r="O58" s="1078"/>
      <c r="P58" s="1078">
        <f>'将来負担比率（分子）の構造'!M$50</f>
        <v>7465</v>
      </c>
    </row>
    <row r="59" spans="1:16">
      <c r="A59" s="1078" t="s">
        <v>89</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57</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81</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82</v>
      </c>
      <c r="B62" s="1078">
        <f>'将来負担比率（分子）の構造'!I$45</f>
        <v>1642</v>
      </c>
      <c r="C62" s="1078"/>
      <c r="D62" s="1078"/>
      <c r="E62" s="1078">
        <f>'将来負担比率（分子）の構造'!J$45</f>
        <v>1665</v>
      </c>
      <c r="F62" s="1078"/>
      <c r="G62" s="1078"/>
      <c r="H62" s="1078">
        <f>'将来負担比率（分子）の構造'!K$45</f>
        <v>1609</v>
      </c>
      <c r="I62" s="1078"/>
      <c r="J62" s="1078"/>
      <c r="K62" s="1078">
        <f>'将来負担比率（分子）の構造'!L$45</f>
        <v>1638</v>
      </c>
      <c r="L62" s="1078"/>
      <c r="M62" s="1078"/>
      <c r="N62" s="1078">
        <f>'将来負担比率（分子）の構造'!M$45</f>
        <v>1511</v>
      </c>
      <c r="O62" s="1078"/>
      <c r="P62" s="1078"/>
    </row>
    <row r="63" spans="1:16">
      <c r="A63" s="1078" t="s">
        <v>19</v>
      </c>
      <c r="B63" s="1078">
        <f>'将来負担比率（分子）の構造'!I$44</f>
        <v>9</v>
      </c>
      <c r="C63" s="1078"/>
      <c r="D63" s="1078"/>
      <c r="E63" s="1078">
        <f>'将来負担比率（分子）の構造'!J$44</f>
        <v>7</v>
      </c>
      <c r="F63" s="1078"/>
      <c r="G63" s="1078"/>
      <c r="H63" s="1078">
        <f>'将来負担比率（分子）の構造'!K$44</f>
        <v>6</v>
      </c>
      <c r="I63" s="1078"/>
      <c r="J63" s="1078"/>
      <c r="K63" s="1078">
        <f>'将来負担比率（分子）の構造'!L$44</f>
        <v>4</v>
      </c>
      <c r="L63" s="1078"/>
      <c r="M63" s="1078"/>
      <c r="N63" s="1078">
        <f>'将来負担比率（分子）の構造'!M$44</f>
        <v>3</v>
      </c>
      <c r="O63" s="1078"/>
      <c r="P63" s="1078"/>
    </row>
    <row r="64" spans="1:16">
      <c r="A64" s="1078" t="s">
        <v>79</v>
      </c>
      <c r="B64" s="1078">
        <f>'将来負担比率（分子）の構造'!I$43</f>
        <v>3776</v>
      </c>
      <c r="C64" s="1078"/>
      <c r="D64" s="1078"/>
      <c r="E64" s="1078">
        <f>'将来負担比率（分子）の構造'!J$43</f>
        <v>3584</v>
      </c>
      <c r="F64" s="1078"/>
      <c r="G64" s="1078"/>
      <c r="H64" s="1078">
        <f>'将来負担比率（分子）の構造'!K$43</f>
        <v>3661</v>
      </c>
      <c r="I64" s="1078"/>
      <c r="J64" s="1078"/>
      <c r="K64" s="1078">
        <f>'将来負担比率（分子）の構造'!L$43</f>
        <v>3528</v>
      </c>
      <c r="L64" s="1078"/>
      <c r="M64" s="1078"/>
      <c r="N64" s="1078">
        <f>'将来負担比率（分子）の構造'!M$43</f>
        <v>3510</v>
      </c>
      <c r="O64" s="1078"/>
      <c r="P64" s="1078"/>
    </row>
    <row r="65" spans="1:16">
      <c r="A65" s="1078" t="s">
        <v>77</v>
      </c>
      <c r="B65" s="1078">
        <f>'将来負担比率（分子）の構造'!I$42</f>
        <v>84</v>
      </c>
      <c r="C65" s="1078"/>
      <c r="D65" s="1078"/>
      <c r="E65" s="1078">
        <f>'将来負担比率（分子）の構造'!J$42</f>
        <v>59</v>
      </c>
      <c r="F65" s="1078"/>
      <c r="G65" s="1078"/>
      <c r="H65" s="1078">
        <f>'将来負担比率（分子）の構造'!K$42</f>
        <v>39</v>
      </c>
      <c r="I65" s="1078"/>
      <c r="J65" s="1078"/>
      <c r="K65" s="1078">
        <f>'将来負担比率（分子）の構造'!L$42</f>
        <v>30</v>
      </c>
      <c r="L65" s="1078"/>
      <c r="M65" s="1078"/>
      <c r="N65" s="1078">
        <f>'将来負担比率（分子）の構造'!M$42</f>
        <v>21</v>
      </c>
      <c r="O65" s="1078"/>
      <c r="P65" s="1078"/>
    </row>
    <row r="66" spans="1:16">
      <c r="A66" s="1078" t="s">
        <v>71</v>
      </c>
      <c r="B66" s="1078">
        <f>'将来負担比率（分子）の構造'!I$41</f>
        <v>17110</v>
      </c>
      <c r="C66" s="1078"/>
      <c r="D66" s="1078"/>
      <c r="E66" s="1078">
        <f>'将来負担比率（分子）の構造'!J$41</f>
        <v>17237</v>
      </c>
      <c r="F66" s="1078"/>
      <c r="G66" s="1078"/>
      <c r="H66" s="1078">
        <f>'将来負担比率（分子）の構造'!K$41</f>
        <v>16928</v>
      </c>
      <c r="I66" s="1078"/>
      <c r="J66" s="1078"/>
      <c r="K66" s="1078">
        <f>'将来負担比率（分子）の構造'!L$41</f>
        <v>17574</v>
      </c>
      <c r="L66" s="1078"/>
      <c r="M66" s="1078"/>
      <c r="N66" s="1078">
        <f>'将来負担比率（分子）の構造'!M$41</f>
        <v>17003</v>
      </c>
      <c r="O66" s="1078"/>
      <c r="P66" s="1078"/>
    </row>
    <row r="67" spans="1:16">
      <c r="A67" s="1078" t="s">
        <v>98</v>
      </c>
      <c r="B67" s="1078" t="e">
        <f>NA()</f>
        <v>#N/A</v>
      </c>
      <c r="C67" s="1078">
        <f>IF(ISNUMBER('将来負担比率（分子）の構造'!I$53),IF('将来負担比率（分子）の構造'!I$53&lt;0,0,'将来負担比率（分子）の構造'!I$53),NA())</f>
        <v>6134</v>
      </c>
      <c r="D67" s="1078" t="e">
        <f>NA()</f>
        <v>#N/A</v>
      </c>
      <c r="E67" s="1078" t="e">
        <f>NA()</f>
        <v>#N/A</v>
      </c>
      <c r="F67" s="1078">
        <f>IF(ISNUMBER('将来負担比率（分子）の構造'!J$53),IF('将来負担比率（分子）の構造'!J$53&lt;0,0,'将来負担比率（分子）の構造'!J$53),NA())</f>
        <v>5570</v>
      </c>
      <c r="G67" s="1078" t="e">
        <f>NA()</f>
        <v>#N/A</v>
      </c>
      <c r="H67" s="1078" t="e">
        <f>NA()</f>
        <v>#N/A</v>
      </c>
      <c r="I67" s="1078">
        <f>IF(ISNUMBER('将来負担比率（分子）の構造'!K$53),IF('将来負担比率（分子）の構造'!K$53&lt;0,0,'将来負担比率（分子）の構造'!K$53),NA())</f>
        <v>3587</v>
      </c>
      <c r="J67" s="1078" t="e">
        <f>NA()</f>
        <v>#N/A</v>
      </c>
      <c r="K67" s="1078" t="e">
        <f>NA()</f>
        <v>#N/A</v>
      </c>
      <c r="L67" s="1078">
        <f>IF(ISNUMBER('将来負担比率（分子）の構造'!L$53),IF('将来負担比率（分子）の構造'!L$53&lt;0,0,'将来負担比率（分子）の構造'!L$53),NA())</f>
        <v>2771</v>
      </c>
      <c r="M67" s="1078" t="e">
        <f>NA()</f>
        <v>#N/A</v>
      </c>
      <c r="N67" s="1078" t="e">
        <f>NA()</f>
        <v>#N/A</v>
      </c>
      <c r="O67" s="1078">
        <f>IF(ISNUMBER('将来負担比率（分子）の構造'!M$53),IF('将来負担比率（分子）の構造'!M$53&lt;0,0,'将来負担比率（分子）の構造'!M$53),NA())</f>
        <v>777</v>
      </c>
      <c r="P67" s="1078" t="e">
        <f>NA()</f>
        <v>#N/A</v>
      </c>
    </row>
    <row r="70" spans="1:16">
      <c r="A70" s="1081" t="s">
        <v>127</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129</v>
      </c>
      <c r="B72" s="1082">
        <f>基金残高に係る経年分析!F55</f>
        <v>331</v>
      </c>
      <c r="C72" s="1082">
        <f>基金残高に係る経年分析!G55</f>
        <v>331</v>
      </c>
      <c r="D72" s="1082">
        <f>基金残高に係る経年分析!H55</f>
        <v>832</v>
      </c>
    </row>
    <row r="73" spans="1:16">
      <c r="A73" s="1080" t="s">
        <v>131</v>
      </c>
      <c r="B73" s="1082">
        <f>基金残高に係る経年分析!F56</f>
        <v>1366</v>
      </c>
      <c r="C73" s="1082">
        <f>基金残高に係る経年分析!G56</f>
        <v>1761</v>
      </c>
      <c r="D73" s="1082">
        <f>基金残高に係る経年分析!H56</f>
        <v>2062</v>
      </c>
    </row>
    <row r="74" spans="1:16">
      <c r="A74" s="1080" t="s">
        <v>133</v>
      </c>
      <c r="B74" s="1082">
        <f>基金残高に係る経年分析!F57</f>
        <v>2864</v>
      </c>
      <c r="C74" s="1082">
        <f>基金残高に係る経年分析!G57</f>
        <v>3821</v>
      </c>
      <c r="D74" s="1082">
        <f>基金残高に係る経年分析!H57</f>
        <v>4651</v>
      </c>
    </row>
  </sheetData>
  <sheetProtection algorithmName="SHA-512" hashValue="eMQk7nLnpdWMBglmaX/DdU34/y+CB2pX2k+2FmwotjCatLTzflW15hHhpHabUVEQzN5u3GphtHPnXn6W6ZSyOw==" saltValue="eR86WzKU18K0NF/q3Gxec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2024-03-14T00:37:27Z</cp:lastPrinted>
  <dcterms:created xsi:type="dcterms:W3CDTF">2024-02-05T03:11:27Z</dcterms:created>
  <dcterms:modified xsi:type="dcterms:W3CDTF">2024-09-25T01:10:19Z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2024-09-25T01:10:19Z</vt:filetime>
  </property>
</Properties>
</file>