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<sst xmlns="http://schemas.openxmlformats.org/spreadsheetml/2006/main" xmlns:r="http://schemas.openxmlformats.org/officeDocument/2006/relationships" count="552" uniqueCount="552">
  <si>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</si>
  <si>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</si>
  <si>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</si>
  <si>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</si>
  <si>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</si>
  <si>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</si>
  <si>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</si>
  <si>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</si>
  <si>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</si>
  <si>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</si>
  <si>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</si>
  <si>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</si>
  <si>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</si>
  <si>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(地方創生推進基金(R04年度末現在))</t>
    <rPh sb="1" eb="3">
      <t>チホウ</t>
    </rPh>
    <rPh sb="3" eb="5">
      <t>ソウセイ</t>
    </rPh>
    <rPh sb="5" eb="7">
      <t>スイシン</t>
    </rPh>
    <rPh sb="7" eb="9">
      <t>キキン</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</si>
  <si>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</si>
  <si>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</si>
  <si>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</si>
  <si>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</si>
  <si>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</si>
  <si>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</si>
  <si>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</si>
  <si>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</si>
  <si>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</si>
  <si>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</si>
  <si>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</si>
  <si>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</si>
  <si>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</si>
  <si>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中芸広域連合（介護保険事業特別会計）</t>
    <rPh sb="0" eb="2">
      <t>チュウゲイ</t>
    </rPh>
    <rPh sb="2" eb="4">
      <t>コウイキ</t>
    </rPh>
    <rPh sb="4" eb="6">
      <t>レンゴウ</t>
    </rPh>
    <rPh sb="7" eb="9">
      <t>カイゴ</t>
    </rPh>
    <rPh sb="9" eb="11">
      <t>ホケン</t>
    </rPh>
    <rPh sb="11" eb="13">
      <t>ジギョウ</t>
    </rPh>
    <rPh sb="13" eb="17">
      <t>トクベツカイケイ</t>
    </rPh>
    <phoneticPr fontId="6"/>
  </si>
  <si>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</si>
  <si>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</si>
  <si>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</si>
  <si>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</si>
  <si>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</si>
  <si>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</si>
  <si>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</si>
  <si>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</si>
  <si>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</si>
  <si>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</si>
  <si>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（株）やすだソーラーパワー</t>
    <rPh sb="1" eb="2">
      <t>カブ</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</si>
  <si>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</si>
  <si>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</si>
  <si>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</si>
  <si>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</si>
  <si>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</si>
  <si>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</si>
  <si>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</si>
  <si>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</si>
  <si>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</si>
  <si>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</si>
  <si>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</si>
  <si>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</si>
  <si>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</si>
  <si>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</si>
  <si>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</si>
  <si>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</si>
  <si>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</si>
  <si>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</si>
  <si>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</si>
  <si>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</si>
  <si>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</si>
  <si>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</si>
  <si>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</si>
  <si>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</si>
  <si>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</si>
  <si>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</si>
  <si>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</si>
  <si>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国民健康保険事業特別会計</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</si>
  <si>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</si>
  <si>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</si>
  <si>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</si>
  <si>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</si>
  <si>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</si>
  <si>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(地域福祉基金(R04年度末現在))</t>
    <rPh sb="1" eb="3">
      <t>チイキ</t>
    </rPh>
    <rPh sb="3" eb="5">
      <t>フクシ</t>
    </rPh>
    <rPh sb="5" eb="7">
      <t>キキン</t>
    </rPh>
    <phoneticPr fontId="6"/>
  </si>
  <si>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</si>
  <si>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</si>
  <si>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</si>
  <si>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</si>
  <si>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</si>
  <si>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</si>
  <si>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</si>
  <si>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</si>
  <si>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</si>
  <si>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</si>
  <si>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</si>
  <si>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</si>
  <si>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</si>
  <si>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</si>
  <si>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</si>
  <si>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</si>
  <si>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</si>
  <si>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</si>
  <si>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</si>
  <si>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</si>
  <si>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</si>
  <si>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</si>
  <si>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</si>
  <si>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</si>
  <si>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</si>
  <si>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</si>
  <si>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</si>
  <si>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</si>
  <si>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</si>
  <si>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</si>
  <si>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</si>
  <si>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</si>
  <si>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</si>
  <si>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</si>
  <si>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</si>
  <si>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</si>
  <si>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</si>
  <si>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</si>
  <si>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</si>
  <si>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</si>
  <si>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</si>
  <si>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</si>
  <si>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</si>
  <si>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</si>
  <si>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</si>
  <si>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</si>
  <si>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</si>
  <si>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</si>
  <si>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</si>
  <si>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</si>
  <si>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</si>
  <si>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</si>
  <si>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</si>
  <si>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</si>
  <si>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</si>
  <si>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</si>
  <si>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</si>
  <si>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</si>
  <si>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</si>
  <si>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</si>
  <si>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</si>
  <si>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</si>
  <si>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</si>
  <si>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</si>
  <si>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</si>
  <si>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</si>
  <si>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</si>
  <si>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</si>
  <si>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</si>
  <si>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</si>
  <si>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</si>
  <si>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</si>
  <si>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</si>
  <si>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</si>
  <si>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</si>
  <si>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</si>
  <si>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</si>
  <si>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</si>
  <si>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</si>
  <si>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</si>
  <si>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</si>
  <si>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</si>
  <si>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</si>
  <si>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</si>
  <si>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</si>
  <si>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</si>
  <si>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</si>
  <si>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</si>
  <si>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</si>
  <si>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</si>
  <si>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</si>
  <si>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安田町</t>
  </si>
  <si>
    <t>都道府県支出金</t>
  </si>
  <si>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</si>
  <si>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</si>
  <si>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</si>
  <si>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</si>
  <si>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</si>
  <si>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</si>
  <si>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</si>
  <si>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</si>
  <si>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</si>
  <si>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</si>
  <si>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</si>
  <si>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</si>
  <si>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</si>
  <si>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</si>
  <si>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</si>
  <si>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</si>
  <si>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</si>
  <si>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</si>
  <si>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</si>
  <si>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</si>
  <si>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</si>
  <si>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</si>
  <si>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</si>
  <si>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</si>
  <si>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</si>
  <si>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</si>
  <si>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</si>
  <si>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</si>
  <si>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</si>
  <si>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</si>
  <si>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</si>
  <si>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-9.9</t>
  </si>
  <si>
    <t>　うち単独</t>
  </si>
  <si>
    <t>令和2年度</t>
    <rPh sb="0" eb="2">
      <t>レイワ</t>
    </rPh>
    <rPh sb="3" eb="5">
      <t>ネンド</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</si>
  <si>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</si>
  <si>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</si>
  <si>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</si>
  <si>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</si>
  <si>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</si>
  <si>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</si>
  <si>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</si>
  <si>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</si>
  <si>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</si>
  <si>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</si>
  <si>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</si>
  <si>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</si>
  <si>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</si>
  <si>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</si>
  <si>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</si>
  <si>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</si>
  <si>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</si>
  <si>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</si>
  <si>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</si>
  <si>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</si>
  <si>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</si>
  <si>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</si>
  <si>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</si>
  <si>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</si>
  <si>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</si>
  <si>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</si>
  <si>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</si>
  <si>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</si>
  <si>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</si>
  <si>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</si>
  <si>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</si>
  <si>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-3.7</t>
  </si>
  <si>
    <t>類似団体内平均値</t>
  </si>
  <si>
    <t>満期一括償還地方債の一年当たりの元金償還金に相当するもの
（年度割相当額）</t>
  </si>
  <si>
    <t>-3.8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</si>
  <si>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</si>
  <si>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</si>
  <si>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</si>
  <si>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</si>
  <si>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</si>
  <si>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</si>
  <si>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</si>
  <si>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</si>
  <si>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</si>
  <si>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</si>
  <si>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</si>
  <si>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</si>
  <si>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</si>
  <si>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</si>
  <si>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</si>
  <si>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</si>
  <si>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</si>
  <si>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</si>
  <si>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</si>
  <si>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</si>
  <si>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</si>
  <si>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</si>
  <si>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</si>
  <si>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</si>
  <si>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</si>
  <si>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</si>
  <si>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</si>
  <si>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</si>
  <si>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</si>
  <si>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</si>
  <si>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</si>
  <si>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</si>
  <si>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</si>
  <si>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</si>
  <si>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</si>
  <si>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</si>
  <si>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</si>
  <si>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</si>
  <si>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</si>
  <si>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</si>
  <si>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</si>
  <si>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</si>
  <si>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</si>
  <si>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</si>
  <si>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</si>
  <si>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</si>
  <si>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</si>
  <si>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</si>
  <si>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</si>
  <si>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</si>
  <si>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</si>
  <si>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</si>
  <si>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</si>
  <si>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</si>
  <si>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</si>
  <si>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</si>
  <si>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</si>
  <si>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</si>
  <si>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</si>
  <si>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</si>
  <si>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</si>
  <si>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</si>
  <si>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</si>
  <si>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</si>
  <si>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</si>
  <si>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</si>
  <si>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</si>
  <si>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</si>
  <si>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</si>
  <si>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</si>
  <si>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</si>
  <si>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高知県安田町</t>
  </si>
  <si>
    <t>▲地方債に係る元利償還金及び準元利償還金に要する経費として
普通交付税の額の算定に用いる基準財政需要額に算入された額</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</si>
  <si>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</si>
  <si>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</si>
  <si>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</si>
  <si>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</si>
  <si>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</si>
  <si>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</si>
  <si>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</si>
  <si>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</si>
  <si>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</si>
  <si>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</si>
  <si>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</si>
  <si>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</si>
  <si>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</si>
  <si>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</si>
  <si>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</si>
  <si>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</si>
  <si>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</si>
  <si>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</si>
  <si>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</si>
  <si>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</si>
  <si>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</si>
  <si>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</si>
  <si>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</si>
  <si>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</si>
  <si>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</si>
  <si>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</si>
  <si>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</si>
  <si>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</si>
  <si>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</si>
  <si>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</si>
  <si>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</si>
  <si>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</si>
  <si>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</si>
  <si>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</si>
  <si>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</si>
  <si>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</si>
  <si>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</si>
  <si>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</si>
  <si>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</si>
  <si>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</si>
  <si>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</si>
  <si>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</si>
  <si>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</si>
  <si>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</si>
  <si>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</si>
  <si>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</si>
  <si>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</si>
  <si>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</si>
  <si>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</si>
  <si>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</si>
  <si>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</si>
  <si>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</si>
  <si>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</si>
  <si>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</si>
  <si>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</si>
  <si>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</si>
  <si>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</si>
  <si>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</si>
  <si>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</si>
  <si>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</si>
  <si>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</si>
  <si>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</si>
  <si>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</si>
  <si>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</si>
  <si>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</si>
  <si>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</si>
  <si>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</si>
  <si>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</si>
  <si>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</si>
  <si>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</si>
  <si>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</si>
  <si>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</si>
  <si>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</si>
  <si>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</si>
  <si>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</si>
  <si>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</si>
  <si>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</si>
  <si>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</si>
  <si>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</si>
  <si>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</si>
  <si>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</si>
  <si>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</si>
  <si>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</si>
  <si>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</si>
  <si>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</si>
  <si>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</si>
  <si>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</si>
  <si>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</si>
  <si>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</si>
  <si>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</si>
  <si>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</si>
  <si>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</si>
  <si>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</si>
  <si>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</si>
  <si>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</si>
  <si>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</si>
  <si>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</si>
  <si>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</si>
  <si>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</si>
  <si>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</si>
  <si>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</si>
  <si>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</si>
  <si>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実質公債費比率</t>
  </si>
  <si>
    <t>再差引収支</t>
    <rPh sb="0" eb="1">
      <t>サイ</t>
    </rPh>
    <rPh sb="1" eb="3">
      <t>サシヒキ</t>
    </rPh>
    <rPh sb="3" eb="5">
      <t>シュウシ</t>
    </rPh>
    <phoneticPr fontId="6"/>
  </si>
  <si>
    <t>財政再生基準</t>
  </si>
  <si>
    <t>地方債</t>
  </si>
  <si>
    <t>介護サービス</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</si>
  <si>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</si>
  <si>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</si>
  <si>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</si>
  <si>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</si>
  <si>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</si>
  <si>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</si>
  <si>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</si>
  <si>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</si>
  <si>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</si>
  <si>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</si>
  <si>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</si>
  <si>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</si>
  <si>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</si>
  <si>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</si>
  <si>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</si>
  <si>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</si>
  <si>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</si>
  <si>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</si>
  <si>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</si>
  <si>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</si>
  <si>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</si>
  <si>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</si>
  <si>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</si>
  <si>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</si>
  <si>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</si>
  <si>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</si>
  <si>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</si>
  <si>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</si>
  <si>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</si>
  <si>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</si>
  <si>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</si>
  <si>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</si>
  <si>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</si>
  <si>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</si>
  <si>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</si>
  <si>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</si>
  <si>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</si>
  <si>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</si>
  <si>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</si>
  <si>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</si>
  <si>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</si>
  <si>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</si>
  <si>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</si>
  <si>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</si>
  <si>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</si>
  <si>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</si>
  <si>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</si>
  <si>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</si>
  <si>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</si>
  <si>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</si>
  <si>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</si>
  <si>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</si>
  <si>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</si>
  <si>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</si>
  <si>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</si>
  <si>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</si>
  <si>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</si>
  <si>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</si>
  <si>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</si>
  <si>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</si>
  <si>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</si>
  <si>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</si>
  <si>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</si>
  <si>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</si>
  <si>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</si>
  <si>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</si>
  <si>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</si>
  <si>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</si>
  <si>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</si>
  <si>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</si>
  <si>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</si>
  <si>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</si>
  <si>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</si>
  <si>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</si>
  <si>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</si>
  <si>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</si>
  <si>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</si>
  <si>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</si>
  <si>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</si>
  <si>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</si>
  <si>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</si>
  <si>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</si>
  <si>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</si>
  <si>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</si>
  <si>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</si>
  <si>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</si>
  <si>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</si>
  <si>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</si>
  <si>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</si>
  <si>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</si>
  <si>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</si>
  <si>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</si>
  <si>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</si>
  <si>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</si>
  <si>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</si>
  <si>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</si>
  <si>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</si>
  <si>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</si>
  <si>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</si>
  <si>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</si>
  <si>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</si>
  <si>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</si>
  <si>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</si>
  <si>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</si>
  <si>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</si>
  <si>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</si>
  <si>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</si>
  <si>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</si>
  <si>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</si>
  <si>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</si>
  <si>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</si>
  <si>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</si>
  <si>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</si>
  <si>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 2.64</t>
  </si>
  <si>
    <t>▲ 5.82</t>
  </si>
  <si>
    <t>▲ 3.70</t>
  </si>
  <si>
    <t>その他会計（赤字）</t>
  </si>
  <si>
    <t>（百万円）</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</si>
  <si>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</si>
  <si>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</si>
  <si>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</si>
  <si>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中芸広域連合（一般会計）</t>
    <rPh sb="0" eb="2">
      <t>チュウゲイ</t>
    </rPh>
    <rPh sb="2" eb="4">
      <t>コウイキ</t>
    </rPh>
    <rPh sb="4" eb="6">
      <t>レンゴウ</t>
    </rPh>
    <rPh sb="7" eb="9">
      <t>イッパン</t>
    </rPh>
    <rPh sb="9" eb="11">
      <t>カイケイ</t>
    </rPh>
    <phoneticPr fontId="6"/>
  </si>
  <si>
    <t>こうち人づくり広域連合</t>
    <rPh sb="3" eb="4">
      <t>ヒト</t>
    </rPh>
    <rPh sb="7" eb="9">
      <t>コウイキ</t>
    </rPh>
    <rPh sb="9" eb="11">
      <t>レンゴウ</t>
    </rPh>
    <phoneticPr fontId="6"/>
  </si>
  <si>
    <t>高知県市町村事務組合（一般会計）</t>
    <rPh sb="0" eb="3">
      <t>コウチケン</t>
    </rPh>
    <rPh sb="3" eb="6">
      <t>シチョウソン</t>
    </rPh>
    <rPh sb="6" eb="10">
      <t>ジムクミアイ</t>
    </rPh>
    <rPh sb="11" eb="13">
      <t>イッパン</t>
    </rPh>
    <rPh sb="13" eb="15">
      <t>カイケイ</t>
    </rPh>
    <phoneticPr fontId="6"/>
  </si>
  <si>
    <t>高知県市町村事務組合（交通災害共済事業特別会計）</t>
    <rPh sb="0" eb="3">
      <t>コウチケン</t>
    </rPh>
    <rPh sb="3" eb="6">
      <t>シチョウソン</t>
    </rPh>
    <rPh sb="6" eb="10">
      <t>ジムクミアイ</t>
    </rPh>
    <rPh sb="11" eb="13">
      <t>コウツウ</t>
    </rPh>
    <rPh sb="13" eb="15">
      <t>サイガイ</t>
    </rPh>
    <rPh sb="15" eb="17">
      <t>キョウサイ</t>
    </rPh>
    <rPh sb="17" eb="19">
      <t>ジギョウ</t>
    </rPh>
    <rPh sb="19" eb="21">
      <t>トクベツ</t>
    </rPh>
    <rPh sb="21" eb="23">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</si>
  <si>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</si>
  <si>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</si>
  <si>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(施設等整備基金(R04年度末現在))</t>
    <rPh sb="1" eb="3">
      <t>シセツ</t>
    </rPh>
    <rPh sb="3" eb="4">
      <t>トウ</t>
    </rPh>
    <rPh sb="4" eb="6">
      <t>セイビ</t>
    </rPh>
    <rPh sb="6" eb="8">
      <t>キキン</t>
    </rPh>
    <phoneticPr fontId="6"/>
  </si>
  <si>
    <t>(分水対策基金(R04年度末現在))</t>
    <rPh sb="1" eb="3">
      <t>ブンスイ</t>
    </rPh>
    <rPh sb="3" eb="5">
      <t>タイサク</t>
    </rPh>
    <rPh sb="5" eb="7">
      <t>キキン</t>
    </rPh>
    <phoneticPr fontId="6"/>
  </si>
  <si>
    <t>(ふるさと応援基金(R04年度末現在))</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</si>
  <si>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</si>
  <si>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</si>
  <si>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将来負担比率は、財政調整基金、減債基金等の充当可能基金残高が増加したことに伴い、数値が改善している。
　有形固定資産減価償却率については、令和２年度の庁舎更新に伴い数値が大きく改善されたものの、認定こども園、体育館、プール等老朽化施設を複数抱えていることから、今後においても計画的な施設の更新に取り組んでいく必要がある。</t>
  </si>
  <si>
    <t>当該団体値</t>
    <rPh sb="0" eb="2">
      <t>トウガイ</t>
    </rPh>
    <rPh sb="2" eb="4">
      <t>ダンタイ</t>
    </rPh>
    <rPh sb="4" eb="5">
      <t>アタイ</t>
    </rPh>
    <phoneticPr fontId="6"/>
  </si>
  <si>
    <t>　将来負担比率は、財政調整基金、減債基金等の充当可能基金残高が増加したことに伴い、数値が改善している。
　実質公債費比率は、繰上償還の実施の効果等により減少していたが、近年の大型建設事業の実施に係る約定償還の開始に伴い、平成29年度以降上昇傾向に転じている。　類似団体平均値は下回っているものの、今後も比率の上昇が見込まれることから、適正管理に努める必要がある。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</si>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</sst>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186419</c:v>
                </c:pt>
                <c:pt idx="1">
                  <c:v>651336</c:v>
                </c:pt>
                <c:pt idx="2">
                  <c:v>631381</c:v>
                </c:pt>
                <c:pt idx="3">
                  <c:v>411356</c:v>
                </c:pt>
                <c:pt idx="4">
                  <c:v>149647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0991837034e-002"/>
              <c:y val="7.51634686440893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2.85</c:v>
                </c:pt>
                <c:pt idx="1">
                  <c:v>2.86</c:v>
                </c:pt>
                <c:pt idx="2">
                  <c:v>2.88</c:v>
                </c:pt>
                <c:pt idx="3">
                  <c:v>4.66</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28.93</c:v>
                </c:pt>
                <c:pt idx="1">
                  <c:v>22.53</c:v>
                </c:pt>
                <c:pt idx="2">
                  <c:v>17.739999999999998</c:v>
                </c:pt>
                <c:pt idx="3">
                  <c:v>21.9</c:v>
                </c:pt>
                <c:pt idx="4">
                  <c:v>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-2.64</c:v>
                </c:pt>
                <c:pt idx="1">
                  <c:v>-5.82</c:v>
                </c:pt>
                <c:pt idx="2">
                  <c:v>-3.7</c:v>
                </c:pt>
                <c:pt idx="3">
                  <c:v>7.6</c:v>
                </c:pt>
                <c:pt idx="4">
                  <c:v>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3.e-002</c:v>
                </c:pt>
                <c:pt idx="2">
                  <c:v>#N/A</c:v>
                </c:pt>
                <c:pt idx="3">
                  <c:v>5.e-002</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3.e-002</c:v>
                </c:pt>
                <c:pt idx="2">
                  <c:v>#N/A</c:v>
                </c:pt>
                <c:pt idx="3">
                  <c:v>0</c:v>
                </c:pt>
                <c:pt idx="4">
                  <c:v>#N/A</c:v>
                </c:pt>
                <c:pt idx="5">
                  <c:v>0</c:v>
                </c:pt>
                <c:pt idx="6">
                  <c:v>#N/A</c:v>
                </c:pt>
                <c:pt idx="7">
                  <c:v>2.e-002</c:v>
                </c:pt>
                <c:pt idx="8">
                  <c:v>#N/A</c:v>
                </c:pt>
                <c:pt idx="9">
                  <c:v>1.e-002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5.e-002</c:v>
                </c:pt>
                <c:pt idx="2">
                  <c:v>#N/A</c:v>
                </c:pt>
                <c:pt idx="3">
                  <c:v>2.e-002</c:v>
                </c:pt>
                <c:pt idx="4">
                  <c:v>#N/A</c:v>
                </c:pt>
                <c:pt idx="5">
                  <c:v>3.e-002</c:v>
                </c:pt>
                <c:pt idx="6">
                  <c:v>#N/A</c:v>
                </c:pt>
                <c:pt idx="7">
                  <c:v>3.e-002</c:v>
                </c:pt>
                <c:pt idx="8">
                  <c:v>#N/A</c:v>
                </c:pt>
                <c:pt idx="9">
                  <c:v>3.e-002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c:v>
                </c:pt>
                <c:pt idx="2">
                  <c:v>#N/A</c:v>
                </c:pt>
                <c:pt idx="3">
                  <c:v>2.8</c:v>
                </c:pt>
                <c:pt idx="4">
                  <c:v>#N/A</c:v>
                </c:pt>
                <c:pt idx="5">
                  <c:v>2.87</c:v>
                </c:pt>
                <c:pt idx="6">
                  <c:v>#N/A</c:v>
                </c:pt>
                <c:pt idx="7">
                  <c:v>4.6500000000000004</c:v>
                </c:pt>
                <c:pt idx="8">
                  <c:v>#N/A</c:v>
                </c:pt>
                <c:pt idx="9">
                  <c:v>5.46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299</c:v>
                </c:pt>
                <c:pt idx="5">
                  <c:v>321</c:v>
                </c:pt>
                <c:pt idx="8">
                  <c:v>312</c:v>
                </c:pt>
                <c:pt idx="11">
                  <c:v>286</c:v>
                </c:pt>
                <c:pt idx="14">
                  <c:v>296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27</c:v>
                </c:pt>
                <c:pt idx="6">
                  <c:v>19</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23</c:v>
                </c:pt>
                <c:pt idx="6">
                  <c:v>22</c:v>
                </c:pt>
                <c:pt idx="9">
                  <c:v>24</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c:v>
                </c:pt>
                <c:pt idx="3">
                  <c:v>361</c:v>
                </c:pt>
                <c:pt idx="6">
                  <c:v>366</c:v>
                </c:pt>
                <c:pt idx="9">
                  <c:v>362</c:v>
                </c:pt>
                <c:pt idx="12">
                  <c:v>377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c:v>
                </c:pt>
                <c:pt idx="2">
                  <c:v>#N/A</c:v>
                </c:pt>
                <c:pt idx="3">
                  <c:v>#N/A</c:v>
                </c:pt>
                <c:pt idx="4">
                  <c:v>90</c:v>
                </c:pt>
                <c:pt idx="5">
                  <c:v>#N/A</c:v>
                </c:pt>
                <c:pt idx="6">
                  <c:v>#N/A</c:v>
                </c:pt>
                <c:pt idx="7">
                  <c:v>95</c:v>
                </c:pt>
                <c:pt idx="8">
                  <c:v>#N/A</c:v>
                </c:pt>
                <c:pt idx="9">
                  <c:v>#N/A</c:v>
                </c:pt>
                <c:pt idx="10">
                  <c:v>104</c:v>
                </c:pt>
                <c:pt idx="11">
                  <c:v>#N/A</c:v>
                </c:pt>
                <c:pt idx="12">
                  <c:v>#N/A</c:v>
                </c:pt>
                <c:pt idx="13">
                  <c:v>116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2459</c:v>
                </c:pt>
                <c:pt idx="5">
                  <c:v>2679</c:v>
                </c:pt>
                <c:pt idx="8">
                  <c:v>2936</c:v>
                </c:pt>
                <c:pt idx="11">
                  <c:v>3025</c:v>
                </c:pt>
                <c:pt idx="14">
                  <c:v>2975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196</c:v>
                </c:pt>
                <c:pt idx="5">
                  <c:v>182</c:v>
                </c:pt>
                <c:pt idx="8">
                  <c:v>167</c:v>
                </c:pt>
                <c:pt idx="11">
                  <c:v>160</c:v>
                </c:pt>
                <c:pt idx="14">
                  <c:v>147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3007</c:v>
                </c:pt>
                <c:pt idx="5">
                  <c:v>2319</c:v>
                </c:pt>
                <c:pt idx="8">
                  <c:v>2051</c:v>
                </c:pt>
                <c:pt idx="11">
                  <c:v>2212</c:v>
                </c:pt>
                <c:pt idx="14">
                  <c:v>2242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413</c:v>
                </c:pt>
                <c:pt idx="3">
                  <c:v>394</c:v>
                </c:pt>
                <c:pt idx="6">
                  <c:v>404</c:v>
                </c:pt>
                <c:pt idx="9">
                  <c:v>406</c:v>
                </c:pt>
                <c:pt idx="12">
                  <c:v>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c:v>
                </c:pt>
                <c:pt idx="3">
                  <c:v>26</c:v>
                </c:pt>
                <c:pt idx="6">
                  <c:v>7</c:v>
                </c:pt>
                <c:pt idx="9">
                  <c:v>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309</c:v>
                </c:pt>
                <c:pt idx="3">
                  <c:v>361</c:v>
                </c:pt>
                <c:pt idx="6">
                  <c:v>379</c:v>
                </c:pt>
                <c:pt idx="9">
                  <c:v>391</c:v>
                </c:pt>
                <c:pt idx="12">
                  <c:v>410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3224</c:v>
                </c:pt>
                <c:pt idx="3">
                  <c:v>3782</c:v>
                </c:pt>
                <c:pt idx="6">
                  <c:v>4408</c:v>
                </c:pt>
                <c:pt idx="9">
                  <c:v>4599</c:v>
                </c:pt>
                <c:pt idx="12">
                  <c:v>4490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45</c:v>
                </c:pt>
                <c:pt idx="8">
                  <c:v>#N/A</c:v>
                </c:pt>
                <c:pt idx="9">
                  <c:v>#N/A</c:v>
                </c:pt>
                <c:pt idx="10">
                  <c:v>4</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287</c:v>
                </c:pt>
                <c:pt idx="1">
                  <c:v>385</c:v>
                </c:pt>
                <c:pt idx="2">
                  <c:v>426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332</c:v>
                </c:pt>
                <c:pt idx="1">
                  <c:v>376</c:v>
                </c:pt>
                <c:pt idx="2">
                  <c:v>380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1361</c:v>
                </c:pt>
                <c:pt idx="1">
                  <c:v>1363</c:v>
                </c:pt>
                <c:pt idx="2">
                  <c:v>1416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{577C4DBE-F839-4970-AF04-C318E7E16212}</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{38C58B7E-7000-4A45-80AD-4435868EE901}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{B18219C1-B2B6-4BE6-94AA-9091D9E0C030}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{C24B56FB-4740-41D6-BDB4-053F410512C1}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{98484E91-9D6B-4902-AC3A-37822CCE18FB}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{455CE0F4-4318-4F3C-9D4A-61EEE3AFC4F8}</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{548D0BEB-2B2B-424C-96F9-DF2234CD985D}</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{162A4616-E623-406D-95FB-B8F33D41D96F}</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{65140D4F-BF14-4422-883B-08F59189C651}</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52.8</c:v>
                </c:pt>
                <c:pt idx="8">
                  <c:v>54</c:v>
                </c:pt>
                <c:pt idx="16">
                  <c:v>48.6</c:v>
                </c:pt>
                <c:pt idx="24">
                  <c:v>49.1</c:v>
                </c:pt>
                <c:pt idx="32">
                  <c:v>50.2</c:v>
                </c:pt>
              </c:numCache>
            </c:numRef>
          </c:xVal>
          <c:yVal>
            <c:numRef>
              <c:f>'公会計指標分析・財政指標組合せ分析表'!$BP$51:$DC$51</c:f>
              <c:numCache>
                <c:formatCode>#,##0.0;"▲ "#,##0.0</c:formatCode>
                <c:ptCount val="40"/>
                <c:pt idx="16">
                  <c:v>3.3</c:v>
                </c:pt>
                <c:pt idx="24">
                  <c:v>0.2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{7ED1D287-8879-4068-8D1B-ADC40E22D1AB}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{E15B279C-48B0-4CB2-A5AA-28C4AFA1DD12}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{211839E7-D516-4F7C-8C8C-55CFF33BE25D}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{C08BA4AD-8D57-4B54-918F-1BEF16F4EB9F}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{68178951-C379-4FC1-846E-2D3B47798945}</c15:txfldGUID>
                      <c15:f>#REF!</c15:f>
                      <c15:dlblFieldTableCache>
                        <c:ptCount val="1"/>
                        <c:pt idx="0">
                          <c:v>#REF!</c:v>
                        </c:pt>
                      </c15:dlblFieldTableCache>
                    </c15:dlblFTEntry>
                  </c15:dlblFieldTable>
                </c:ext>
              </c:extLst>
            </c:dLbl>
            <c:dLbl>
              <c:idx val="8"/>
              <c:layout>
                <c:manualLayout>
                  <c:x val="-2.8500074116938182e-002"/>
                  <c:y val="-4.5114315056352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{EDA7DACB-1F64-49C3-9A32-A055DD781E65}</c15:txfldGUID>
                      <c15:f>'公会計指標分析・財政指標組合せ分析表'!$BX$50</c15:f>
                      <c15:dlblFieldTableCache>
                        <c:ptCount val="1"/>
                        <c:pt idx="0">
                          <c:v>R01</c:v>
                        </c:pt>
                      </c15:dlblFieldTableCache>
                    </c15:dlblFTEntry>
                  </c15:dlblFieldTable>
                </c:ext>
              </c:extLst>
            </c:dLbl>
            <c:dLbl>
              <c:idx val="16"/>
              <c:layout>
                <c:manualLayout>
                  <c:x val="-3.553142718353014e-002"/>
                  <c:y val="-8.43637691553783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{63D9D9C7-D978-4A44-B8CF-13EAF38CAB79}</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{17929A74-5C84-416B-9EC7-ED56108934B0}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{04CBDF79-7E11-46EF-87DD-DBE00BEB8A26}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
          <c:min val="-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{C2724E07-8F8C-44C3-8F34-768D470808E0}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{14FE4094-3A76-4EA1-9EAC-DD3022E95ADA}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{62A06254-5C53-40D2-9F65-31DCA7CFBCB6}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{3B9DA5FE-E9B1-4223-8746-C2ADCF03DF16}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{91F14268-E552-4883-BBDE-C3420C96D9D5}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{B31BBDBB-42FD-416C-A32E-431322861520}</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{FBA64521-508F-4704-BF6C-329FEBFE2F8F}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{C66686B6-D076-45F1-BB47-92C4F9595793}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{F9DCA6DF-CB2F-460C-8859-04576E0ECDBB}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4.3</c:v>
                </c:pt>
                <c:pt idx="8">
                  <c:v>5.7</c:v>
                </c:pt>
                <c:pt idx="16">
                  <c:v>6.4</c:v>
                </c:pt>
                <c:pt idx="24">
                  <c:v>7</c:v>
                </c:pt>
                <c:pt idx="32">
                  <c:v>7.4</c:v>
                </c:pt>
              </c:numCache>
            </c:numRef>
          </c:xVal>
          <c:yVal>
            <c:numRef>
              <c:f>'公会計指標分析・財政指標組合せ分析表'!$BP$73:$DC$73</c:f>
              <c:numCache>
                <c:formatCode>#,##0.0;"▲ "#,##0.0</c:formatCode>
                <c:ptCount val="40"/>
                <c:pt idx="16">
                  <c:v>3.3</c:v>
                </c:pt>
                <c:pt idx="24">
                  <c:v>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{DE3B7585-F1C1-4A25-9565-2D5EBAB2CED2}</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{5A826CFA-F95C-4231-8022-3F62A7D92D6E}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{74983B64-1946-4CCF-B6A2-13AB5FFFA95E}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{7CE37E3F-3502-41C4-9F2D-B741833BD283}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{BA5C736D-088B-4C82-9E43-4C8CF758A315}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{DA00D998-AD7C-45DB-A1E7-20D488D60F7B}</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{4C8DA2A4-F076-4258-9B24-3AD8708EFA0B}</c15:txfldGUID>
                      <c15:f>'公会計指標分析・財政指標組合せ分析表'!$CF$72</c15:f>
                      <c15:dlblFieldTableCache>
                        <c:ptCount val="1"/>
                        <c:pt idx="0">
                          <c:v>R02</c:v>
                        </c:pt>
                      </c15:dlblFieldTableCache>
                    </c15:dlblFTEntry>
                  </c15:dlblFieldTable>
                </c:ext>
              </c:extLst>
            </c:dLbl>
            <c:dLbl>
              <c:idx val="24"/>
              <c:layout>
                <c:manualLayout>
                  <c:x val="-4.49050573659012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{2D6E7A71-E69E-4295-94CA-F7772E4EB2A0}</c15:txfldGUID>
                      <c15:f>'公会計指標分析・財政指標組合せ分析表'!$CN$72</c15:f>
                      <c15:dlblFieldTableCache>
                        <c:ptCount val="1"/>
                        <c:pt idx="0">
                          <c:v>R03</c:v>
                        </c:pt>
                      </c15:dlblFieldTableCache>
                    </c15:dlblFTEntry>
                  </c15:dlblFieldTable>
                </c:ext>
              </c:extLst>
            </c:dLbl>
            <c:dLbl>
              <c:idx val="32"/>
              <c:layout>
                <c:manualLayout>
                  <c:x val="-1.823562808425005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{234497FE-EF4E-4EC7-A2C3-03781902AF15}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
          <c:min val="-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町民税や森林環境譲与税の増額等の影響により、基準財政収入額については、増加に転じた。一方基準財政需要額については、高齢者福祉費や包括算定経費、社会福祉費等が減額となったことにより全体として、減少の動きを見せ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しかし、財政力指数に大きな影響を与えるほどではなく、昨年と同数値の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依然として、類似団体を下回っており、地方税を中心とした基準収入額の増加に努め、自主財源の確保に努める必要がある。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7810"/>
    <xdr:sp macro="" textlink="">
      <xdr:nvSpPr>
        <xdr:cNvPr id="66" name="財政力最大値テキスト"/>
        <xdr:cNvSpPr txBox="1"/>
      </xdr:nvSpPr>
      <xdr:spPr>
        <a:xfrm>
          <a:off x="5041900" y="5824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115570</xdr:rowOff>
    </xdr:to>
    <xdr:cxnSp macro="">
      <xdr:nvCxnSpPr>
        <xdr:cNvPr id="68" name="直線コネクタ 67"/>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115570</xdr:rowOff>
    </xdr:to>
    <xdr:cxnSp macro="">
      <xdr:nvCxnSpPr>
        <xdr:cNvPr id="71" name="直線コネクタ 70"/>
        <xdr:cNvCxnSpPr/>
      </xdr:nvCxnSpPr>
      <xdr:spPr>
        <a:xfrm>
          <a:off x="3225800" y="7467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7810"/>
    <xdr:sp macro="" textlink="">
      <xdr:nvSpPr>
        <xdr:cNvPr id="73" name="テキスト ボックス 72"/>
        <xdr:cNvSpPr txBox="1"/>
      </xdr:nvSpPr>
      <xdr:spPr>
        <a:xfrm>
          <a:off x="373380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6" name="テキスト ボックス 75"/>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7" name="楕円 86"/>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8"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89" name="楕円 88"/>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151130</xdr:rowOff>
    </xdr:from>
    <xdr:ext cx="736600" cy="259080"/>
    <xdr:sp macro="" textlink="">
      <xdr:nvSpPr>
        <xdr:cNvPr id="90" name="テキスト ボックス 89"/>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4" name="テキスト ボックス 93"/>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経常収支比率については、前年度とくらべ、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％という結果となった。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は、普通交付税の増額等の影響により大きく数値自体は好転したが、令和４年度においては、公債費や物件費、補助費、維持修繕費などの経常的経費が増加したことにより、本町の財政構造は硬化したとい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さらに、経常一般財源の減少もさらに数値を高騰させる要因となっており、本町のような自主財源が乏しい団体においては、普通交付税の増減がもっとも影響を及ぼすと分析する。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169545</xdr:rowOff>
    </xdr:from>
    <xdr:to xmlns:xdr="http://schemas.openxmlformats.org/drawingml/2006/spreadsheetDrawing">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76200</xdr:rowOff>
    </xdr:from>
    <xdr:to xmlns:xdr="http://schemas.openxmlformats.org/drawingml/2006/spreadsheetDrawing">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169545</xdr:rowOff>
    </xdr:from>
    <xdr:to xmlns:xdr="http://schemas.openxmlformats.org/drawingml/2006/spreadsheetDrawing">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163830</xdr:rowOff>
    </xdr:from>
    <xdr:to xmlns:xdr="http://schemas.openxmlformats.org/drawingml/2006/spreadsheetDrawing">
      <xdr:col>23</xdr:col>
      <xdr:colOff>133350</xdr:colOff>
      <xdr:row>66</xdr:row>
      <xdr:rowOff>22225</xdr:rowOff>
    </xdr:to>
    <xdr:cxnSp macro="">
      <xdr:nvCxnSpPr>
        <xdr:cNvPr id="131" name="直線コネクタ 130"/>
        <xdr:cNvCxnSpPr/>
      </xdr:nvCxnSpPr>
      <xdr:spPr>
        <a:xfrm>
          <a:off x="4114800" y="111366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163830</xdr:rowOff>
    </xdr:from>
    <xdr:to xmlns:xdr="http://schemas.openxmlformats.org/drawingml/2006/spreadsheetDrawing">
      <xdr:col>19</xdr:col>
      <xdr:colOff>133350</xdr:colOff>
      <xdr:row>66</xdr:row>
      <xdr:rowOff>139065</xdr:rowOff>
    </xdr:to>
    <xdr:cxnSp macro="">
      <xdr:nvCxnSpPr>
        <xdr:cNvPr id="134" name="直線コネクタ 133"/>
        <xdr:cNvCxnSpPr/>
      </xdr:nvCxnSpPr>
      <xdr:spPr>
        <a:xfrm flipV="1">
          <a:off x="3225800" y="11136630"/>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90170</xdr:rowOff>
    </xdr:from>
    <xdr:to xmlns:xdr="http://schemas.openxmlformats.org/drawingml/2006/spreadsheetDrawing">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30480</xdr:rowOff>
    </xdr:from>
    <xdr:ext cx="736600" cy="257810"/>
    <xdr:sp macro="" textlink="">
      <xdr:nvSpPr>
        <xdr:cNvPr id="136" name="テキスト ボックス 135"/>
        <xdr:cNvSpPr txBox="1"/>
      </xdr:nvSpPr>
      <xdr:spPr>
        <a:xfrm>
          <a:off x="3733800" y="10488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58420</xdr:rowOff>
    </xdr:from>
    <xdr:to xmlns:xdr="http://schemas.openxmlformats.org/drawingml/2006/spreadsheetDrawing">
      <xdr:col>15</xdr:col>
      <xdr:colOff>82550</xdr:colOff>
      <xdr:row>66</xdr:row>
      <xdr:rowOff>139065</xdr:rowOff>
    </xdr:to>
    <xdr:cxnSp macro="">
      <xdr:nvCxnSpPr>
        <xdr:cNvPr id="137" name="直線コネクタ 136"/>
        <xdr:cNvCxnSpPr/>
      </xdr:nvCxnSpPr>
      <xdr:spPr>
        <a:xfrm>
          <a:off x="2336800" y="113741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52070</xdr:rowOff>
    </xdr:from>
    <xdr:ext cx="762000" cy="257810"/>
    <xdr:sp macro="" textlink="">
      <xdr:nvSpPr>
        <xdr:cNvPr id="139" name="テキスト ボックス 138"/>
        <xdr:cNvSpPr txBox="1"/>
      </xdr:nvSpPr>
      <xdr:spPr>
        <a:xfrm>
          <a:off x="2844800" y="10681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109220</xdr:rowOff>
    </xdr:from>
    <xdr:to xmlns:xdr="http://schemas.openxmlformats.org/drawingml/2006/spreadsheetDrawing">
      <xdr:col>11</xdr:col>
      <xdr:colOff>31750</xdr:colOff>
      <xdr:row>66</xdr:row>
      <xdr:rowOff>58420</xdr:rowOff>
    </xdr:to>
    <xdr:cxnSp macro="">
      <xdr:nvCxnSpPr>
        <xdr:cNvPr id="140" name="直線コネクタ 139"/>
        <xdr:cNvCxnSpPr/>
      </xdr:nvCxnSpPr>
      <xdr:spPr>
        <a:xfrm>
          <a:off x="1447800" y="112534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41" name="フローチャート: 判断 140"/>
        <xdr:cNvSpPr/>
      </xdr:nvSpPr>
      <xdr:spPr>
        <a:xfrm>
          <a:off x="2286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42" name="テキスト ボックス 141"/>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139700</xdr:rowOff>
    </xdr:from>
    <xdr:to xmlns:xdr="http://schemas.openxmlformats.org/drawingml/2006/spreadsheetDrawing">
      <xdr:col>7</xdr:col>
      <xdr:colOff>31750</xdr:colOff>
      <xdr:row>64</xdr:row>
      <xdr:rowOff>69850</xdr:rowOff>
    </xdr:to>
    <xdr:sp macro="" textlink="">
      <xdr:nvSpPr>
        <xdr:cNvPr id="143" name="フローチャート: 判断 142"/>
        <xdr:cNvSpPr/>
      </xdr:nvSpPr>
      <xdr:spPr>
        <a:xfrm>
          <a:off x="1397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44" name="テキスト ボックス 143"/>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143510</xdr:rowOff>
    </xdr:from>
    <xdr:to xmlns:xdr="http://schemas.openxmlformats.org/drawingml/2006/spreadsheetDrawing">
      <xdr:col>23</xdr:col>
      <xdr:colOff>184150</xdr:colOff>
      <xdr:row>66</xdr:row>
      <xdr:rowOff>73025</xdr:rowOff>
    </xdr:to>
    <xdr:sp macro="" textlink="">
      <xdr:nvSpPr>
        <xdr:cNvPr id="150" name="楕円 149"/>
        <xdr:cNvSpPr/>
      </xdr:nvSpPr>
      <xdr:spPr>
        <a:xfrm>
          <a:off x="4902200" y="11287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51" name="財政構造の弾力性該当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113030</xdr:rowOff>
    </xdr:from>
    <xdr:to xmlns:xdr="http://schemas.openxmlformats.org/drawingml/2006/spreadsheetDrawing">
      <xdr:col>19</xdr:col>
      <xdr:colOff>184150</xdr:colOff>
      <xdr:row>65</xdr:row>
      <xdr:rowOff>43180</xdr:rowOff>
    </xdr:to>
    <xdr:sp macro="" textlink="">
      <xdr:nvSpPr>
        <xdr:cNvPr id="152" name="楕円 151"/>
        <xdr:cNvSpPr/>
      </xdr:nvSpPr>
      <xdr:spPr>
        <a:xfrm>
          <a:off x="4064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27940</xdr:rowOff>
    </xdr:from>
    <xdr:ext cx="736600" cy="259080"/>
    <xdr:sp macro="" textlink="">
      <xdr:nvSpPr>
        <xdr:cNvPr id="153" name="テキスト ボックス 152"/>
        <xdr:cNvSpPr txBox="1"/>
      </xdr:nvSpPr>
      <xdr:spPr>
        <a:xfrm>
          <a:off x="3733800" y="1117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88265</xdr:rowOff>
    </xdr:from>
    <xdr:to xmlns:xdr="http://schemas.openxmlformats.org/drawingml/2006/spreadsheetDrawing">
      <xdr:col>15</xdr:col>
      <xdr:colOff>133350</xdr:colOff>
      <xdr:row>67</xdr:row>
      <xdr:rowOff>18415</xdr:rowOff>
    </xdr:to>
    <xdr:sp macro="" textlink="">
      <xdr:nvSpPr>
        <xdr:cNvPr id="154" name="楕円 153"/>
        <xdr:cNvSpPr/>
      </xdr:nvSpPr>
      <xdr:spPr>
        <a:xfrm>
          <a:off x="31750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3175</xdr:rowOff>
    </xdr:from>
    <xdr:ext cx="762000" cy="259080"/>
    <xdr:sp macro="" textlink="">
      <xdr:nvSpPr>
        <xdr:cNvPr id="155" name="テキスト ボックス 154"/>
        <xdr:cNvSpPr txBox="1"/>
      </xdr:nvSpPr>
      <xdr:spPr>
        <a:xfrm>
          <a:off x="28448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7620</xdr:rowOff>
    </xdr:from>
    <xdr:to xmlns:xdr="http://schemas.openxmlformats.org/drawingml/2006/spreadsheetDrawing">
      <xdr:col>11</xdr:col>
      <xdr:colOff>82550</xdr:colOff>
      <xdr:row>66</xdr:row>
      <xdr:rowOff>109220</xdr:rowOff>
    </xdr:to>
    <xdr:sp macro="" textlink="">
      <xdr:nvSpPr>
        <xdr:cNvPr id="156" name="楕円 155"/>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93980</xdr:rowOff>
    </xdr:from>
    <xdr:ext cx="762000" cy="259080"/>
    <xdr:sp macro="" textlink="">
      <xdr:nvSpPr>
        <xdr:cNvPr id="157" name="テキスト ボックス 156"/>
        <xdr:cNvSpPr txBox="1"/>
      </xdr:nvSpPr>
      <xdr:spPr>
        <a:xfrm>
          <a:off x="1955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58" name="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7810"/>
    <xdr:sp macro="" textlink="">
      <xdr:nvSpPr>
        <xdr:cNvPr id="159" name="テキスト ボックス 158"/>
        <xdr:cNvSpPr txBox="1"/>
      </xdr:nvSpPr>
      <xdr:spPr>
        <a:xfrm>
          <a:off x="1066800" y="1128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[442,115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退職手当負担金の減額の影響により減少した。物件費については、新型コロナウイルス感染症対策関連経費が減額傾向にあったものの、徐々にコロナ禍から平常時への移行が始まり、各種イベントなどの実施に伴い、物件費は増加に転じた。なお、物価高騰などの影響による公共施設のランニングコストが増加したことも要因のひとつといえ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69215</xdr:rowOff>
    </xdr:from>
    <xdr:to xmlns:xdr="http://schemas.openxmlformats.org/drawingml/2006/spreadsheetDrawing">
      <xdr:col>23</xdr:col>
      <xdr:colOff>133350</xdr:colOff>
      <xdr:row>82</xdr:row>
      <xdr:rowOff>97790</xdr:rowOff>
    </xdr:to>
    <xdr:cxnSp macro="">
      <xdr:nvCxnSpPr>
        <xdr:cNvPr id="193" name="直線コネクタ 192"/>
        <xdr:cNvCxnSpPr/>
      </xdr:nvCxnSpPr>
      <xdr:spPr>
        <a:xfrm>
          <a:off x="4114800" y="1412811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86360</xdr:rowOff>
    </xdr:from>
    <xdr:ext cx="762000" cy="257810"/>
    <xdr:sp macro="" textlink="">
      <xdr:nvSpPr>
        <xdr:cNvPr id="194" name="人件費・物件費等の状況平均値テキスト"/>
        <xdr:cNvSpPr txBox="1"/>
      </xdr:nvSpPr>
      <xdr:spPr>
        <a:xfrm>
          <a:off x="5041900" y="14145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69215</xdr:rowOff>
    </xdr:from>
    <xdr:to xmlns:xdr="http://schemas.openxmlformats.org/drawingml/2006/spreadsheetDrawing">
      <xdr:col>19</xdr:col>
      <xdr:colOff>133350</xdr:colOff>
      <xdr:row>82</xdr:row>
      <xdr:rowOff>71120</xdr:rowOff>
    </xdr:to>
    <xdr:cxnSp macro="">
      <xdr:nvCxnSpPr>
        <xdr:cNvPr id="196" name="直線コネクタ 195"/>
        <xdr:cNvCxnSpPr/>
      </xdr:nvCxnSpPr>
      <xdr:spPr>
        <a:xfrm flipV="1">
          <a:off x="3225800" y="14128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83820</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49530</xdr:rowOff>
    </xdr:from>
    <xdr:to xmlns:xdr="http://schemas.openxmlformats.org/drawingml/2006/spreadsheetDrawing">
      <xdr:col>15</xdr:col>
      <xdr:colOff>82550</xdr:colOff>
      <xdr:row>82</xdr:row>
      <xdr:rowOff>71120</xdr:rowOff>
    </xdr:to>
    <xdr:cxnSp macro="">
      <xdr:nvCxnSpPr>
        <xdr:cNvPr id="199" name="直線コネクタ 198"/>
        <xdr:cNvCxnSpPr/>
      </xdr:nvCxnSpPr>
      <xdr:spPr>
        <a:xfrm>
          <a:off x="2336800" y="141084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67310</xdr:rowOff>
    </xdr:from>
    <xdr:to xmlns:xdr="http://schemas.openxmlformats.org/drawingml/2006/spreadsheetDrawing">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34925</xdr:rowOff>
    </xdr:from>
    <xdr:to xmlns:xdr="http://schemas.openxmlformats.org/drawingml/2006/spreadsheetDrawing">
      <xdr:col>11</xdr:col>
      <xdr:colOff>31750</xdr:colOff>
      <xdr:row>82</xdr:row>
      <xdr:rowOff>49530</xdr:rowOff>
    </xdr:to>
    <xdr:cxnSp macro="">
      <xdr:nvCxnSpPr>
        <xdr:cNvPr id="202" name="直線コネクタ 201"/>
        <xdr:cNvCxnSpPr/>
      </xdr:nvCxnSpPr>
      <xdr:spPr>
        <a:xfrm>
          <a:off x="1447800" y="14093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3" name="フローチャート: 判断 202"/>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7810"/>
    <xdr:sp macro="" textlink="">
      <xdr:nvSpPr>
        <xdr:cNvPr id="204" name="テキスト ボックス 203"/>
        <xdr:cNvSpPr txBox="1"/>
      </xdr:nvSpPr>
      <xdr:spPr>
        <a:xfrm>
          <a:off x="1955800" y="1418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5" name="フローチャート: 判断 204"/>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06" name="テキスト ボックス 205"/>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46355</xdr:rowOff>
    </xdr:from>
    <xdr:to xmlns:xdr="http://schemas.openxmlformats.org/drawingml/2006/spreadsheetDrawing">
      <xdr:col>23</xdr:col>
      <xdr:colOff>184150</xdr:colOff>
      <xdr:row>82</xdr:row>
      <xdr:rowOff>147955</xdr:rowOff>
    </xdr:to>
    <xdr:sp macro="" textlink="">
      <xdr:nvSpPr>
        <xdr:cNvPr id="212" name="楕円 211"/>
        <xdr:cNvSpPr/>
      </xdr:nvSpPr>
      <xdr:spPr>
        <a:xfrm>
          <a:off x="49022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63500</xdr:rowOff>
    </xdr:from>
    <xdr:ext cx="762000" cy="257810"/>
    <xdr:sp macro="" textlink="">
      <xdr:nvSpPr>
        <xdr:cNvPr id="213" name="人件費・物件費等の状況該当値テキスト"/>
        <xdr:cNvSpPr txBox="1"/>
      </xdr:nvSpPr>
      <xdr:spPr>
        <a:xfrm>
          <a:off x="5041900" y="13950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442,115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18415</xdr:rowOff>
    </xdr:from>
    <xdr:to xmlns:xdr="http://schemas.openxmlformats.org/drawingml/2006/spreadsheetDrawing">
      <xdr:col>19</xdr:col>
      <xdr:colOff>184150</xdr:colOff>
      <xdr:row>82</xdr:row>
      <xdr:rowOff>120650</xdr:rowOff>
    </xdr:to>
    <xdr:sp macro="" textlink="">
      <xdr:nvSpPr>
        <xdr:cNvPr id="214" name="楕円 213"/>
        <xdr:cNvSpPr/>
      </xdr:nvSpPr>
      <xdr:spPr>
        <a:xfrm>
          <a:off x="4064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130175</xdr:rowOff>
    </xdr:from>
    <xdr:ext cx="736600" cy="259080"/>
    <xdr:sp macro="" textlink="">
      <xdr:nvSpPr>
        <xdr:cNvPr id="215" name="テキスト ボックス 214"/>
        <xdr:cNvSpPr txBox="1"/>
      </xdr:nvSpPr>
      <xdr:spPr>
        <a:xfrm>
          <a:off x="3733800" y="13846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20320</xdr:rowOff>
    </xdr:from>
    <xdr:to xmlns:xdr="http://schemas.openxmlformats.org/drawingml/2006/spreadsheetDrawing">
      <xdr:col>15</xdr:col>
      <xdr:colOff>133350</xdr:colOff>
      <xdr:row>82</xdr:row>
      <xdr:rowOff>121920</xdr:rowOff>
    </xdr:to>
    <xdr:sp macro="" textlink="">
      <xdr:nvSpPr>
        <xdr:cNvPr id="216" name="楕円 215"/>
        <xdr:cNvSpPr/>
      </xdr:nvSpPr>
      <xdr:spPr>
        <a:xfrm>
          <a:off x="31750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132080</xdr:rowOff>
    </xdr:from>
    <xdr:ext cx="762000" cy="257810"/>
    <xdr:sp macro="" textlink="">
      <xdr:nvSpPr>
        <xdr:cNvPr id="217" name="テキスト ボックス 216"/>
        <xdr:cNvSpPr txBox="1"/>
      </xdr:nvSpPr>
      <xdr:spPr>
        <a:xfrm>
          <a:off x="2844800" y="13848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218" name="楕円 217"/>
        <xdr:cNvSpPr/>
      </xdr:nvSpPr>
      <xdr:spPr>
        <a:xfrm>
          <a:off x="2286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110490</xdr:rowOff>
    </xdr:from>
    <xdr:ext cx="762000" cy="257810"/>
    <xdr:sp macro="" textlink="">
      <xdr:nvSpPr>
        <xdr:cNvPr id="219" name="テキスト ボックス 218"/>
        <xdr:cNvSpPr txBox="1"/>
      </xdr:nvSpPr>
      <xdr:spPr>
        <a:xfrm>
          <a:off x="1955800" y="13826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155575</xdr:rowOff>
    </xdr:from>
    <xdr:to xmlns:xdr="http://schemas.openxmlformats.org/drawingml/2006/spreadsheetDrawing">
      <xdr:col>7</xdr:col>
      <xdr:colOff>31750</xdr:colOff>
      <xdr:row>82</xdr:row>
      <xdr:rowOff>86360</xdr:rowOff>
    </xdr:to>
    <xdr:sp macro="" textlink="">
      <xdr:nvSpPr>
        <xdr:cNvPr id="220" name="楕円 219"/>
        <xdr:cNvSpPr/>
      </xdr:nvSpPr>
      <xdr:spPr>
        <a:xfrm>
          <a:off x="13970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95885</xdr:rowOff>
    </xdr:from>
    <xdr:ext cx="762000" cy="259080"/>
    <xdr:sp macro="" textlink="">
      <xdr:nvSpPr>
        <xdr:cNvPr id="221" name="テキスト ボックス 220"/>
        <xdr:cNvSpPr txBox="1"/>
      </xdr:nvSpPr>
      <xdr:spPr>
        <a:xfrm>
          <a:off x="10668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近年大きな変動はなかったが、令和４年については、勤続年数層の関係により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引き続き類似団体との均衡を図りつつ、計画的な人員管理の元、適切な給料水準を維持していく必要がある。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810"/>
    <xdr:sp macro="" textlink="">
      <xdr:nvSpPr>
        <xdr:cNvPr id="238" name="テキスト ボックス 237"/>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6" name="テキスト ボックス 24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29845</xdr:rowOff>
    </xdr:from>
    <xdr:to xmlns:xdr="http://schemas.openxmlformats.org/drawingml/2006/spreadsheetDrawing">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32385</xdr:rowOff>
    </xdr:from>
    <xdr:ext cx="762000" cy="257810"/>
    <xdr:sp macro="" textlink="">
      <xdr:nvSpPr>
        <xdr:cNvPr id="249" name="給与水準   （国との比較）最小値テキスト"/>
        <xdr:cNvSpPr txBox="1"/>
      </xdr:nvSpPr>
      <xdr:spPr>
        <a:xfrm>
          <a:off x="17106900" y="1529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60325</xdr:rowOff>
    </xdr:from>
    <xdr:to xmlns:xdr="http://schemas.openxmlformats.org/drawingml/2006/spreadsheetDrawing">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29845</xdr:rowOff>
    </xdr:from>
    <xdr:to xmlns:xdr="http://schemas.openxmlformats.org/drawingml/2006/spreadsheetDrawing">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45720</xdr:rowOff>
    </xdr:from>
    <xdr:to xmlns:xdr="http://schemas.openxmlformats.org/drawingml/2006/spreadsheetDrawing">
      <xdr:col>81</xdr:col>
      <xdr:colOff>44450</xdr:colOff>
      <xdr:row>87</xdr:row>
      <xdr:rowOff>132715</xdr:rowOff>
    </xdr:to>
    <xdr:cxnSp macro="">
      <xdr:nvCxnSpPr>
        <xdr:cNvPr id="253" name="直線コネクタ 252"/>
        <xdr:cNvCxnSpPr/>
      </xdr:nvCxnSpPr>
      <xdr:spPr>
        <a:xfrm>
          <a:off x="16179800" y="1496187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116840</xdr:rowOff>
    </xdr:from>
    <xdr:ext cx="762000" cy="259080"/>
    <xdr:sp macro="" textlink="">
      <xdr:nvSpPr>
        <xdr:cNvPr id="254" name="給与水準   （国との比較）平均値テキスト"/>
        <xdr:cNvSpPr txBox="1"/>
      </xdr:nvSpPr>
      <xdr:spPr>
        <a:xfrm>
          <a:off x="17106900" y="15032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144780</xdr:rowOff>
    </xdr:from>
    <xdr:to xmlns:xdr="http://schemas.openxmlformats.org/drawingml/2006/spreadsheetDrawing">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2540</xdr:rowOff>
    </xdr:from>
    <xdr:to xmlns:xdr="http://schemas.openxmlformats.org/drawingml/2006/spreadsheetDrawing">
      <xdr:col>77</xdr:col>
      <xdr:colOff>44450</xdr:colOff>
      <xdr:row>87</xdr:row>
      <xdr:rowOff>45720</xdr:rowOff>
    </xdr:to>
    <xdr:cxnSp macro="">
      <xdr:nvCxnSpPr>
        <xdr:cNvPr id="256" name="直線コネクタ 255"/>
        <xdr:cNvCxnSpPr/>
      </xdr:nvCxnSpPr>
      <xdr:spPr>
        <a:xfrm>
          <a:off x="15290800" y="149186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154940</xdr:rowOff>
    </xdr:from>
    <xdr:to xmlns:xdr="http://schemas.openxmlformats.org/drawingml/2006/spreadsheetDrawing">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69215</xdr:rowOff>
    </xdr:from>
    <xdr:ext cx="736600" cy="259080"/>
    <xdr:sp macro="" textlink="">
      <xdr:nvSpPr>
        <xdr:cNvPr id="258" name="テキスト ボックス 257"/>
        <xdr:cNvSpPr txBox="1"/>
      </xdr:nvSpPr>
      <xdr:spPr>
        <a:xfrm>
          <a:off x="15798800" y="15156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2540</xdr:rowOff>
    </xdr:from>
    <xdr:to xmlns:xdr="http://schemas.openxmlformats.org/drawingml/2006/spreadsheetDrawing">
      <xdr:col>72</xdr:col>
      <xdr:colOff>203200</xdr:colOff>
      <xdr:row>88</xdr:row>
      <xdr:rowOff>57785</xdr:rowOff>
    </xdr:to>
    <xdr:cxnSp macro="">
      <xdr:nvCxnSpPr>
        <xdr:cNvPr id="259" name="直線コネクタ 258"/>
        <xdr:cNvCxnSpPr/>
      </xdr:nvCxnSpPr>
      <xdr:spPr>
        <a:xfrm flipV="1">
          <a:off x="14401800" y="1491869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149860</xdr:rowOff>
    </xdr:from>
    <xdr:to xmlns:xdr="http://schemas.openxmlformats.org/drawingml/2006/spreadsheetDrawing">
      <xdr:col>73</xdr:col>
      <xdr:colOff>44450</xdr:colOff>
      <xdr:row>88</xdr:row>
      <xdr:rowOff>80010</xdr:rowOff>
    </xdr:to>
    <xdr:sp macro="" textlink="">
      <xdr:nvSpPr>
        <xdr:cNvPr id="260" name="フローチャート: 判断 259"/>
        <xdr:cNvSpPr/>
      </xdr:nvSpPr>
      <xdr:spPr>
        <a:xfrm>
          <a:off x="15240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64770</xdr:rowOff>
    </xdr:from>
    <xdr:ext cx="762000" cy="257810"/>
    <xdr:sp macro="" textlink="">
      <xdr:nvSpPr>
        <xdr:cNvPr id="261" name="テキスト ボックス 260"/>
        <xdr:cNvSpPr txBox="1"/>
      </xdr:nvSpPr>
      <xdr:spPr>
        <a:xfrm>
          <a:off x="14909800" y="15152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57785</xdr:rowOff>
    </xdr:from>
    <xdr:to xmlns:xdr="http://schemas.openxmlformats.org/drawingml/2006/spreadsheetDrawing">
      <xdr:col>68</xdr:col>
      <xdr:colOff>152400</xdr:colOff>
      <xdr:row>88</xdr:row>
      <xdr:rowOff>154940</xdr:rowOff>
    </xdr:to>
    <xdr:cxnSp macro="">
      <xdr:nvCxnSpPr>
        <xdr:cNvPr id="262" name="直線コネクタ 261"/>
        <xdr:cNvCxnSpPr/>
      </xdr:nvCxnSpPr>
      <xdr:spPr>
        <a:xfrm flipV="1">
          <a:off x="13512800" y="151453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90170</xdr:rowOff>
    </xdr:from>
    <xdr:ext cx="762000" cy="259080"/>
    <xdr:sp macro="" textlink="">
      <xdr:nvSpPr>
        <xdr:cNvPr id="266" name="テキスト ボックス 265"/>
        <xdr:cNvSpPr txBox="1"/>
      </xdr:nvSpPr>
      <xdr:spPr>
        <a:xfrm>
          <a:off x="13131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81915</xdr:rowOff>
    </xdr:from>
    <xdr:to xmlns:xdr="http://schemas.openxmlformats.org/drawingml/2006/spreadsheetDrawing">
      <xdr:col>81</xdr:col>
      <xdr:colOff>95250</xdr:colOff>
      <xdr:row>88</xdr:row>
      <xdr:rowOff>12065</xdr:rowOff>
    </xdr:to>
    <xdr:sp macro="" textlink="">
      <xdr:nvSpPr>
        <xdr:cNvPr id="272" name="楕円 271"/>
        <xdr:cNvSpPr/>
      </xdr:nvSpPr>
      <xdr:spPr>
        <a:xfrm>
          <a:off x="16967200" y="149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98425</xdr:rowOff>
    </xdr:from>
    <xdr:ext cx="762000" cy="257810"/>
    <xdr:sp macro="" textlink="">
      <xdr:nvSpPr>
        <xdr:cNvPr id="273" name="給与水準   （国との比較）該当値テキスト"/>
        <xdr:cNvSpPr txBox="1"/>
      </xdr:nvSpPr>
      <xdr:spPr>
        <a:xfrm>
          <a:off x="17106900" y="1484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166370</xdr:rowOff>
    </xdr:from>
    <xdr:to xmlns:xdr="http://schemas.openxmlformats.org/drawingml/2006/spreadsheetDrawing">
      <xdr:col>77</xdr:col>
      <xdr:colOff>95250</xdr:colOff>
      <xdr:row>87</xdr:row>
      <xdr:rowOff>96520</xdr:rowOff>
    </xdr:to>
    <xdr:sp macro="" textlink="">
      <xdr:nvSpPr>
        <xdr:cNvPr id="274" name="楕円 273"/>
        <xdr:cNvSpPr/>
      </xdr:nvSpPr>
      <xdr:spPr>
        <a:xfrm>
          <a:off x="16129000" y="149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106680</xdr:rowOff>
    </xdr:from>
    <xdr:ext cx="736600" cy="259080"/>
    <xdr:sp macro="" textlink="">
      <xdr:nvSpPr>
        <xdr:cNvPr id="275" name="テキスト ボックス 274"/>
        <xdr:cNvSpPr txBox="1"/>
      </xdr:nvSpPr>
      <xdr:spPr>
        <a:xfrm>
          <a:off x="15798800" y="14679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76" name="楕円 275"/>
        <xdr:cNvSpPr/>
      </xdr:nvSpPr>
      <xdr:spPr>
        <a:xfrm>
          <a:off x="15240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7810"/>
    <xdr:sp macro="" textlink="">
      <xdr:nvSpPr>
        <xdr:cNvPr id="277" name="テキスト ボックス 276"/>
        <xdr:cNvSpPr txBox="1"/>
      </xdr:nvSpPr>
      <xdr:spPr>
        <a:xfrm>
          <a:off x="1490980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6985</xdr:rowOff>
    </xdr:from>
    <xdr:to xmlns:xdr="http://schemas.openxmlformats.org/drawingml/2006/spreadsheetDrawing">
      <xdr:col>68</xdr:col>
      <xdr:colOff>203200</xdr:colOff>
      <xdr:row>88</xdr:row>
      <xdr:rowOff>109220</xdr:rowOff>
    </xdr:to>
    <xdr:sp macro="" textlink="">
      <xdr:nvSpPr>
        <xdr:cNvPr id="278" name="楕円 277"/>
        <xdr:cNvSpPr/>
      </xdr:nvSpPr>
      <xdr:spPr>
        <a:xfrm>
          <a:off x="14351000" y="15094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93345</xdr:rowOff>
    </xdr:from>
    <xdr:ext cx="762000" cy="259080"/>
    <xdr:sp macro="" textlink="">
      <xdr:nvSpPr>
        <xdr:cNvPr id="279" name="テキスト ボックス 278"/>
        <xdr:cNvSpPr txBox="1"/>
      </xdr:nvSpPr>
      <xdr:spPr>
        <a:xfrm>
          <a:off x="14020800" y="1518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103505</xdr:rowOff>
    </xdr:from>
    <xdr:to xmlns:xdr="http://schemas.openxmlformats.org/drawingml/2006/spreadsheetDrawing">
      <xdr:col>64</xdr:col>
      <xdr:colOff>152400</xdr:colOff>
      <xdr:row>89</xdr:row>
      <xdr:rowOff>33655</xdr:rowOff>
    </xdr:to>
    <xdr:sp macro="" textlink="">
      <xdr:nvSpPr>
        <xdr:cNvPr id="280" name="楕円 279"/>
        <xdr:cNvSpPr/>
      </xdr:nvSpPr>
      <xdr:spPr>
        <a:xfrm>
          <a:off x="13462000" y="151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18415</xdr:rowOff>
    </xdr:from>
    <xdr:ext cx="762000" cy="257810"/>
    <xdr:sp macro="" textlink="">
      <xdr:nvSpPr>
        <xdr:cNvPr id="281" name="テキスト ボックス 280"/>
        <xdr:cNvSpPr txBox="1"/>
      </xdr:nvSpPr>
      <xdr:spPr>
        <a:xfrm>
          <a:off x="13131800" y="15277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3" name="テキスト ボックス 28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4" name="テキスト ボックス 28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昨年に引き続き、多様化する行政需要に対応するため、職員数の増員を図っているところであるが、退職者などの影響により、数値は微増となった。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なお、近年は計画的に増員を図っていることから、数値は徐々にではあるが、上昇傾向にある。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7" name="テキスト ボックス 29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07" name="テキスト ボックス 306"/>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09" name="テキスト ボックス 308"/>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168910</xdr:rowOff>
    </xdr:from>
    <xdr:ext cx="762000" cy="257810"/>
    <xdr:sp macro="" textlink="">
      <xdr:nvSpPr>
        <xdr:cNvPr id="314" name="定員管理の状況最小値テキスト"/>
        <xdr:cNvSpPr txBox="1"/>
      </xdr:nvSpPr>
      <xdr:spPr>
        <a:xfrm>
          <a:off x="17106900" y="1165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71755</xdr:rowOff>
    </xdr:from>
    <xdr:to xmlns:xdr="http://schemas.openxmlformats.org/drawingml/2006/spreadsheetDrawing">
      <xdr:col>81</xdr:col>
      <xdr:colOff>44450</xdr:colOff>
      <xdr:row>60</xdr:row>
      <xdr:rowOff>73025</xdr:rowOff>
    </xdr:to>
    <xdr:cxnSp macro="">
      <xdr:nvCxnSpPr>
        <xdr:cNvPr id="318" name="直線コネクタ 317"/>
        <xdr:cNvCxnSpPr/>
      </xdr:nvCxnSpPr>
      <xdr:spPr>
        <a:xfrm>
          <a:off x="16179800" y="103587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73025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45720</xdr:rowOff>
    </xdr:from>
    <xdr:to xmlns:xdr="http://schemas.openxmlformats.org/drawingml/2006/spreadsheetDrawing">
      <xdr:col>77</xdr:col>
      <xdr:colOff>44450</xdr:colOff>
      <xdr:row>60</xdr:row>
      <xdr:rowOff>71755</xdr:rowOff>
    </xdr:to>
    <xdr:cxnSp macro="">
      <xdr:nvCxnSpPr>
        <xdr:cNvPr id="321" name="直線コネクタ 320"/>
        <xdr:cNvCxnSpPr/>
      </xdr:nvCxnSpPr>
      <xdr:spPr>
        <a:xfrm>
          <a:off x="15290800" y="10332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57810"/>
    <xdr:sp macro="" textlink="">
      <xdr:nvSpPr>
        <xdr:cNvPr id="323" name="テキスト ボックス 322"/>
        <xdr:cNvSpPr txBox="1"/>
      </xdr:nvSpPr>
      <xdr:spPr>
        <a:xfrm>
          <a:off x="15798800" y="10421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15875</xdr:rowOff>
    </xdr:from>
    <xdr:to xmlns:xdr="http://schemas.openxmlformats.org/drawingml/2006/spreadsheetDrawing">
      <xdr:col>72</xdr:col>
      <xdr:colOff>203200</xdr:colOff>
      <xdr:row>60</xdr:row>
      <xdr:rowOff>45720</xdr:rowOff>
    </xdr:to>
    <xdr:cxnSp macro="">
      <xdr:nvCxnSpPr>
        <xdr:cNvPr id="324" name="直線コネクタ 323"/>
        <xdr:cNvCxnSpPr/>
      </xdr:nvCxnSpPr>
      <xdr:spPr>
        <a:xfrm>
          <a:off x="14401800" y="103028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34925</xdr:rowOff>
    </xdr:from>
    <xdr:to xmlns:xdr="http://schemas.openxmlformats.org/drawingml/2006/spreadsheetDrawing">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121285</xdr:rowOff>
    </xdr:from>
    <xdr:ext cx="762000" cy="257810"/>
    <xdr:sp macro="" textlink="">
      <xdr:nvSpPr>
        <xdr:cNvPr id="326" name="テキスト ボックス 325"/>
        <xdr:cNvSpPr txBox="1"/>
      </xdr:nvSpPr>
      <xdr:spPr>
        <a:xfrm>
          <a:off x="14909800" y="10408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15875</xdr:rowOff>
    </xdr:from>
    <xdr:to xmlns:xdr="http://schemas.openxmlformats.org/drawingml/2006/spreadsheetDrawing">
      <xdr:col>68</xdr:col>
      <xdr:colOff>152400</xdr:colOff>
      <xdr:row>60</xdr:row>
      <xdr:rowOff>29210</xdr:rowOff>
    </xdr:to>
    <xdr:cxnSp macro="">
      <xdr:nvCxnSpPr>
        <xdr:cNvPr id="327" name="直線コネクタ 326"/>
        <xdr:cNvCxnSpPr/>
      </xdr:nvCxnSpPr>
      <xdr:spPr>
        <a:xfrm flipV="1">
          <a:off x="13512800" y="10302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21590</xdr:rowOff>
    </xdr:from>
    <xdr:to xmlns:xdr="http://schemas.openxmlformats.org/drawingml/2006/spreadsheetDrawing">
      <xdr:col>68</xdr:col>
      <xdr:colOff>203200</xdr:colOff>
      <xdr:row>60</xdr:row>
      <xdr:rowOff>123190</xdr:rowOff>
    </xdr:to>
    <xdr:sp macro="" textlink="">
      <xdr:nvSpPr>
        <xdr:cNvPr id="328" name="フローチャート: 判断 327"/>
        <xdr:cNvSpPr/>
      </xdr:nvSpPr>
      <xdr:spPr>
        <a:xfrm>
          <a:off x="14351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107950</xdr:rowOff>
    </xdr:from>
    <xdr:ext cx="762000" cy="259080"/>
    <xdr:sp macro="" textlink="">
      <xdr:nvSpPr>
        <xdr:cNvPr id="329" name="テキスト ボックス 328"/>
        <xdr:cNvSpPr txBox="1"/>
      </xdr:nvSpPr>
      <xdr:spPr>
        <a:xfrm>
          <a:off x="14020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xdr:rowOff>
    </xdr:from>
    <xdr:to xmlns:xdr="http://schemas.openxmlformats.org/drawingml/2006/spreadsheetDrawing">
      <xdr:col>64</xdr:col>
      <xdr:colOff>152400</xdr:colOff>
      <xdr:row>60</xdr:row>
      <xdr:rowOff>105410</xdr:rowOff>
    </xdr:to>
    <xdr:sp macro="" textlink="">
      <xdr:nvSpPr>
        <xdr:cNvPr id="330" name="フローチャート: 判断 329"/>
        <xdr:cNvSpPr/>
      </xdr:nvSpPr>
      <xdr:spPr>
        <a:xfrm>
          <a:off x="13462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90170</xdr:rowOff>
    </xdr:from>
    <xdr:ext cx="762000" cy="259080"/>
    <xdr:sp macro="" textlink="">
      <xdr:nvSpPr>
        <xdr:cNvPr id="331" name="テキスト ボックス 330"/>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22225</xdr:rowOff>
    </xdr:from>
    <xdr:to xmlns:xdr="http://schemas.openxmlformats.org/drawingml/2006/spreadsheetDrawing">
      <xdr:col>81</xdr:col>
      <xdr:colOff>95250</xdr:colOff>
      <xdr:row>60</xdr:row>
      <xdr:rowOff>123825</xdr:rowOff>
    </xdr:to>
    <xdr:sp macro="" textlink="">
      <xdr:nvSpPr>
        <xdr:cNvPr id="337" name="楕円 336"/>
        <xdr:cNvSpPr/>
      </xdr:nvSpPr>
      <xdr:spPr>
        <a:xfrm>
          <a:off x="16967200" y="103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38735</xdr:rowOff>
    </xdr:from>
    <xdr:ext cx="762000" cy="259080"/>
    <xdr:sp macro="" textlink="">
      <xdr:nvSpPr>
        <xdr:cNvPr id="338" name="定員管理の状況該当値テキスト"/>
        <xdr:cNvSpPr txBox="1"/>
      </xdr:nvSpPr>
      <xdr:spPr>
        <a:xfrm>
          <a:off x="17106900" y="1015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20955</xdr:rowOff>
    </xdr:from>
    <xdr:to xmlns:xdr="http://schemas.openxmlformats.org/drawingml/2006/spreadsheetDrawing">
      <xdr:col>77</xdr:col>
      <xdr:colOff>95250</xdr:colOff>
      <xdr:row>60</xdr:row>
      <xdr:rowOff>122555</xdr:rowOff>
    </xdr:to>
    <xdr:sp macro="" textlink="">
      <xdr:nvSpPr>
        <xdr:cNvPr id="339" name="楕円 338"/>
        <xdr:cNvSpPr/>
      </xdr:nvSpPr>
      <xdr:spPr>
        <a:xfrm>
          <a:off x="16129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132715</xdr:rowOff>
    </xdr:from>
    <xdr:ext cx="736600" cy="257810"/>
    <xdr:sp macro="" textlink="">
      <xdr:nvSpPr>
        <xdr:cNvPr id="340" name="テキスト ボックス 339"/>
        <xdr:cNvSpPr txBox="1"/>
      </xdr:nvSpPr>
      <xdr:spPr>
        <a:xfrm>
          <a:off x="15798800" y="100768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166370</xdr:rowOff>
    </xdr:from>
    <xdr:to xmlns:xdr="http://schemas.openxmlformats.org/drawingml/2006/spreadsheetDrawing">
      <xdr:col>73</xdr:col>
      <xdr:colOff>44450</xdr:colOff>
      <xdr:row>60</xdr:row>
      <xdr:rowOff>96520</xdr:rowOff>
    </xdr:to>
    <xdr:sp macro="" textlink="">
      <xdr:nvSpPr>
        <xdr:cNvPr id="341" name="楕円 340"/>
        <xdr:cNvSpPr/>
      </xdr:nvSpPr>
      <xdr:spPr>
        <a:xfrm>
          <a:off x="15240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106680</xdr:rowOff>
    </xdr:from>
    <xdr:ext cx="762000" cy="259080"/>
    <xdr:sp macro="" textlink="">
      <xdr:nvSpPr>
        <xdr:cNvPr id="342" name="テキスト ボックス 341"/>
        <xdr:cNvSpPr txBox="1"/>
      </xdr:nvSpPr>
      <xdr:spPr>
        <a:xfrm>
          <a:off x="14909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136525</xdr:rowOff>
    </xdr:from>
    <xdr:to xmlns:xdr="http://schemas.openxmlformats.org/drawingml/2006/spreadsheetDrawing">
      <xdr:col>68</xdr:col>
      <xdr:colOff>203200</xdr:colOff>
      <xdr:row>60</xdr:row>
      <xdr:rowOff>66675</xdr:rowOff>
    </xdr:to>
    <xdr:sp macro="" textlink="">
      <xdr:nvSpPr>
        <xdr:cNvPr id="343" name="楕円 342"/>
        <xdr:cNvSpPr/>
      </xdr:nvSpPr>
      <xdr:spPr>
        <a:xfrm>
          <a:off x="14351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76835</xdr:rowOff>
    </xdr:from>
    <xdr:ext cx="762000" cy="257810"/>
    <xdr:sp macro="" textlink="">
      <xdr:nvSpPr>
        <xdr:cNvPr id="344" name="テキスト ボックス 343"/>
        <xdr:cNvSpPr txBox="1"/>
      </xdr:nvSpPr>
      <xdr:spPr>
        <a:xfrm>
          <a:off x="14020800" y="10020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149860</xdr:rowOff>
    </xdr:from>
    <xdr:to xmlns:xdr="http://schemas.openxmlformats.org/drawingml/2006/spreadsheetDrawing">
      <xdr:col>64</xdr:col>
      <xdr:colOff>152400</xdr:colOff>
      <xdr:row>60</xdr:row>
      <xdr:rowOff>80010</xdr:rowOff>
    </xdr:to>
    <xdr:sp macro="" textlink="">
      <xdr:nvSpPr>
        <xdr:cNvPr id="345" name="楕円 344"/>
        <xdr:cNvSpPr/>
      </xdr:nvSpPr>
      <xdr:spPr>
        <a:xfrm>
          <a:off x="13462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90170</xdr:rowOff>
    </xdr:from>
    <xdr:ext cx="762000" cy="259080"/>
    <xdr:sp macro="" textlink="">
      <xdr:nvSpPr>
        <xdr:cNvPr id="346" name="テキスト ボックス 345"/>
        <xdr:cNvSpPr txBox="1"/>
      </xdr:nvSpPr>
      <xdr:spPr>
        <a:xfrm>
          <a:off x="131318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実質公債費比率については、前年度より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増加要因については、公債費の増加また、公営企業（非法適）への繰出金の増加に加え、算出上重要数値である、普通交付税、臨時財政対策債が減少したことがポイントの上昇要因となった。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116205</xdr:rowOff>
    </xdr:from>
    <xdr:to xmlns:xdr="http://schemas.openxmlformats.org/drawingml/2006/spreadsheetDrawing">
      <xdr:col>81</xdr:col>
      <xdr:colOff>44450</xdr:colOff>
      <xdr:row>41</xdr:row>
      <xdr:rowOff>148590</xdr:rowOff>
    </xdr:to>
    <xdr:cxnSp macro="">
      <xdr:nvCxnSpPr>
        <xdr:cNvPr id="379" name="直線コネクタ 378"/>
        <xdr:cNvCxnSpPr/>
      </xdr:nvCxnSpPr>
      <xdr:spPr>
        <a:xfrm>
          <a:off x="16179800" y="71456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78105</xdr:rowOff>
    </xdr:from>
    <xdr:ext cx="762000" cy="257810"/>
    <xdr:sp macro="" textlink="">
      <xdr:nvSpPr>
        <xdr:cNvPr id="380" name="公債費負担の状況平均値テキスト"/>
        <xdr:cNvSpPr txBox="1"/>
      </xdr:nvSpPr>
      <xdr:spPr>
        <a:xfrm>
          <a:off x="17106900" y="7107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67945</xdr:rowOff>
    </xdr:from>
    <xdr:to xmlns:xdr="http://schemas.openxmlformats.org/drawingml/2006/spreadsheetDrawing">
      <xdr:col>77</xdr:col>
      <xdr:colOff>44450</xdr:colOff>
      <xdr:row>41</xdr:row>
      <xdr:rowOff>116205</xdr:rowOff>
    </xdr:to>
    <xdr:cxnSp macro="">
      <xdr:nvCxnSpPr>
        <xdr:cNvPr id="382" name="直線コネクタ 381"/>
        <xdr:cNvCxnSpPr/>
      </xdr:nvCxnSpPr>
      <xdr:spPr>
        <a:xfrm>
          <a:off x="15290800" y="70973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20955</xdr:rowOff>
    </xdr:from>
    <xdr:ext cx="736600" cy="257810"/>
    <xdr:sp macro="" textlink="">
      <xdr:nvSpPr>
        <xdr:cNvPr id="384" name="テキスト ボックス 383"/>
        <xdr:cNvSpPr txBox="1"/>
      </xdr:nvSpPr>
      <xdr:spPr>
        <a:xfrm>
          <a:off x="15798800" y="72218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12065</xdr:rowOff>
    </xdr:from>
    <xdr:to xmlns:xdr="http://schemas.openxmlformats.org/drawingml/2006/spreadsheetDrawing">
      <xdr:col>72</xdr:col>
      <xdr:colOff>203200</xdr:colOff>
      <xdr:row>41</xdr:row>
      <xdr:rowOff>67945</xdr:rowOff>
    </xdr:to>
    <xdr:cxnSp macro="">
      <xdr:nvCxnSpPr>
        <xdr:cNvPr id="385" name="直線コネクタ 384"/>
        <xdr:cNvCxnSpPr/>
      </xdr:nvCxnSpPr>
      <xdr:spPr>
        <a:xfrm>
          <a:off x="14401800" y="70415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97790</xdr:rowOff>
    </xdr:from>
    <xdr:to xmlns:xdr="http://schemas.openxmlformats.org/drawingml/2006/spreadsheetDrawing">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12700</xdr:rowOff>
    </xdr:from>
    <xdr:ext cx="762000" cy="259080"/>
    <xdr:sp macro="" textlink="">
      <xdr:nvSpPr>
        <xdr:cNvPr id="387" name="テキスト ボックス 386"/>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70485</xdr:rowOff>
    </xdr:from>
    <xdr:to xmlns:xdr="http://schemas.openxmlformats.org/drawingml/2006/spreadsheetDrawing">
      <xdr:col>68</xdr:col>
      <xdr:colOff>152400</xdr:colOff>
      <xdr:row>41</xdr:row>
      <xdr:rowOff>12065</xdr:rowOff>
    </xdr:to>
    <xdr:cxnSp macro="">
      <xdr:nvCxnSpPr>
        <xdr:cNvPr id="388" name="直線コネクタ 387"/>
        <xdr:cNvCxnSpPr/>
      </xdr:nvCxnSpPr>
      <xdr:spPr>
        <a:xfrm>
          <a:off x="13512800" y="692848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389" name="フローチャート: 判断 388"/>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4445</xdr:rowOff>
    </xdr:from>
    <xdr:ext cx="762000" cy="259080"/>
    <xdr:sp macro="" textlink="">
      <xdr:nvSpPr>
        <xdr:cNvPr id="390" name="テキスト ボックス 389"/>
        <xdr:cNvSpPr txBox="1"/>
      </xdr:nvSpPr>
      <xdr:spPr>
        <a:xfrm>
          <a:off x="14020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92" name="テキスト ボックス 391"/>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27940</xdr:rowOff>
    </xdr:to>
    <xdr:sp macro="" textlink="">
      <xdr:nvSpPr>
        <xdr:cNvPr id="398" name="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114300</xdr:rowOff>
    </xdr:from>
    <xdr:ext cx="762000" cy="259080"/>
    <xdr:sp macro="" textlink="">
      <xdr:nvSpPr>
        <xdr:cNvPr id="399" name="公債費負担の状況該当値テキスト"/>
        <xdr:cNvSpPr txBox="1"/>
      </xdr:nvSpPr>
      <xdr:spPr>
        <a:xfrm>
          <a:off x="17106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65405</xdr:rowOff>
    </xdr:from>
    <xdr:to xmlns:xdr="http://schemas.openxmlformats.org/drawingml/2006/spreadsheetDrawing">
      <xdr:col>77</xdr:col>
      <xdr:colOff>95250</xdr:colOff>
      <xdr:row>41</xdr:row>
      <xdr:rowOff>167005</xdr:rowOff>
    </xdr:to>
    <xdr:sp macro="" textlink="">
      <xdr:nvSpPr>
        <xdr:cNvPr id="400" name="楕円 399"/>
        <xdr:cNvSpPr/>
      </xdr:nvSpPr>
      <xdr:spPr>
        <a:xfrm>
          <a:off x="16129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6350</xdr:rowOff>
    </xdr:from>
    <xdr:ext cx="736600" cy="257810"/>
    <xdr:sp macro="" textlink="">
      <xdr:nvSpPr>
        <xdr:cNvPr id="401" name="テキスト ボックス 400"/>
        <xdr:cNvSpPr txBox="1"/>
      </xdr:nvSpPr>
      <xdr:spPr>
        <a:xfrm>
          <a:off x="15798800" y="6864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17780</xdr:rowOff>
    </xdr:from>
    <xdr:to xmlns:xdr="http://schemas.openxmlformats.org/drawingml/2006/spreadsheetDrawing">
      <xdr:col>73</xdr:col>
      <xdr:colOff>44450</xdr:colOff>
      <xdr:row>41</xdr:row>
      <xdr:rowOff>118745</xdr:rowOff>
    </xdr:to>
    <xdr:sp macro="" textlink="">
      <xdr:nvSpPr>
        <xdr:cNvPr id="402" name="楕円 401"/>
        <xdr:cNvSpPr/>
      </xdr:nvSpPr>
      <xdr:spPr>
        <a:xfrm>
          <a:off x="15240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128905</xdr:rowOff>
    </xdr:from>
    <xdr:ext cx="762000" cy="259080"/>
    <xdr:sp macro="" textlink="">
      <xdr:nvSpPr>
        <xdr:cNvPr id="403" name="テキスト ボックス 402"/>
        <xdr:cNvSpPr txBox="1"/>
      </xdr:nvSpPr>
      <xdr:spPr>
        <a:xfrm>
          <a:off x="14909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132715</xdr:rowOff>
    </xdr:from>
    <xdr:to xmlns:xdr="http://schemas.openxmlformats.org/drawingml/2006/spreadsheetDrawing">
      <xdr:col>68</xdr:col>
      <xdr:colOff>203200</xdr:colOff>
      <xdr:row>41</xdr:row>
      <xdr:rowOff>63500</xdr:rowOff>
    </xdr:to>
    <xdr:sp macro="" textlink="">
      <xdr:nvSpPr>
        <xdr:cNvPr id="404" name="楕円 403"/>
        <xdr:cNvSpPr/>
      </xdr:nvSpPr>
      <xdr:spPr>
        <a:xfrm>
          <a:off x="14351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73025</xdr:rowOff>
    </xdr:from>
    <xdr:ext cx="762000" cy="259080"/>
    <xdr:sp macro="" textlink="">
      <xdr:nvSpPr>
        <xdr:cNvPr id="405" name="テキスト ボックス 404"/>
        <xdr:cNvSpPr txBox="1"/>
      </xdr:nvSpPr>
      <xdr:spPr>
        <a:xfrm>
          <a:off x="14020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19685</xdr:rowOff>
    </xdr:from>
    <xdr:to xmlns:xdr="http://schemas.openxmlformats.org/drawingml/2006/spreadsheetDrawing">
      <xdr:col>64</xdr:col>
      <xdr:colOff>152400</xdr:colOff>
      <xdr:row>40</xdr:row>
      <xdr:rowOff>121285</xdr:rowOff>
    </xdr:to>
    <xdr:sp macro="" textlink="">
      <xdr:nvSpPr>
        <xdr:cNvPr id="406" name="楕円 405"/>
        <xdr:cNvSpPr/>
      </xdr:nvSpPr>
      <xdr:spPr>
        <a:xfrm>
          <a:off x="134620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132080</xdr:rowOff>
    </xdr:from>
    <xdr:ext cx="762000" cy="257810"/>
    <xdr:sp macro="" textlink="">
      <xdr:nvSpPr>
        <xdr:cNvPr id="407" name="テキスト ボックス 406"/>
        <xdr:cNvSpPr txBox="1"/>
      </xdr:nvSpPr>
      <xdr:spPr>
        <a:xfrm>
          <a:off x="13131800" y="6647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ここ数年の、経常一般財源の増嵩に伴い、町債残高の圧縮及び基金残高が増加したことにより、将来負担比率は減少傾向にある。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引き続き、新規発行債の抑制を図りつつ、町債残高の圧縮に取り組む必要がある。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166370</xdr:rowOff>
    </xdr:from>
    <xdr:to xmlns:xdr="http://schemas.openxmlformats.org/drawingml/2006/spreadsheetDrawing">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144780</xdr:rowOff>
    </xdr:from>
    <xdr:to xmlns:xdr="http://schemas.openxmlformats.org/drawingml/2006/spreadsheetDrawing">
      <xdr:col>77</xdr:col>
      <xdr:colOff>44450</xdr:colOff>
      <xdr:row>14</xdr:row>
      <xdr:rowOff>14605</xdr:rowOff>
    </xdr:to>
    <xdr:cxnSp macro="">
      <xdr:nvCxnSpPr>
        <xdr:cNvPr id="441" name="直線コネクタ 440"/>
        <xdr:cNvCxnSpPr/>
      </xdr:nvCxnSpPr>
      <xdr:spPr>
        <a:xfrm flipV="1">
          <a:off x="15290800" y="2373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810"/>
    <xdr:sp macro="" textlink="">
      <xdr:nvSpPr>
        <xdr:cNvPr id="442"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4" name="フローチャート: 判断 443"/>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810"/>
    <xdr:sp macro="" textlink="">
      <xdr:nvSpPr>
        <xdr:cNvPr id="445" name="テキスト ボックス 444"/>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6" name="フローチャート: 判断 445"/>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810"/>
    <xdr:sp macro="" textlink="">
      <xdr:nvSpPr>
        <xdr:cNvPr id="447" name="テキスト ボックス 446"/>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8" name="フローチャート: 判断 44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810"/>
    <xdr:sp macro="" textlink="">
      <xdr:nvSpPr>
        <xdr:cNvPr id="449" name="テキスト ボックス 448"/>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0" name="フローチャート: 判断 44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810"/>
    <xdr:sp macro="" textlink="">
      <xdr:nvSpPr>
        <xdr:cNvPr id="451" name="テキスト ボックス 450"/>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93980</xdr:rowOff>
    </xdr:from>
    <xdr:to xmlns:xdr="http://schemas.openxmlformats.org/drawingml/2006/spreadsheetDrawing">
      <xdr:col>77</xdr:col>
      <xdr:colOff>95250</xdr:colOff>
      <xdr:row>14</xdr:row>
      <xdr:rowOff>24130</xdr:rowOff>
    </xdr:to>
    <xdr:sp macro="" textlink="">
      <xdr:nvSpPr>
        <xdr:cNvPr id="457" name="楕円 456"/>
        <xdr:cNvSpPr/>
      </xdr:nvSpPr>
      <xdr:spPr>
        <a:xfrm>
          <a:off x="16129000" y="23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8890</xdr:rowOff>
    </xdr:from>
    <xdr:ext cx="736600" cy="257810"/>
    <xdr:sp macro="" textlink="">
      <xdr:nvSpPr>
        <xdr:cNvPr id="458" name="テキスト ボックス 457"/>
        <xdr:cNvSpPr txBox="1"/>
      </xdr:nvSpPr>
      <xdr:spPr>
        <a:xfrm>
          <a:off x="15798800" y="24091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135255</xdr:rowOff>
    </xdr:from>
    <xdr:to xmlns:xdr="http://schemas.openxmlformats.org/drawingml/2006/spreadsheetDrawing">
      <xdr:col>73</xdr:col>
      <xdr:colOff>44450</xdr:colOff>
      <xdr:row>14</xdr:row>
      <xdr:rowOff>65405</xdr:rowOff>
    </xdr:to>
    <xdr:sp macro="" textlink="">
      <xdr:nvSpPr>
        <xdr:cNvPr id="459" name="楕円 458"/>
        <xdr:cNvSpPr/>
      </xdr:nvSpPr>
      <xdr:spPr>
        <a:xfrm>
          <a:off x="15240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50165</xdr:rowOff>
    </xdr:from>
    <xdr:ext cx="762000" cy="259080"/>
    <xdr:sp macro="" textlink="">
      <xdr:nvSpPr>
        <xdr:cNvPr id="460" name="テキスト ボックス 459"/>
        <xdr:cNvSpPr txBox="1"/>
      </xdr:nvSpPr>
      <xdr:spPr>
        <a:xfrm>
          <a:off x="14909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退職手当負担金が大幅に減少したが、昇給、会計年度任用職員の配置、また選挙費や、給与改定の影響もあり前年度とほぼ同数値となった。類似団体と比較すると乖離が大きいため、適切な配置や、会計年度任用職員の配置見直しが必要とな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7810"/>
    <xdr:sp macro="" textlink="">
      <xdr:nvSpPr>
        <xdr:cNvPr id="60" name="人件費最小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63500</xdr:rowOff>
    </xdr:to>
    <xdr:cxnSp macro="">
      <xdr:nvCxnSpPr>
        <xdr:cNvPr id="64" name="直線コネクタ 63"/>
        <xdr:cNvCxnSpPr/>
      </xdr:nvCxnSpPr>
      <xdr:spPr>
        <a:xfrm flipV="1">
          <a:off x="3987800" y="6573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7810"/>
    <xdr:sp macro="" textlink="">
      <xdr:nvSpPr>
        <xdr:cNvPr id="65" name="人件費平均値テキスト"/>
        <xdr:cNvSpPr txBox="1"/>
      </xdr:nvSpPr>
      <xdr:spPr>
        <a:xfrm>
          <a:off x="4914900" y="6157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63500</xdr:rowOff>
    </xdr:from>
    <xdr:to xmlns:xdr="http://schemas.openxmlformats.org/drawingml/2006/spreadsheetDrawing">
      <xdr:col>19</xdr:col>
      <xdr:colOff>187325</xdr:colOff>
      <xdr:row>39</xdr:row>
      <xdr:rowOff>6350</xdr:rowOff>
    </xdr:to>
    <xdr:cxnSp macro="">
      <xdr:nvCxnSpPr>
        <xdr:cNvPr id="67" name="直線コネクタ 66"/>
        <xdr:cNvCxnSpPr/>
      </xdr:nvCxnSpPr>
      <xdr:spPr>
        <a:xfrm flipV="1">
          <a:off x="3098800" y="6578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53340</xdr:rowOff>
    </xdr:from>
    <xdr:ext cx="735330" cy="257810"/>
    <xdr:sp macro="" textlink="">
      <xdr:nvSpPr>
        <xdr:cNvPr id="69" name="テキスト ボックス 68"/>
        <xdr:cNvSpPr txBox="1"/>
      </xdr:nvSpPr>
      <xdr:spPr>
        <a:xfrm>
          <a:off x="3606800" y="60540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44450</xdr:rowOff>
    </xdr:from>
    <xdr:to xmlns:xdr="http://schemas.openxmlformats.org/drawingml/2006/spreadsheetDrawing">
      <xdr:col>15</xdr:col>
      <xdr:colOff>98425</xdr:colOff>
      <xdr:row>39</xdr:row>
      <xdr:rowOff>6350</xdr:rowOff>
    </xdr:to>
    <xdr:cxnSp macro="">
      <xdr:nvCxnSpPr>
        <xdr:cNvPr id="70" name="直線コネクタ 69"/>
        <xdr:cNvCxnSpPr/>
      </xdr:nvCxnSpPr>
      <xdr:spPr>
        <a:xfrm>
          <a:off x="2209800" y="6559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44450</xdr:rowOff>
    </xdr:from>
    <xdr:to xmlns:xdr="http://schemas.openxmlformats.org/drawingml/2006/spreadsheetDrawing">
      <xdr:col>11</xdr:col>
      <xdr:colOff>9525</xdr:colOff>
      <xdr:row>38</xdr:row>
      <xdr:rowOff>53975</xdr:rowOff>
    </xdr:to>
    <xdr:cxnSp macro="">
      <xdr:nvCxnSpPr>
        <xdr:cNvPr id="73" name="直線コネクタ 72"/>
        <xdr:cNvCxnSpPr/>
      </xdr:nvCxnSpPr>
      <xdr:spPr>
        <a:xfrm flipV="1">
          <a:off x="1320800" y="6559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0730" cy="257810"/>
    <xdr:sp macro="" textlink="">
      <xdr:nvSpPr>
        <xdr:cNvPr id="75" name="テキスト ボックス 74"/>
        <xdr:cNvSpPr txBox="1"/>
      </xdr:nvSpPr>
      <xdr:spPr>
        <a:xfrm>
          <a:off x="1828800" y="6113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60730" cy="259080"/>
    <xdr:sp macro="" textlink="">
      <xdr:nvSpPr>
        <xdr:cNvPr id="77" name="テキスト ボックス 76"/>
        <xdr:cNvSpPr txBox="1"/>
      </xdr:nvSpPr>
      <xdr:spPr>
        <a:xfrm>
          <a:off x="939800"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4"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12065</xdr:rowOff>
    </xdr:from>
    <xdr:to xmlns:xdr="http://schemas.openxmlformats.org/drawingml/2006/spreadsheetDrawing">
      <xdr:col>20</xdr:col>
      <xdr:colOff>38100</xdr:colOff>
      <xdr:row>38</xdr:row>
      <xdr:rowOff>113665</xdr:rowOff>
    </xdr:to>
    <xdr:sp macro="" textlink="">
      <xdr:nvSpPr>
        <xdr:cNvPr id="85" name="楕円 84"/>
        <xdr:cNvSpPr/>
      </xdr:nvSpPr>
      <xdr:spPr>
        <a:xfrm>
          <a:off x="39370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98425</xdr:rowOff>
    </xdr:from>
    <xdr:ext cx="735330" cy="257810"/>
    <xdr:sp macro="" textlink="">
      <xdr:nvSpPr>
        <xdr:cNvPr id="86" name="テキスト ボックス 85"/>
        <xdr:cNvSpPr txBox="1"/>
      </xdr:nvSpPr>
      <xdr:spPr>
        <a:xfrm>
          <a:off x="3606800" y="66135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126365</xdr:rowOff>
    </xdr:from>
    <xdr:to xmlns:xdr="http://schemas.openxmlformats.org/drawingml/2006/spreadsheetDrawing">
      <xdr:col>15</xdr:col>
      <xdr:colOff>149225</xdr:colOff>
      <xdr:row>39</xdr:row>
      <xdr:rowOff>56515</xdr:rowOff>
    </xdr:to>
    <xdr:sp macro="" textlink="">
      <xdr:nvSpPr>
        <xdr:cNvPr id="87" name="楕円 86"/>
        <xdr:cNvSpPr/>
      </xdr:nvSpPr>
      <xdr:spPr>
        <a:xfrm>
          <a:off x="3048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41275</xdr:rowOff>
    </xdr:from>
    <xdr:ext cx="762000" cy="257810"/>
    <xdr:sp macro="" textlink="">
      <xdr:nvSpPr>
        <xdr:cNvPr id="88" name="テキスト ボックス 87"/>
        <xdr:cNvSpPr txBox="1"/>
      </xdr:nvSpPr>
      <xdr:spPr>
        <a:xfrm>
          <a:off x="2717800" y="6727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165100</xdr:rowOff>
    </xdr:from>
    <xdr:to xmlns:xdr="http://schemas.openxmlformats.org/drawingml/2006/spreadsheetDrawing">
      <xdr:col>11</xdr:col>
      <xdr:colOff>60325</xdr:colOff>
      <xdr:row>38</xdr:row>
      <xdr:rowOff>95250</xdr:rowOff>
    </xdr:to>
    <xdr:sp macro="" textlink="">
      <xdr:nvSpPr>
        <xdr:cNvPr id="89" name="楕円 88"/>
        <xdr:cNvSpPr/>
      </xdr:nvSpPr>
      <xdr:spPr>
        <a:xfrm>
          <a:off x="2159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80010</xdr:rowOff>
    </xdr:from>
    <xdr:ext cx="760730" cy="259080"/>
    <xdr:sp macro="" textlink="">
      <xdr:nvSpPr>
        <xdr:cNvPr id="90" name="テキスト ボックス 89"/>
        <xdr:cNvSpPr txBox="1"/>
      </xdr:nvSpPr>
      <xdr:spPr>
        <a:xfrm>
          <a:off x="1828800" y="659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3175</xdr:rowOff>
    </xdr:from>
    <xdr:to xmlns:xdr="http://schemas.openxmlformats.org/drawingml/2006/spreadsheetDrawing">
      <xdr:col>6</xdr:col>
      <xdr:colOff>171450</xdr:colOff>
      <xdr:row>38</xdr:row>
      <xdr:rowOff>104775</xdr:rowOff>
    </xdr:to>
    <xdr:sp macro="" textlink="">
      <xdr:nvSpPr>
        <xdr:cNvPr id="91" name="楕円 90"/>
        <xdr:cNvSpPr/>
      </xdr:nvSpPr>
      <xdr:spPr>
        <a:xfrm>
          <a:off x="1270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89535</xdr:rowOff>
    </xdr:from>
    <xdr:ext cx="760730" cy="257810"/>
    <xdr:sp macro="" textlink="">
      <xdr:nvSpPr>
        <xdr:cNvPr id="92" name="テキスト ボックス 91"/>
        <xdr:cNvSpPr txBox="1"/>
      </xdr:nvSpPr>
      <xdr:spPr>
        <a:xfrm>
          <a:off x="939800" y="66046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物件費おける経常経費は、昨年度より約</a:t>
          </a:r>
          <a:r>
            <a:rPr kumimoji="1" lang="en-US" altLang="ja-JP" sz="1300">
              <a:latin typeface="ＭＳ Ｐゴシック"/>
              <a:ea typeface="ＭＳ Ｐゴシック"/>
            </a:rPr>
            <a:t>2,700</a:t>
          </a:r>
          <a:r>
            <a:rPr kumimoji="1" lang="ja-JP" altLang="en-US" sz="1300">
              <a:latin typeface="ＭＳ Ｐゴシック"/>
              <a:ea typeface="ＭＳ Ｐゴシック"/>
            </a:rPr>
            <a:t>千円程度増加した。要因としては、主に物価高騰に伴う光熱水費の増加や、これに伴うランニングコストが増加に転じたことによる。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最終的に、</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ポイント上昇する結果となった。</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810"/>
    <xdr:sp macro="" textlink="">
      <xdr:nvSpPr>
        <xdr:cNvPr id="108" name="テキスト ボックス 107"/>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810"/>
    <xdr:sp macro="" textlink="">
      <xdr:nvSpPr>
        <xdr:cNvPr id="110" name="テキスト ボックス 109"/>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810"/>
    <xdr:sp macro="" textlink="">
      <xdr:nvSpPr>
        <xdr:cNvPr id="112" name="テキスト ボックス 111"/>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810"/>
    <xdr:sp macro="" textlink="">
      <xdr:nvSpPr>
        <xdr:cNvPr id="114" name="テキスト ボックス 113"/>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86360</xdr:rowOff>
    </xdr:from>
    <xdr:to xmlns:xdr="http://schemas.openxmlformats.org/drawingml/2006/spreadsheetDrawing">
      <xdr:col>82</xdr:col>
      <xdr:colOff>107950</xdr:colOff>
      <xdr:row>16</xdr:row>
      <xdr:rowOff>109220</xdr:rowOff>
    </xdr:to>
    <xdr:cxnSp macro="">
      <xdr:nvCxnSpPr>
        <xdr:cNvPr id="122" name="直線コネクタ 121"/>
        <xdr:cNvCxnSpPr/>
      </xdr:nvCxnSpPr>
      <xdr:spPr>
        <a:xfrm>
          <a:off x="15671800" y="28295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167005</xdr:rowOff>
    </xdr:from>
    <xdr:ext cx="762000" cy="257810"/>
    <xdr:sp macro="" textlink="">
      <xdr:nvSpPr>
        <xdr:cNvPr id="123" name="物件費平均値テキスト"/>
        <xdr:cNvSpPr txBox="1"/>
      </xdr:nvSpPr>
      <xdr:spPr>
        <a:xfrm>
          <a:off x="16598900" y="29102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67310</xdr:rowOff>
    </xdr:from>
    <xdr:to xmlns:xdr="http://schemas.openxmlformats.org/drawingml/2006/spreadsheetDrawing">
      <xdr:col>78</xdr:col>
      <xdr:colOff>69850</xdr:colOff>
      <xdr:row>16</xdr:row>
      <xdr:rowOff>86360</xdr:rowOff>
    </xdr:to>
    <xdr:cxnSp macro="">
      <xdr:nvCxnSpPr>
        <xdr:cNvPr id="125" name="直線コネクタ 124"/>
        <xdr:cNvCxnSpPr/>
      </xdr:nvCxnSpPr>
      <xdr:spPr>
        <a:xfrm>
          <a:off x="14782800" y="28105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7810"/>
    <xdr:sp macro="" textlink="">
      <xdr:nvSpPr>
        <xdr:cNvPr id="127" name="テキスト ボックス 126"/>
        <xdr:cNvSpPr txBox="1"/>
      </xdr:nvSpPr>
      <xdr:spPr>
        <a:xfrm>
          <a:off x="15290800" y="2969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67310</xdr:rowOff>
    </xdr:from>
    <xdr:to xmlns:xdr="http://schemas.openxmlformats.org/drawingml/2006/spreadsheetDrawing">
      <xdr:col>73</xdr:col>
      <xdr:colOff>180975</xdr:colOff>
      <xdr:row>16</xdr:row>
      <xdr:rowOff>67310</xdr:rowOff>
    </xdr:to>
    <xdr:cxnSp macro="">
      <xdr:nvCxnSpPr>
        <xdr:cNvPr id="128" name="直線コネクタ 127"/>
        <xdr:cNvCxnSpPr/>
      </xdr:nvCxnSpPr>
      <xdr:spPr>
        <a:xfrm>
          <a:off x="13893800" y="2810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59690</xdr:rowOff>
    </xdr:from>
    <xdr:ext cx="762000" cy="259080"/>
    <xdr:sp macro="" textlink="">
      <xdr:nvSpPr>
        <xdr:cNvPr id="130" name="テキスト ボックス 129"/>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67310</xdr:rowOff>
    </xdr:from>
    <xdr:to xmlns:xdr="http://schemas.openxmlformats.org/drawingml/2006/spreadsheetDrawing">
      <xdr:col>69</xdr:col>
      <xdr:colOff>92075</xdr:colOff>
      <xdr:row>16</xdr:row>
      <xdr:rowOff>76835</xdr:rowOff>
    </xdr:to>
    <xdr:cxnSp macro="">
      <xdr:nvCxnSpPr>
        <xdr:cNvPr id="131" name="直線コネクタ 130"/>
        <xdr:cNvCxnSpPr/>
      </xdr:nvCxnSpPr>
      <xdr:spPr>
        <a:xfrm flipV="1">
          <a:off x="13004800" y="2810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55880</xdr:rowOff>
    </xdr:from>
    <xdr:to xmlns:xdr="http://schemas.openxmlformats.org/drawingml/2006/spreadsheetDrawing">
      <xdr:col>69</xdr:col>
      <xdr:colOff>142875</xdr:colOff>
      <xdr:row>17</xdr:row>
      <xdr:rowOff>157480</xdr:rowOff>
    </xdr:to>
    <xdr:sp macro="" textlink="">
      <xdr:nvSpPr>
        <xdr:cNvPr id="132" name="フローチャート: 判断 131"/>
        <xdr:cNvSpPr/>
      </xdr:nvSpPr>
      <xdr:spPr>
        <a:xfrm>
          <a:off x="13843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142240</xdr:rowOff>
    </xdr:from>
    <xdr:ext cx="760730" cy="259080"/>
    <xdr:sp macro="" textlink="">
      <xdr:nvSpPr>
        <xdr:cNvPr id="133" name="テキスト ボックス 132"/>
        <xdr:cNvSpPr txBox="1"/>
      </xdr:nvSpPr>
      <xdr:spPr>
        <a:xfrm>
          <a:off x="13512800" y="3056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34" name="フローチャート: 判断 133"/>
        <xdr:cNvSpPr/>
      </xdr:nvSpPr>
      <xdr:spPr>
        <a:xfrm>
          <a:off x="12954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132715</xdr:rowOff>
    </xdr:from>
    <xdr:ext cx="762000" cy="257810"/>
    <xdr:sp macro="" textlink="">
      <xdr:nvSpPr>
        <xdr:cNvPr id="135" name="テキスト ボックス 134"/>
        <xdr:cNvSpPr txBox="1"/>
      </xdr:nvSpPr>
      <xdr:spPr>
        <a:xfrm>
          <a:off x="12623800" y="3047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7" name="テキスト ボックス 136"/>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8" name="テキスト ボックス 137"/>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0" name="テキスト ボックス 139"/>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57785</xdr:rowOff>
    </xdr:from>
    <xdr:to xmlns:xdr="http://schemas.openxmlformats.org/drawingml/2006/spreadsheetDrawing">
      <xdr:col>82</xdr:col>
      <xdr:colOff>158750</xdr:colOff>
      <xdr:row>16</xdr:row>
      <xdr:rowOff>159385</xdr:rowOff>
    </xdr:to>
    <xdr:sp macro="" textlink="">
      <xdr:nvSpPr>
        <xdr:cNvPr id="141" name="楕円 140"/>
        <xdr:cNvSpPr/>
      </xdr:nvSpPr>
      <xdr:spPr>
        <a:xfrm>
          <a:off x="16459200"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74930</xdr:rowOff>
    </xdr:from>
    <xdr:ext cx="762000" cy="257810"/>
    <xdr:sp macro="" textlink="">
      <xdr:nvSpPr>
        <xdr:cNvPr id="142" name="物件費該当値テキスト"/>
        <xdr:cNvSpPr txBox="1"/>
      </xdr:nvSpPr>
      <xdr:spPr>
        <a:xfrm>
          <a:off x="16598900" y="264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34925</xdr:rowOff>
    </xdr:from>
    <xdr:to xmlns:xdr="http://schemas.openxmlformats.org/drawingml/2006/spreadsheetDrawing">
      <xdr:col>78</xdr:col>
      <xdr:colOff>120650</xdr:colOff>
      <xdr:row>16</xdr:row>
      <xdr:rowOff>136525</xdr:rowOff>
    </xdr:to>
    <xdr:sp macro="" textlink="">
      <xdr:nvSpPr>
        <xdr:cNvPr id="143" name="楕円 142"/>
        <xdr:cNvSpPr/>
      </xdr:nvSpPr>
      <xdr:spPr>
        <a:xfrm>
          <a:off x="15621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146685</xdr:rowOff>
    </xdr:from>
    <xdr:ext cx="736600" cy="257810"/>
    <xdr:sp macro="" textlink="">
      <xdr:nvSpPr>
        <xdr:cNvPr id="144" name="テキスト ボックス 143"/>
        <xdr:cNvSpPr txBox="1"/>
      </xdr:nvSpPr>
      <xdr:spPr>
        <a:xfrm>
          <a:off x="15290800" y="25469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16510</xdr:rowOff>
    </xdr:from>
    <xdr:to xmlns:xdr="http://schemas.openxmlformats.org/drawingml/2006/spreadsheetDrawing">
      <xdr:col>74</xdr:col>
      <xdr:colOff>31750</xdr:colOff>
      <xdr:row>16</xdr:row>
      <xdr:rowOff>118110</xdr:rowOff>
    </xdr:to>
    <xdr:sp macro="" textlink="">
      <xdr:nvSpPr>
        <xdr:cNvPr id="145" name="楕円 144"/>
        <xdr:cNvSpPr/>
      </xdr:nvSpPr>
      <xdr:spPr>
        <a:xfrm>
          <a:off x="14732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128270</xdr:rowOff>
    </xdr:from>
    <xdr:ext cx="762000" cy="259080"/>
    <xdr:sp macro="" textlink="">
      <xdr:nvSpPr>
        <xdr:cNvPr id="146" name="テキスト ボックス 145"/>
        <xdr:cNvSpPr txBox="1"/>
      </xdr:nvSpPr>
      <xdr:spPr>
        <a:xfrm>
          <a:off x="14401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16510</xdr:rowOff>
    </xdr:from>
    <xdr:to xmlns:xdr="http://schemas.openxmlformats.org/drawingml/2006/spreadsheetDrawing">
      <xdr:col>69</xdr:col>
      <xdr:colOff>142875</xdr:colOff>
      <xdr:row>16</xdr:row>
      <xdr:rowOff>118110</xdr:rowOff>
    </xdr:to>
    <xdr:sp macro="" textlink="">
      <xdr:nvSpPr>
        <xdr:cNvPr id="147" name="楕円 146"/>
        <xdr:cNvSpPr/>
      </xdr:nvSpPr>
      <xdr:spPr>
        <a:xfrm>
          <a:off x="13843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128270</xdr:rowOff>
    </xdr:from>
    <xdr:ext cx="760730" cy="259080"/>
    <xdr:sp macro="" textlink="">
      <xdr:nvSpPr>
        <xdr:cNvPr id="148" name="テキスト ボックス 147"/>
        <xdr:cNvSpPr txBox="1"/>
      </xdr:nvSpPr>
      <xdr:spPr>
        <a:xfrm>
          <a:off x="13512800" y="2528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26035</xdr:rowOff>
    </xdr:from>
    <xdr:to xmlns:xdr="http://schemas.openxmlformats.org/drawingml/2006/spreadsheetDrawing">
      <xdr:col>65</xdr:col>
      <xdr:colOff>53975</xdr:colOff>
      <xdr:row>16</xdr:row>
      <xdr:rowOff>127635</xdr:rowOff>
    </xdr:to>
    <xdr:sp macro="" textlink="">
      <xdr:nvSpPr>
        <xdr:cNvPr id="149" name="楕円 148"/>
        <xdr:cNvSpPr/>
      </xdr:nvSpPr>
      <xdr:spPr>
        <a:xfrm>
          <a:off x="12954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137795</xdr:rowOff>
    </xdr:from>
    <xdr:ext cx="762000" cy="259080"/>
    <xdr:sp macro="" textlink="">
      <xdr:nvSpPr>
        <xdr:cNvPr id="150" name="テキスト ボックス 149"/>
        <xdr:cNvSpPr txBox="1"/>
      </xdr:nvSpPr>
      <xdr:spPr>
        <a:xfrm>
          <a:off x="12623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給付業務の大方を広域連合が担っており、本町にとっては、一組負担金として支出しているため、その影響は補助費に反映するところではある。なお、福祉医療事業や、介護予防対策に伴う経費が若干増加したため、</a:t>
          </a:r>
          <a:r>
            <a:rPr kumimoji="1" lang="en-US" altLang="ja-JP" sz="1300">
              <a:latin typeface="ＭＳ Ｐゴシック"/>
              <a:ea typeface="ＭＳ Ｐゴシック"/>
            </a:rPr>
            <a:t>0.3</a:t>
          </a:r>
          <a:r>
            <a:rPr kumimoji="1" lang="ja-JP" altLang="en-US" sz="1300">
              <a:latin typeface="ＭＳ Ｐゴシック"/>
              <a:ea typeface="ＭＳ Ｐゴシック"/>
            </a:rPr>
            <a:t>％ほど上昇している。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4" name="テキスト ボックス 163"/>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6" name="テキスト ボックス 165"/>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68" name="テキスト ボックス 167"/>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0" name="テキスト ボックス 169"/>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2" name="テキスト ボックス 171"/>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4" name="テキスト ボックス 173"/>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6" name="テキスト ボックス 175"/>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7810"/>
    <xdr:sp macro="" textlink="">
      <xdr:nvSpPr>
        <xdr:cNvPr id="182" name="扶助費最大値テキスト"/>
        <xdr:cNvSpPr txBox="1"/>
      </xdr:nvSpPr>
      <xdr:spPr>
        <a:xfrm>
          <a:off x="4914900" y="878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69850</xdr:rowOff>
    </xdr:from>
    <xdr:to xmlns:xdr="http://schemas.openxmlformats.org/drawingml/2006/spreadsheetDrawing">
      <xdr:col>24</xdr:col>
      <xdr:colOff>25400</xdr:colOff>
      <xdr:row>53</xdr:row>
      <xdr:rowOff>118745</xdr:rowOff>
    </xdr:to>
    <xdr:cxnSp macro="">
      <xdr:nvCxnSpPr>
        <xdr:cNvPr id="184" name="直線コネクタ 183"/>
        <xdr:cNvCxnSpPr/>
      </xdr:nvCxnSpPr>
      <xdr:spPr>
        <a:xfrm>
          <a:off x="3987800" y="91567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187325</xdr:colOff>
      <xdr:row>53</xdr:row>
      <xdr:rowOff>118745</xdr:rowOff>
    </xdr:to>
    <xdr:cxnSp macro="">
      <xdr:nvCxnSpPr>
        <xdr:cNvPr id="187" name="直線コネクタ 186"/>
        <xdr:cNvCxnSpPr/>
      </xdr:nvCxnSpPr>
      <xdr:spPr>
        <a:xfrm flipV="1">
          <a:off x="3098800" y="91567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5330" cy="258445"/>
    <xdr:sp macro="" textlink="">
      <xdr:nvSpPr>
        <xdr:cNvPr id="189" name="テキスト ボックス 188"/>
        <xdr:cNvSpPr txBox="1"/>
      </xdr:nvSpPr>
      <xdr:spPr>
        <a:xfrm>
          <a:off x="360680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118745</xdr:rowOff>
    </xdr:from>
    <xdr:to xmlns:xdr="http://schemas.openxmlformats.org/drawingml/2006/spreadsheetDrawing">
      <xdr:col>15</xdr:col>
      <xdr:colOff>98425</xdr:colOff>
      <xdr:row>53</xdr:row>
      <xdr:rowOff>135255</xdr:rowOff>
    </xdr:to>
    <xdr:cxnSp macro="">
      <xdr:nvCxnSpPr>
        <xdr:cNvPr id="190" name="直線コネクタ 189"/>
        <xdr:cNvCxnSpPr/>
      </xdr:nvCxnSpPr>
      <xdr:spPr>
        <a:xfrm flipV="1">
          <a:off x="2209800" y="92055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192" name="テキスト ボックス 19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135255</xdr:rowOff>
    </xdr:from>
    <xdr:to xmlns:xdr="http://schemas.openxmlformats.org/drawingml/2006/spreadsheetDrawing">
      <xdr:col>11</xdr:col>
      <xdr:colOff>9525</xdr:colOff>
      <xdr:row>53</xdr:row>
      <xdr:rowOff>151765</xdr:rowOff>
    </xdr:to>
    <xdr:cxnSp macro="">
      <xdr:nvCxnSpPr>
        <xdr:cNvPr id="193" name="直線コネクタ 192"/>
        <xdr:cNvCxnSpPr/>
      </xdr:nvCxnSpPr>
      <xdr:spPr>
        <a:xfrm flipV="1">
          <a:off x="1320800" y="92221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194" name="フローチャート: 判断 193"/>
        <xdr:cNvSpPr/>
      </xdr:nvSpPr>
      <xdr:spPr>
        <a:xfrm>
          <a:off x="2159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121920</xdr:rowOff>
    </xdr:from>
    <xdr:ext cx="760730" cy="257810"/>
    <xdr:sp macro="" textlink="">
      <xdr:nvSpPr>
        <xdr:cNvPr id="195" name="テキスト ボックス 194"/>
        <xdr:cNvSpPr txBox="1"/>
      </xdr:nvSpPr>
      <xdr:spPr>
        <a:xfrm>
          <a:off x="1828800" y="9551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60730" cy="259080"/>
    <xdr:sp macro="" textlink="">
      <xdr:nvSpPr>
        <xdr:cNvPr id="197" name="テキスト ボックス 196"/>
        <xdr:cNvSpPr txBox="1"/>
      </xdr:nvSpPr>
      <xdr:spPr>
        <a:xfrm>
          <a:off x="939800"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67945</xdr:rowOff>
    </xdr:from>
    <xdr:to xmlns:xdr="http://schemas.openxmlformats.org/drawingml/2006/spreadsheetDrawing">
      <xdr:col>24</xdr:col>
      <xdr:colOff>76200</xdr:colOff>
      <xdr:row>53</xdr:row>
      <xdr:rowOff>169545</xdr:rowOff>
    </xdr:to>
    <xdr:sp macro="" textlink="">
      <xdr:nvSpPr>
        <xdr:cNvPr id="203" name="楕円 202"/>
        <xdr:cNvSpPr/>
      </xdr:nvSpPr>
      <xdr:spPr>
        <a:xfrm>
          <a:off x="4775200" y="91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84455</xdr:rowOff>
    </xdr:from>
    <xdr:ext cx="762000" cy="259080"/>
    <xdr:sp macro="" textlink="">
      <xdr:nvSpPr>
        <xdr:cNvPr id="204" name="扶助費該当値テキスト"/>
        <xdr:cNvSpPr txBox="1"/>
      </xdr:nvSpPr>
      <xdr:spPr>
        <a:xfrm>
          <a:off x="4914900" y="8999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19050</xdr:rowOff>
    </xdr:from>
    <xdr:to xmlns:xdr="http://schemas.openxmlformats.org/drawingml/2006/spreadsheetDrawing">
      <xdr:col>20</xdr:col>
      <xdr:colOff>38100</xdr:colOff>
      <xdr:row>53</xdr:row>
      <xdr:rowOff>120650</xdr:rowOff>
    </xdr:to>
    <xdr:sp macro="" textlink="">
      <xdr:nvSpPr>
        <xdr:cNvPr id="205" name="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130810</xdr:rowOff>
    </xdr:from>
    <xdr:ext cx="735330" cy="259080"/>
    <xdr:sp macro="" textlink="">
      <xdr:nvSpPr>
        <xdr:cNvPr id="206" name="テキスト ボックス 205"/>
        <xdr:cNvSpPr txBox="1"/>
      </xdr:nvSpPr>
      <xdr:spPr>
        <a:xfrm>
          <a:off x="3606800" y="8874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67945</xdr:rowOff>
    </xdr:from>
    <xdr:to xmlns:xdr="http://schemas.openxmlformats.org/drawingml/2006/spreadsheetDrawing">
      <xdr:col>15</xdr:col>
      <xdr:colOff>149225</xdr:colOff>
      <xdr:row>53</xdr:row>
      <xdr:rowOff>169545</xdr:rowOff>
    </xdr:to>
    <xdr:sp macro="" textlink="">
      <xdr:nvSpPr>
        <xdr:cNvPr id="207" name="楕円 206"/>
        <xdr:cNvSpPr/>
      </xdr:nvSpPr>
      <xdr:spPr>
        <a:xfrm>
          <a:off x="3048000" y="91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8255</xdr:rowOff>
    </xdr:from>
    <xdr:ext cx="762000" cy="257810"/>
    <xdr:sp macro="" textlink="">
      <xdr:nvSpPr>
        <xdr:cNvPr id="208" name="テキスト ボックス 207"/>
        <xdr:cNvSpPr txBox="1"/>
      </xdr:nvSpPr>
      <xdr:spPr>
        <a:xfrm>
          <a:off x="2717800" y="8923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84455</xdr:rowOff>
    </xdr:from>
    <xdr:to xmlns:xdr="http://schemas.openxmlformats.org/drawingml/2006/spreadsheetDrawing">
      <xdr:col>11</xdr:col>
      <xdr:colOff>60325</xdr:colOff>
      <xdr:row>54</xdr:row>
      <xdr:rowOff>14605</xdr:rowOff>
    </xdr:to>
    <xdr:sp macro="" textlink="">
      <xdr:nvSpPr>
        <xdr:cNvPr id="209" name="楕円 208"/>
        <xdr:cNvSpPr/>
      </xdr:nvSpPr>
      <xdr:spPr>
        <a:xfrm>
          <a:off x="2159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24765</xdr:rowOff>
    </xdr:from>
    <xdr:ext cx="760730" cy="259080"/>
    <xdr:sp macro="" textlink="">
      <xdr:nvSpPr>
        <xdr:cNvPr id="210" name="テキスト ボックス 209"/>
        <xdr:cNvSpPr txBox="1"/>
      </xdr:nvSpPr>
      <xdr:spPr>
        <a:xfrm>
          <a:off x="1828800" y="89401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100965</xdr:rowOff>
    </xdr:from>
    <xdr:to xmlns:xdr="http://schemas.openxmlformats.org/drawingml/2006/spreadsheetDrawing">
      <xdr:col>6</xdr:col>
      <xdr:colOff>171450</xdr:colOff>
      <xdr:row>54</xdr:row>
      <xdr:rowOff>31115</xdr:rowOff>
    </xdr:to>
    <xdr:sp macro="" textlink="">
      <xdr:nvSpPr>
        <xdr:cNvPr id="211" name="楕円 210"/>
        <xdr:cNvSpPr/>
      </xdr:nvSpPr>
      <xdr:spPr>
        <a:xfrm>
          <a:off x="1270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41275</xdr:rowOff>
    </xdr:from>
    <xdr:ext cx="760730" cy="257810"/>
    <xdr:sp macro="" textlink="">
      <xdr:nvSpPr>
        <xdr:cNvPr id="212" name="テキスト ボックス 211"/>
        <xdr:cNvSpPr txBox="1"/>
      </xdr:nvSpPr>
      <xdr:spPr>
        <a:xfrm>
          <a:off x="939800" y="89566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簡易水道事業特別会計、国民健康保険特別会計への財政支援などに、繰出措置を行っているが、令和４年度の経常的な繰出金については、大きな増減はなかった。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一方維持修繕費については、増加傾向にあり、主に町道維持管理、ブロードバンド、学校施設における修繕が目立った。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その他の全体としては、昨年度より</a:t>
          </a:r>
          <a:r>
            <a:rPr kumimoji="1" lang="en-US" altLang="ja-JP" sz="1300">
              <a:latin typeface="ＭＳ Ｐゴシック"/>
              <a:ea typeface="ＭＳ Ｐゴシック"/>
            </a:rPr>
            <a:t>1</a:t>
          </a:r>
          <a:r>
            <a:rPr kumimoji="1" lang="ja-JP" altLang="en-US" sz="1300">
              <a:latin typeface="ＭＳ Ｐゴシック"/>
              <a:ea typeface="ＭＳ Ｐゴシック"/>
            </a:rPr>
            <a:t>ポイント上昇する結果となった。</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6" name="テキスト ボックス 225"/>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6730" cy="257810"/>
    <xdr:sp macro="" textlink="">
      <xdr:nvSpPr>
        <xdr:cNvPr id="228" name="テキスト ボックス 227"/>
        <xdr:cNvSpPr txBox="1"/>
      </xdr:nvSpPr>
      <xdr:spPr>
        <a:xfrm>
          <a:off x="11938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0" name="テキスト ボックス 22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6730" cy="257810"/>
    <xdr:sp macro="" textlink="">
      <xdr:nvSpPr>
        <xdr:cNvPr id="232" name="テキスト ボックス 231"/>
        <xdr:cNvSpPr txBox="1"/>
      </xdr:nvSpPr>
      <xdr:spPr>
        <a:xfrm>
          <a:off x="11938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7810"/>
    <xdr:sp macro="" textlink="">
      <xdr:nvSpPr>
        <xdr:cNvPr id="238" name="その他最大値テキスト"/>
        <xdr:cNvSpPr txBox="1"/>
      </xdr:nvSpPr>
      <xdr:spPr>
        <a:xfrm>
          <a:off x="1659890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109855</xdr:rowOff>
    </xdr:from>
    <xdr:to xmlns:xdr="http://schemas.openxmlformats.org/drawingml/2006/spreadsheetDrawing">
      <xdr:col>82</xdr:col>
      <xdr:colOff>107950</xdr:colOff>
      <xdr:row>56</xdr:row>
      <xdr:rowOff>167005</xdr:rowOff>
    </xdr:to>
    <xdr:cxnSp macro="">
      <xdr:nvCxnSpPr>
        <xdr:cNvPr id="240" name="直線コネクタ 239"/>
        <xdr:cNvCxnSpPr/>
      </xdr:nvCxnSpPr>
      <xdr:spPr>
        <a:xfrm>
          <a:off x="15671800" y="97110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25400</xdr:rowOff>
    </xdr:from>
    <xdr:ext cx="762000" cy="259080"/>
    <xdr:sp macro="" textlink="">
      <xdr:nvSpPr>
        <xdr:cNvPr id="241" name="その他平均値テキスト"/>
        <xdr:cNvSpPr txBox="1"/>
      </xdr:nvSpPr>
      <xdr:spPr>
        <a:xfrm>
          <a:off x="16598900" y="9798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109855</xdr:rowOff>
    </xdr:from>
    <xdr:to xmlns:xdr="http://schemas.openxmlformats.org/drawingml/2006/spreadsheetDrawing">
      <xdr:col>78</xdr:col>
      <xdr:colOff>69850</xdr:colOff>
      <xdr:row>56</xdr:row>
      <xdr:rowOff>161290</xdr:rowOff>
    </xdr:to>
    <xdr:cxnSp macro="">
      <xdr:nvCxnSpPr>
        <xdr:cNvPr id="243" name="直線コネクタ 242"/>
        <xdr:cNvCxnSpPr/>
      </xdr:nvCxnSpPr>
      <xdr:spPr>
        <a:xfrm flipV="1">
          <a:off x="14782800" y="97110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122555</xdr:rowOff>
    </xdr:from>
    <xdr:ext cx="736600" cy="257810"/>
    <xdr:sp macro="" textlink="">
      <xdr:nvSpPr>
        <xdr:cNvPr id="245" name="テキスト ボックス 244"/>
        <xdr:cNvSpPr txBox="1"/>
      </xdr:nvSpPr>
      <xdr:spPr>
        <a:xfrm>
          <a:off x="15290800" y="9895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161290</xdr:rowOff>
    </xdr:from>
    <xdr:to xmlns:xdr="http://schemas.openxmlformats.org/drawingml/2006/spreadsheetDrawing">
      <xdr:col>73</xdr:col>
      <xdr:colOff>180975</xdr:colOff>
      <xdr:row>57</xdr:row>
      <xdr:rowOff>35560</xdr:rowOff>
    </xdr:to>
    <xdr:cxnSp macro="">
      <xdr:nvCxnSpPr>
        <xdr:cNvPr id="246" name="直線コネクタ 245"/>
        <xdr:cNvCxnSpPr/>
      </xdr:nvCxnSpPr>
      <xdr:spPr>
        <a:xfrm flipV="1">
          <a:off x="13893800" y="9762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8255</xdr:rowOff>
    </xdr:from>
    <xdr:ext cx="762000" cy="257810"/>
    <xdr:sp macro="" textlink="">
      <xdr:nvSpPr>
        <xdr:cNvPr id="248" name="テキスト ボックス 247"/>
        <xdr:cNvSpPr txBox="1"/>
      </xdr:nvSpPr>
      <xdr:spPr>
        <a:xfrm>
          <a:off x="14401800" y="995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xdr:rowOff>
    </xdr:from>
    <xdr:to xmlns:xdr="http://schemas.openxmlformats.org/drawingml/2006/spreadsheetDrawing">
      <xdr:col>69</xdr:col>
      <xdr:colOff>92075</xdr:colOff>
      <xdr:row>57</xdr:row>
      <xdr:rowOff>35560</xdr:rowOff>
    </xdr:to>
    <xdr:cxnSp macro="">
      <xdr:nvCxnSpPr>
        <xdr:cNvPr id="249" name="直線コネクタ 248"/>
        <xdr:cNvCxnSpPr/>
      </xdr:nvCxnSpPr>
      <xdr:spPr>
        <a:xfrm>
          <a:off x="13004800" y="97796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60730" cy="259080"/>
    <xdr:sp macro="" textlink="">
      <xdr:nvSpPr>
        <xdr:cNvPr id="251" name="テキスト ボックス 250"/>
        <xdr:cNvSpPr txBox="1"/>
      </xdr:nvSpPr>
      <xdr:spPr>
        <a:xfrm>
          <a:off x="13512800" y="9946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3" name="テキスト ボックス 252"/>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5" name="テキスト ボックス 254"/>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6" name="テキスト ボックス 255"/>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58" name="テキスト ボックス 257"/>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116205</xdr:rowOff>
    </xdr:from>
    <xdr:to xmlns:xdr="http://schemas.openxmlformats.org/drawingml/2006/spreadsheetDrawing">
      <xdr:col>82</xdr:col>
      <xdr:colOff>158750</xdr:colOff>
      <xdr:row>57</xdr:row>
      <xdr:rowOff>46355</xdr:rowOff>
    </xdr:to>
    <xdr:sp macro="" textlink="">
      <xdr:nvSpPr>
        <xdr:cNvPr id="259" name="楕円 258"/>
        <xdr:cNvSpPr/>
      </xdr:nvSpPr>
      <xdr:spPr>
        <a:xfrm>
          <a:off x="164592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132715</xdr:rowOff>
    </xdr:from>
    <xdr:ext cx="762000" cy="257810"/>
    <xdr:sp macro="" textlink="">
      <xdr:nvSpPr>
        <xdr:cNvPr id="260" name="その他該当値テキスト"/>
        <xdr:cNvSpPr txBox="1"/>
      </xdr:nvSpPr>
      <xdr:spPr>
        <a:xfrm>
          <a:off x="16598900" y="9562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59055</xdr:rowOff>
    </xdr:from>
    <xdr:to xmlns:xdr="http://schemas.openxmlformats.org/drawingml/2006/spreadsheetDrawing">
      <xdr:col>78</xdr:col>
      <xdr:colOff>120650</xdr:colOff>
      <xdr:row>56</xdr:row>
      <xdr:rowOff>160655</xdr:rowOff>
    </xdr:to>
    <xdr:sp macro="" textlink="">
      <xdr:nvSpPr>
        <xdr:cNvPr id="261" name="楕円 260"/>
        <xdr:cNvSpPr/>
      </xdr:nvSpPr>
      <xdr:spPr>
        <a:xfrm>
          <a:off x="15621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170815</xdr:rowOff>
    </xdr:from>
    <xdr:ext cx="736600" cy="258445"/>
    <xdr:sp macro="" textlink="">
      <xdr:nvSpPr>
        <xdr:cNvPr id="262" name="テキスト ボックス 261"/>
        <xdr:cNvSpPr txBox="1"/>
      </xdr:nvSpPr>
      <xdr:spPr>
        <a:xfrm>
          <a:off x="15290800" y="9429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110490</xdr:rowOff>
    </xdr:from>
    <xdr:to xmlns:xdr="http://schemas.openxmlformats.org/drawingml/2006/spreadsheetDrawing">
      <xdr:col>74</xdr:col>
      <xdr:colOff>31750</xdr:colOff>
      <xdr:row>57</xdr:row>
      <xdr:rowOff>40640</xdr:rowOff>
    </xdr:to>
    <xdr:sp macro="" textlink="">
      <xdr:nvSpPr>
        <xdr:cNvPr id="263" name="楕円 262"/>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50800</xdr:rowOff>
    </xdr:from>
    <xdr:ext cx="762000" cy="259080"/>
    <xdr:sp macro="" textlink="">
      <xdr:nvSpPr>
        <xdr:cNvPr id="264" name="テキスト ボックス 263"/>
        <xdr:cNvSpPr txBox="1"/>
      </xdr:nvSpPr>
      <xdr:spPr>
        <a:xfrm>
          <a:off x="14401800" y="948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156210</xdr:rowOff>
    </xdr:from>
    <xdr:to xmlns:xdr="http://schemas.openxmlformats.org/drawingml/2006/spreadsheetDrawing">
      <xdr:col>69</xdr:col>
      <xdr:colOff>142875</xdr:colOff>
      <xdr:row>57</xdr:row>
      <xdr:rowOff>86360</xdr:rowOff>
    </xdr:to>
    <xdr:sp macro="" textlink="">
      <xdr:nvSpPr>
        <xdr:cNvPr id="265" name="楕円 264"/>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96520</xdr:rowOff>
    </xdr:from>
    <xdr:ext cx="760730" cy="259080"/>
    <xdr:sp macro="" textlink="">
      <xdr:nvSpPr>
        <xdr:cNvPr id="266" name="テキスト ボックス 265"/>
        <xdr:cNvSpPr txBox="1"/>
      </xdr:nvSpPr>
      <xdr:spPr>
        <a:xfrm>
          <a:off x="13512800" y="9526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127635</xdr:rowOff>
    </xdr:from>
    <xdr:to xmlns:xdr="http://schemas.openxmlformats.org/drawingml/2006/spreadsheetDrawing">
      <xdr:col>65</xdr:col>
      <xdr:colOff>53975</xdr:colOff>
      <xdr:row>57</xdr:row>
      <xdr:rowOff>57785</xdr:rowOff>
    </xdr:to>
    <xdr:sp macro="" textlink="">
      <xdr:nvSpPr>
        <xdr:cNvPr id="267" name="楕円 266"/>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67945</xdr:rowOff>
    </xdr:from>
    <xdr:ext cx="762000" cy="258445"/>
    <xdr:sp macro="" textlink="">
      <xdr:nvSpPr>
        <xdr:cNvPr id="268" name="テキスト ボックス 267"/>
        <xdr:cNvSpPr txBox="1"/>
      </xdr:nvSpPr>
      <xdr:spPr>
        <a:xfrm>
          <a:off x="12623800" y="9497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補助費については、ごみ処理、消防、介護保険事業、保健福祉を広域連合が担っており、これに対する一組負担金を支出している関係から類似団体と比較し補助費が増加する要因となっている。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令和４年度においても、個人への補助や、団体補助など若干増加したが、最終的に消防費における一組負担金が増加したことにより、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ポイント上昇する結果となった。</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0" name="テキスト ボックス 279"/>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2" name="テキスト ボックス 281"/>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84" name="テキスト ボックス 283"/>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86" name="テキスト ボックス 285"/>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88" name="テキスト ボックス 287"/>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0" name="テキスト ボックス 289"/>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121920</xdr:rowOff>
    </xdr:from>
    <xdr:ext cx="762000" cy="257810"/>
    <xdr:sp macro="" textlink="">
      <xdr:nvSpPr>
        <xdr:cNvPr id="294" name="補助費等最小値テキスト"/>
        <xdr:cNvSpPr txBox="1"/>
      </xdr:nvSpPr>
      <xdr:spPr>
        <a:xfrm>
          <a:off x="16598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168275</xdr:rowOff>
    </xdr:from>
    <xdr:to xmlns:xdr="http://schemas.openxmlformats.org/drawingml/2006/spreadsheetDrawing">
      <xdr:col>82</xdr:col>
      <xdr:colOff>107950</xdr:colOff>
      <xdr:row>39</xdr:row>
      <xdr:rowOff>78740</xdr:rowOff>
    </xdr:to>
    <xdr:cxnSp macro="">
      <xdr:nvCxnSpPr>
        <xdr:cNvPr id="298" name="直線コネクタ 297"/>
        <xdr:cNvCxnSpPr/>
      </xdr:nvCxnSpPr>
      <xdr:spPr>
        <a:xfrm>
          <a:off x="15671800" y="668337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101600</xdr:rowOff>
    </xdr:from>
    <xdr:ext cx="762000" cy="259080"/>
    <xdr:sp macro="" textlink="">
      <xdr:nvSpPr>
        <xdr:cNvPr id="299"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168275</xdr:rowOff>
    </xdr:from>
    <xdr:to xmlns:xdr="http://schemas.openxmlformats.org/drawingml/2006/spreadsheetDrawing">
      <xdr:col>78</xdr:col>
      <xdr:colOff>69850</xdr:colOff>
      <xdr:row>39</xdr:row>
      <xdr:rowOff>120650</xdr:rowOff>
    </xdr:to>
    <xdr:cxnSp macro="">
      <xdr:nvCxnSpPr>
        <xdr:cNvPr id="301" name="直線コネクタ 300"/>
        <xdr:cNvCxnSpPr/>
      </xdr:nvCxnSpPr>
      <xdr:spPr>
        <a:xfrm flipV="1">
          <a:off x="14782800" y="66833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03" name="テキスト ボックス 302"/>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106680</xdr:rowOff>
    </xdr:from>
    <xdr:to xmlns:xdr="http://schemas.openxmlformats.org/drawingml/2006/spreadsheetDrawing">
      <xdr:col>73</xdr:col>
      <xdr:colOff>180975</xdr:colOff>
      <xdr:row>39</xdr:row>
      <xdr:rowOff>120650</xdr:rowOff>
    </xdr:to>
    <xdr:cxnSp macro="">
      <xdr:nvCxnSpPr>
        <xdr:cNvPr id="304" name="直線コネクタ 303"/>
        <xdr:cNvCxnSpPr/>
      </xdr:nvCxnSpPr>
      <xdr:spPr>
        <a:xfrm>
          <a:off x="13893800" y="67932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06" name="テキスト ボックス 305"/>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106680</xdr:rowOff>
    </xdr:from>
    <xdr:to xmlns:xdr="http://schemas.openxmlformats.org/drawingml/2006/spreadsheetDrawing">
      <xdr:col>69</xdr:col>
      <xdr:colOff>92075</xdr:colOff>
      <xdr:row>39</xdr:row>
      <xdr:rowOff>106680</xdr:rowOff>
    </xdr:to>
    <xdr:cxnSp macro="">
      <xdr:nvCxnSpPr>
        <xdr:cNvPr id="307" name="直線コネクタ 306"/>
        <xdr:cNvCxnSpPr/>
      </xdr:nvCxnSpPr>
      <xdr:spPr>
        <a:xfrm>
          <a:off x="13004800" y="6793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08" name="フローチャート: 判断 307"/>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0730" cy="257810"/>
    <xdr:sp macro="" textlink="">
      <xdr:nvSpPr>
        <xdr:cNvPr id="309" name="テキスト ボックス 308"/>
        <xdr:cNvSpPr txBox="1"/>
      </xdr:nvSpPr>
      <xdr:spPr>
        <a:xfrm>
          <a:off x="13512800" y="6031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0" name="フローチャート: 判断 309"/>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11" name="テキスト ボックス 310"/>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3" name="テキスト ボックス 312"/>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4" name="テキスト ボックス 313"/>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16" name="テキスト ボックス 315"/>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27940</xdr:rowOff>
    </xdr:from>
    <xdr:to xmlns:xdr="http://schemas.openxmlformats.org/drawingml/2006/spreadsheetDrawing">
      <xdr:col>82</xdr:col>
      <xdr:colOff>158750</xdr:colOff>
      <xdr:row>39</xdr:row>
      <xdr:rowOff>129540</xdr:rowOff>
    </xdr:to>
    <xdr:sp macro="" textlink="">
      <xdr:nvSpPr>
        <xdr:cNvPr id="317" name="楕円 316"/>
        <xdr:cNvSpPr/>
      </xdr:nvSpPr>
      <xdr:spPr>
        <a:xfrm>
          <a:off x="164592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0</xdr:rowOff>
    </xdr:from>
    <xdr:ext cx="762000" cy="259080"/>
    <xdr:sp macro="" textlink="">
      <xdr:nvSpPr>
        <xdr:cNvPr id="318" name="補助費等該当値テキスト"/>
        <xdr:cNvSpPr txBox="1"/>
      </xdr:nvSpPr>
      <xdr:spPr>
        <a:xfrm>
          <a:off x="16598900" y="668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117475</xdr:rowOff>
    </xdr:from>
    <xdr:to xmlns:xdr="http://schemas.openxmlformats.org/drawingml/2006/spreadsheetDrawing">
      <xdr:col>78</xdr:col>
      <xdr:colOff>120650</xdr:colOff>
      <xdr:row>39</xdr:row>
      <xdr:rowOff>47625</xdr:rowOff>
    </xdr:to>
    <xdr:sp macro="" textlink="">
      <xdr:nvSpPr>
        <xdr:cNvPr id="319" name="楕円 318"/>
        <xdr:cNvSpPr/>
      </xdr:nvSpPr>
      <xdr:spPr>
        <a:xfrm>
          <a:off x="1562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32385</xdr:rowOff>
    </xdr:from>
    <xdr:ext cx="736600" cy="257810"/>
    <xdr:sp macro="" textlink="">
      <xdr:nvSpPr>
        <xdr:cNvPr id="320" name="テキスト ボックス 319"/>
        <xdr:cNvSpPr txBox="1"/>
      </xdr:nvSpPr>
      <xdr:spPr>
        <a:xfrm>
          <a:off x="15290800" y="67189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69215</xdr:rowOff>
    </xdr:from>
    <xdr:to xmlns:xdr="http://schemas.openxmlformats.org/drawingml/2006/spreadsheetDrawing">
      <xdr:col>74</xdr:col>
      <xdr:colOff>31750</xdr:colOff>
      <xdr:row>39</xdr:row>
      <xdr:rowOff>170815</xdr:rowOff>
    </xdr:to>
    <xdr:sp macro="" textlink="">
      <xdr:nvSpPr>
        <xdr:cNvPr id="321" name="楕円 320"/>
        <xdr:cNvSpPr/>
      </xdr:nvSpPr>
      <xdr:spPr>
        <a:xfrm>
          <a:off x="147320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155575</xdr:rowOff>
    </xdr:from>
    <xdr:ext cx="762000" cy="257810"/>
    <xdr:sp macro="" textlink="">
      <xdr:nvSpPr>
        <xdr:cNvPr id="322" name="テキスト ボックス 321"/>
        <xdr:cNvSpPr txBox="1"/>
      </xdr:nvSpPr>
      <xdr:spPr>
        <a:xfrm>
          <a:off x="14401800" y="6842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55880</xdr:rowOff>
    </xdr:from>
    <xdr:to xmlns:xdr="http://schemas.openxmlformats.org/drawingml/2006/spreadsheetDrawing">
      <xdr:col>69</xdr:col>
      <xdr:colOff>142875</xdr:colOff>
      <xdr:row>39</xdr:row>
      <xdr:rowOff>157480</xdr:rowOff>
    </xdr:to>
    <xdr:sp macro="" textlink="">
      <xdr:nvSpPr>
        <xdr:cNvPr id="323" name="楕円 322"/>
        <xdr:cNvSpPr/>
      </xdr:nvSpPr>
      <xdr:spPr>
        <a:xfrm>
          <a:off x="138430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142240</xdr:rowOff>
    </xdr:from>
    <xdr:ext cx="760730" cy="259080"/>
    <xdr:sp macro="" textlink="">
      <xdr:nvSpPr>
        <xdr:cNvPr id="324" name="テキスト ボックス 323"/>
        <xdr:cNvSpPr txBox="1"/>
      </xdr:nvSpPr>
      <xdr:spPr>
        <a:xfrm>
          <a:off x="13512800" y="6828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55880</xdr:rowOff>
    </xdr:from>
    <xdr:to xmlns:xdr="http://schemas.openxmlformats.org/drawingml/2006/spreadsheetDrawing">
      <xdr:col>65</xdr:col>
      <xdr:colOff>53975</xdr:colOff>
      <xdr:row>39</xdr:row>
      <xdr:rowOff>157480</xdr:rowOff>
    </xdr:to>
    <xdr:sp macro="" textlink="">
      <xdr:nvSpPr>
        <xdr:cNvPr id="325" name="楕円 324"/>
        <xdr:cNvSpPr/>
      </xdr:nvSpPr>
      <xdr:spPr>
        <a:xfrm>
          <a:off x="129540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142240</xdr:rowOff>
    </xdr:from>
    <xdr:ext cx="762000" cy="259080"/>
    <xdr:sp macro="" textlink="">
      <xdr:nvSpPr>
        <xdr:cNvPr id="326" name="テキスト ボックス 325"/>
        <xdr:cNvSpPr txBox="1"/>
      </xdr:nvSpPr>
      <xdr:spPr>
        <a:xfrm>
          <a:off x="12623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公債費における約定償還分については、近年の大型建設事業の実施に伴う償還が始まるため、増加傾向にある。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なお、住宅使用料など特定の財源を有する償還が終了したため、公債費に対する経常収支比率は今後増加することが予想される。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38" name="テキスト ボックス 337"/>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0" name="テキスト ボックス 339"/>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2" name="テキスト ボックス 341"/>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4" name="テキスト ボックス 343"/>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46" name="テキスト ボックス 345"/>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48" name="テキスト ボックス 347"/>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0" name="テキスト ボックス 349"/>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7810"/>
    <xdr:sp macro="" textlink="">
      <xdr:nvSpPr>
        <xdr:cNvPr id="354" name="公債費最小値テキスト"/>
        <xdr:cNvSpPr txBox="1"/>
      </xdr:nvSpPr>
      <xdr:spPr>
        <a:xfrm>
          <a:off x="4914900" y="13895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27940</xdr:rowOff>
    </xdr:from>
    <xdr:to xmlns:xdr="http://schemas.openxmlformats.org/drawingml/2006/spreadsheetDrawing">
      <xdr:col>24</xdr:col>
      <xdr:colOff>25400</xdr:colOff>
      <xdr:row>77</xdr:row>
      <xdr:rowOff>85090</xdr:rowOff>
    </xdr:to>
    <xdr:cxnSp macro="">
      <xdr:nvCxnSpPr>
        <xdr:cNvPr id="358" name="直線コネクタ 357"/>
        <xdr:cNvCxnSpPr/>
      </xdr:nvCxnSpPr>
      <xdr:spPr>
        <a:xfrm>
          <a:off x="3987800" y="132295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187325</xdr:colOff>
      <xdr:row>77</xdr:row>
      <xdr:rowOff>100330</xdr:rowOff>
    </xdr:to>
    <xdr:cxnSp macro="">
      <xdr:nvCxnSpPr>
        <xdr:cNvPr id="361" name="直線コネクタ 360"/>
        <xdr:cNvCxnSpPr/>
      </xdr:nvCxnSpPr>
      <xdr:spPr>
        <a:xfrm flipV="1">
          <a:off x="3098800" y="132295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5330" cy="257810"/>
    <xdr:sp macro="" textlink="">
      <xdr:nvSpPr>
        <xdr:cNvPr id="363" name="テキスト ボックス 362"/>
        <xdr:cNvSpPr txBox="1"/>
      </xdr:nvSpPr>
      <xdr:spPr>
        <a:xfrm>
          <a:off x="3606800" y="128790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100330</xdr:rowOff>
    </xdr:from>
    <xdr:to xmlns:xdr="http://schemas.openxmlformats.org/drawingml/2006/spreadsheetDrawing">
      <xdr:col>15</xdr:col>
      <xdr:colOff>98425</xdr:colOff>
      <xdr:row>77</xdr:row>
      <xdr:rowOff>111760</xdr:rowOff>
    </xdr:to>
    <xdr:cxnSp macro="">
      <xdr:nvCxnSpPr>
        <xdr:cNvPr id="364" name="直線コネクタ 363"/>
        <xdr:cNvCxnSpPr/>
      </xdr:nvCxnSpPr>
      <xdr:spPr>
        <a:xfrm flipV="1">
          <a:off x="2209800" y="13301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168910</xdr:rowOff>
    </xdr:from>
    <xdr:to xmlns:xdr="http://schemas.openxmlformats.org/drawingml/2006/spreadsheetDrawing">
      <xdr:col>11</xdr:col>
      <xdr:colOff>9525</xdr:colOff>
      <xdr:row>77</xdr:row>
      <xdr:rowOff>111760</xdr:rowOff>
    </xdr:to>
    <xdr:cxnSp macro="">
      <xdr:nvCxnSpPr>
        <xdr:cNvPr id="367" name="直線コネクタ 366"/>
        <xdr:cNvCxnSpPr/>
      </xdr:nvCxnSpPr>
      <xdr:spPr>
        <a:xfrm>
          <a:off x="1320800" y="131991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8" name="フローチャート: 判断 367"/>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60730" cy="259080"/>
    <xdr:sp macro="" textlink="">
      <xdr:nvSpPr>
        <xdr:cNvPr id="369" name="テキスト ボックス 368"/>
        <xdr:cNvSpPr txBox="1"/>
      </xdr:nvSpPr>
      <xdr:spPr>
        <a:xfrm>
          <a:off x="1828800" y="1291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70" name="フローチャート: 判断 369"/>
        <xdr:cNvSpPr/>
      </xdr:nvSpPr>
      <xdr:spPr>
        <a:xfrm>
          <a:off x="1270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60730" cy="259080"/>
    <xdr:sp macro="" textlink="">
      <xdr:nvSpPr>
        <xdr:cNvPr id="371" name="テキスト ボックス 370"/>
        <xdr:cNvSpPr txBox="1"/>
      </xdr:nvSpPr>
      <xdr:spPr>
        <a:xfrm>
          <a:off x="939800"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4" name="テキスト ボックス 37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7" name="楕円 376"/>
        <xdr:cNvSpPr/>
      </xdr:nvSpPr>
      <xdr:spPr>
        <a:xfrm>
          <a:off x="47752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6350</xdr:rowOff>
    </xdr:from>
    <xdr:ext cx="762000" cy="257810"/>
    <xdr:sp macro="" textlink="">
      <xdr:nvSpPr>
        <xdr:cNvPr id="378" name="公債費該当値テキスト"/>
        <xdr:cNvSpPr txBox="1"/>
      </xdr:nvSpPr>
      <xdr:spPr>
        <a:xfrm>
          <a:off x="4914900" y="13208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148590</xdr:rowOff>
    </xdr:from>
    <xdr:to xmlns:xdr="http://schemas.openxmlformats.org/drawingml/2006/spreadsheetDrawing">
      <xdr:col>20</xdr:col>
      <xdr:colOff>38100</xdr:colOff>
      <xdr:row>77</xdr:row>
      <xdr:rowOff>78740</xdr:rowOff>
    </xdr:to>
    <xdr:sp macro="" textlink="">
      <xdr:nvSpPr>
        <xdr:cNvPr id="379" name="楕円 378"/>
        <xdr:cNvSpPr/>
      </xdr:nvSpPr>
      <xdr:spPr>
        <a:xfrm>
          <a:off x="3937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63500</xdr:rowOff>
    </xdr:from>
    <xdr:ext cx="735330" cy="257810"/>
    <xdr:sp macro="" textlink="">
      <xdr:nvSpPr>
        <xdr:cNvPr id="380" name="テキスト ボックス 379"/>
        <xdr:cNvSpPr txBox="1"/>
      </xdr:nvSpPr>
      <xdr:spPr>
        <a:xfrm>
          <a:off x="3606800" y="132651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49530</xdr:rowOff>
    </xdr:from>
    <xdr:to xmlns:xdr="http://schemas.openxmlformats.org/drawingml/2006/spreadsheetDrawing">
      <xdr:col>15</xdr:col>
      <xdr:colOff>149225</xdr:colOff>
      <xdr:row>77</xdr:row>
      <xdr:rowOff>151130</xdr:rowOff>
    </xdr:to>
    <xdr:sp macro="" textlink="">
      <xdr:nvSpPr>
        <xdr:cNvPr id="381" name="楕円 380"/>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135890</xdr:rowOff>
    </xdr:from>
    <xdr:ext cx="762000" cy="259080"/>
    <xdr:sp macro="" textlink="">
      <xdr:nvSpPr>
        <xdr:cNvPr id="382" name="テキスト ボックス 381"/>
        <xdr:cNvSpPr txBox="1"/>
      </xdr:nvSpPr>
      <xdr:spPr>
        <a:xfrm>
          <a:off x="27178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60960</xdr:rowOff>
    </xdr:from>
    <xdr:to xmlns:xdr="http://schemas.openxmlformats.org/drawingml/2006/spreadsheetDrawing">
      <xdr:col>11</xdr:col>
      <xdr:colOff>60325</xdr:colOff>
      <xdr:row>77</xdr:row>
      <xdr:rowOff>162560</xdr:rowOff>
    </xdr:to>
    <xdr:sp macro="" textlink="">
      <xdr:nvSpPr>
        <xdr:cNvPr id="383" name="楕円 382"/>
        <xdr:cNvSpPr/>
      </xdr:nvSpPr>
      <xdr:spPr>
        <a:xfrm>
          <a:off x="2159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147320</xdr:rowOff>
    </xdr:from>
    <xdr:ext cx="760730" cy="259080"/>
    <xdr:sp macro="" textlink="">
      <xdr:nvSpPr>
        <xdr:cNvPr id="384" name="テキスト ボックス 383"/>
        <xdr:cNvSpPr txBox="1"/>
      </xdr:nvSpPr>
      <xdr:spPr>
        <a:xfrm>
          <a:off x="1828800" y="133489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85" name="楕円 384"/>
        <xdr:cNvSpPr/>
      </xdr:nvSpPr>
      <xdr:spPr>
        <a:xfrm>
          <a:off x="12700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0730" cy="259080"/>
    <xdr:sp macro="" textlink="">
      <xdr:nvSpPr>
        <xdr:cNvPr id="386" name="テキスト ボックス 385"/>
        <xdr:cNvSpPr txBox="1"/>
      </xdr:nvSpPr>
      <xdr:spPr>
        <a:xfrm>
          <a:off x="939800" y="13234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公債費を除くと主な経常経費は人件費となる。人件費における充当財源は、</a:t>
          </a:r>
          <a:r>
            <a:rPr kumimoji="1" lang="en-US" altLang="ja-JP" sz="1300">
              <a:latin typeface="ＭＳ Ｐゴシック"/>
              <a:ea typeface="ＭＳ Ｐゴシック"/>
            </a:rPr>
            <a:t>500,000</a:t>
          </a:r>
          <a:r>
            <a:rPr kumimoji="1" lang="ja-JP" altLang="en-US" sz="1300">
              <a:latin typeface="ＭＳ Ｐゴシック"/>
              <a:ea typeface="ＭＳ Ｐゴシック"/>
            </a:rPr>
            <a:t>千円程度で推移しており、標財規模の約</a:t>
          </a:r>
          <a:r>
            <a:rPr kumimoji="1" lang="en-US" altLang="ja-JP" sz="1300">
              <a:latin typeface="ＭＳ Ｐゴシック"/>
              <a:ea typeface="ＭＳ Ｐゴシック"/>
            </a:rPr>
            <a:t>30</a:t>
          </a:r>
          <a:r>
            <a:rPr kumimoji="1" lang="ja-JP" altLang="en-US" sz="1300">
              <a:latin typeface="ＭＳ Ｐゴシック"/>
              <a:ea typeface="ＭＳ Ｐゴシック"/>
            </a:rPr>
            <a:t>％を占めており、抑制を図る必要がある。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近年、経常一般財源（主に普通交付税）がコロナ等の影響もあり増加傾向にあったが、コロナ収束により、減少に転じることが予想され、一組負担金など抑制することが困難な費目についても、精査が必要になってくると分析す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398" name="テキスト ボックス 39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0" name="テキスト ボックス 39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2" name="テキスト ボックス 401"/>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4" name="テキスト ボックス 403"/>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06" name="テキスト ボックス 405"/>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08" name="テキスト ボックス 407"/>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0" name="テキスト ボックス 409"/>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2" name="テキスト ボックス 41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7810"/>
    <xdr:sp macro="" textlink="">
      <xdr:nvSpPr>
        <xdr:cNvPr id="415" name="公債費以外最小値テキスト"/>
        <xdr:cNvSpPr txBox="1"/>
      </xdr:nvSpPr>
      <xdr:spPr>
        <a:xfrm>
          <a:off x="16598900" y="14089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92710</xdr:rowOff>
    </xdr:from>
    <xdr:to xmlns:xdr="http://schemas.openxmlformats.org/drawingml/2006/spreadsheetDrawing">
      <xdr:col>82</xdr:col>
      <xdr:colOff>107950</xdr:colOff>
      <xdr:row>80</xdr:row>
      <xdr:rowOff>54610</xdr:rowOff>
    </xdr:to>
    <xdr:cxnSp macro="">
      <xdr:nvCxnSpPr>
        <xdr:cNvPr id="419" name="直線コネクタ 418"/>
        <xdr:cNvCxnSpPr/>
      </xdr:nvCxnSpPr>
      <xdr:spPr>
        <a:xfrm>
          <a:off x="15671800" y="1363726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54610</xdr:rowOff>
    </xdr:from>
    <xdr:ext cx="762000" cy="257810"/>
    <xdr:sp macro="" textlink="">
      <xdr:nvSpPr>
        <xdr:cNvPr id="420" name="公債費以外平均値テキスト"/>
        <xdr:cNvSpPr txBox="1"/>
      </xdr:nvSpPr>
      <xdr:spPr>
        <a:xfrm>
          <a:off x="16598900" y="13256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92710</xdr:rowOff>
    </xdr:from>
    <xdr:to xmlns:xdr="http://schemas.openxmlformats.org/drawingml/2006/spreadsheetDrawing">
      <xdr:col>78</xdr:col>
      <xdr:colOff>69850</xdr:colOff>
      <xdr:row>80</xdr:row>
      <xdr:rowOff>149860</xdr:rowOff>
    </xdr:to>
    <xdr:cxnSp macro="">
      <xdr:nvCxnSpPr>
        <xdr:cNvPr id="422" name="直線コネクタ 421"/>
        <xdr:cNvCxnSpPr/>
      </xdr:nvCxnSpPr>
      <xdr:spPr>
        <a:xfrm flipV="1">
          <a:off x="14782800" y="136372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62230</xdr:rowOff>
    </xdr:from>
    <xdr:to xmlns:xdr="http://schemas.openxmlformats.org/drawingml/2006/spreadsheetDrawing">
      <xdr:col>73</xdr:col>
      <xdr:colOff>180975</xdr:colOff>
      <xdr:row>80</xdr:row>
      <xdr:rowOff>149860</xdr:rowOff>
    </xdr:to>
    <xdr:cxnSp macro="">
      <xdr:nvCxnSpPr>
        <xdr:cNvPr id="425" name="直線コネクタ 424"/>
        <xdr:cNvCxnSpPr/>
      </xdr:nvCxnSpPr>
      <xdr:spPr>
        <a:xfrm>
          <a:off x="13893800" y="137782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62230</xdr:rowOff>
    </xdr:from>
    <xdr:to xmlns:xdr="http://schemas.openxmlformats.org/drawingml/2006/spreadsheetDrawing">
      <xdr:col>69</xdr:col>
      <xdr:colOff>92075</xdr:colOff>
      <xdr:row>80</xdr:row>
      <xdr:rowOff>62230</xdr:rowOff>
    </xdr:to>
    <xdr:cxnSp macro="">
      <xdr:nvCxnSpPr>
        <xdr:cNvPr id="428" name="直線コネクタ 427"/>
        <xdr:cNvCxnSpPr/>
      </xdr:nvCxnSpPr>
      <xdr:spPr>
        <a:xfrm>
          <a:off x="13004800" y="13778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29" name="フローチャート: 判断 428"/>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60730" cy="259080"/>
    <xdr:sp macro="" textlink="">
      <xdr:nvSpPr>
        <xdr:cNvPr id="430" name="テキスト ボックス 429"/>
        <xdr:cNvSpPr txBox="1"/>
      </xdr:nvSpPr>
      <xdr:spPr>
        <a:xfrm>
          <a:off x="13512800" y="13271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54610</xdr:rowOff>
    </xdr:from>
    <xdr:ext cx="762000" cy="257810"/>
    <xdr:sp macro="" textlink="">
      <xdr:nvSpPr>
        <xdr:cNvPr id="432" name="テキスト ボックス 431"/>
        <xdr:cNvSpPr txBox="1"/>
      </xdr:nvSpPr>
      <xdr:spPr>
        <a:xfrm>
          <a:off x="126238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4" name="テキスト ボックス 43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5" name="テキスト ボックス 43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37" name="テキスト ボックス 43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3810</xdr:rowOff>
    </xdr:from>
    <xdr:to xmlns:xdr="http://schemas.openxmlformats.org/drawingml/2006/spreadsheetDrawing">
      <xdr:col>82</xdr:col>
      <xdr:colOff>158750</xdr:colOff>
      <xdr:row>80</xdr:row>
      <xdr:rowOff>105410</xdr:rowOff>
    </xdr:to>
    <xdr:sp macro="" textlink="">
      <xdr:nvSpPr>
        <xdr:cNvPr id="438" name="楕円 437"/>
        <xdr:cNvSpPr/>
      </xdr:nvSpPr>
      <xdr:spPr>
        <a:xfrm>
          <a:off x="16459200"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147320</xdr:rowOff>
    </xdr:from>
    <xdr:ext cx="762000" cy="259080"/>
    <xdr:sp macro="" textlink="">
      <xdr:nvSpPr>
        <xdr:cNvPr id="439" name="公債費以外該当値テキスト"/>
        <xdr:cNvSpPr txBox="1"/>
      </xdr:nvSpPr>
      <xdr:spPr>
        <a:xfrm>
          <a:off x="16598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41910</xdr:rowOff>
    </xdr:from>
    <xdr:to xmlns:xdr="http://schemas.openxmlformats.org/drawingml/2006/spreadsheetDrawing">
      <xdr:col>78</xdr:col>
      <xdr:colOff>120650</xdr:colOff>
      <xdr:row>79</xdr:row>
      <xdr:rowOff>143510</xdr:rowOff>
    </xdr:to>
    <xdr:sp macro="" textlink="">
      <xdr:nvSpPr>
        <xdr:cNvPr id="440" name="楕円 439"/>
        <xdr:cNvSpPr/>
      </xdr:nvSpPr>
      <xdr:spPr>
        <a:xfrm>
          <a:off x="15621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128270</xdr:rowOff>
    </xdr:from>
    <xdr:ext cx="736600" cy="259080"/>
    <xdr:sp macro="" textlink="">
      <xdr:nvSpPr>
        <xdr:cNvPr id="441" name="テキスト ボックス 440"/>
        <xdr:cNvSpPr txBox="1"/>
      </xdr:nvSpPr>
      <xdr:spPr>
        <a:xfrm>
          <a:off x="15290800" y="1367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99060</xdr:rowOff>
    </xdr:from>
    <xdr:to xmlns:xdr="http://schemas.openxmlformats.org/drawingml/2006/spreadsheetDrawing">
      <xdr:col>74</xdr:col>
      <xdr:colOff>31750</xdr:colOff>
      <xdr:row>81</xdr:row>
      <xdr:rowOff>29210</xdr:rowOff>
    </xdr:to>
    <xdr:sp macro="" textlink="">
      <xdr:nvSpPr>
        <xdr:cNvPr id="442" name="楕円 441"/>
        <xdr:cNvSpPr/>
      </xdr:nvSpPr>
      <xdr:spPr>
        <a:xfrm>
          <a:off x="14732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13970</xdr:rowOff>
    </xdr:from>
    <xdr:ext cx="762000" cy="259080"/>
    <xdr:sp macro="" textlink="">
      <xdr:nvSpPr>
        <xdr:cNvPr id="443" name="テキスト ボックス 442"/>
        <xdr:cNvSpPr txBox="1"/>
      </xdr:nvSpPr>
      <xdr:spPr>
        <a:xfrm>
          <a:off x="14401800" y="1390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11430</xdr:rowOff>
    </xdr:from>
    <xdr:to xmlns:xdr="http://schemas.openxmlformats.org/drawingml/2006/spreadsheetDrawing">
      <xdr:col>69</xdr:col>
      <xdr:colOff>142875</xdr:colOff>
      <xdr:row>80</xdr:row>
      <xdr:rowOff>113030</xdr:rowOff>
    </xdr:to>
    <xdr:sp macro="" textlink="">
      <xdr:nvSpPr>
        <xdr:cNvPr id="444" name="楕円 443"/>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97790</xdr:rowOff>
    </xdr:from>
    <xdr:ext cx="760730" cy="257810"/>
    <xdr:sp macro="" textlink="">
      <xdr:nvSpPr>
        <xdr:cNvPr id="445" name="テキスト ボックス 444"/>
        <xdr:cNvSpPr txBox="1"/>
      </xdr:nvSpPr>
      <xdr:spPr>
        <a:xfrm>
          <a:off x="13512800" y="138137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11430</xdr:rowOff>
    </xdr:from>
    <xdr:to xmlns:xdr="http://schemas.openxmlformats.org/drawingml/2006/spreadsheetDrawing">
      <xdr:col>65</xdr:col>
      <xdr:colOff>53975</xdr:colOff>
      <xdr:row>80</xdr:row>
      <xdr:rowOff>113030</xdr:rowOff>
    </xdr:to>
    <xdr:sp macro="" textlink="">
      <xdr:nvSpPr>
        <xdr:cNvPr id="446" name="楕円 445"/>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97790</xdr:rowOff>
    </xdr:from>
    <xdr:ext cx="762000" cy="257810"/>
    <xdr:sp macro="" textlink="">
      <xdr:nvSpPr>
        <xdr:cNvPr id="447" name="テキスト ボックス 446"/>
        <xdr:cNvSpPr txBox="1"/>
      </xdr:nvSpPr>
      <xdr:spPr>
        <a:xfrm>
          <a:off x="126238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85090</xdr:rowOff>
    </xdr:from>
    <xdr:ext cx="760730" cy="259080"/>
    <xdr:sp macro="" textlink="">
      <xdr:nvSpPr>
        <xdr:cNvPr id="44" name="人口1人当たり決算額の推移最小値テキスト130"/>
        <xdr:cNvSpPr txBox="1"/>
      </xdr:nvSpPr>
      <xdr:spPr>
        <a:xfrm>
          <a:off x="5740400" y="3561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113030</xdr:rowOff>
    </xdr:from>
    <xdr:to xmlns:xdr="http://schemas.openxmlformats.org/drawingml/2006/spreadsheetDrawing">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60730" cy="259080"/>
    <xdr:sp macro="" textlink="">
      <xdr:nvSpPr>
        <xdr:cNvPr id="46" name="人口1人当たり決算額の推移最大値テキスト130"/>
        <xdr:cNvSpPr txBox="1"/>
      </xdr:nvSpPr>
      <xdr:spPr>
        <a:xfrm>
          <a:off x="5740400" y="2040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24765</xdr:rowOff>
    </xdr:from>
    <xdr:to xmlns:xdr="http://schemas.openxmlformats.org/drawingml/2006/spreadsheetDrawing">
      <xdr:col>29</xdr:col>
      <xdr:colOff>127000</xdr:colOff>
      <xdr:row>19</xdr:row>
      <xdr:rowOff>45085</xdr:rowOff>
    </xdr:to>
    <xdr:cxnSp macro="">
      <xdr:nvCxnSpPr>
        <xdr:cNvPr id="48" name="直線コネクタ 47"/>
        <xdr:cNvCxnSpPr/>
      </xdr:nvCxnSpPr>
      <xdr:spPr>
        <a:xfrm flipV="1">
          <a:off x="5003800" y="332994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139065</xdr:rowOff>
    </xdr:from>
    <xdr:ext cx="760730" cy="259080"/>
    <xdr:sp macro="" textlink="">
      <xdr:nvSpPr>
        <xdr:cNvPr id="49" name="人口1人当たり決算額の推移平均値テキスト130"/>
        <xdr:cNvSpPr txBox="1"/>
      </xdr:nvSpPr>
      <xdr:spPr>
        <a:xfrm>
          <a:off x="5740400" y="31013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122555</xdr:rowOff>
    </xdr:from>
    <xdr:to xmlns:xdr="http://schemas.openxmlformats.org/drawingml/2006/spreadsheetDrawing">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45085</xdr:rowOff>
    </xdr:from>
    <xdr:to xmlns:xdr="http://schemas.openxmlformats.org/drawingml/2006/spreadsheetDrawing">
      <xdr:col>26</xdr:col>
      <xdr:colOff>50800</xdr:colOff>
      <xdr:row>19</xdr:row>
      <xdr:rowOff>71120</xdr:rowOff>
    </xdr:to>
    <xdr:cxnSp macro="">
      <xdr:nvCxnSpPr>
        <xdr:cNvPr id="51" name="直線コネクタ 50"/>
        <xdr:cNvCxnSpPr/>
      </xdr:nvCxnSpPr>
      <xdr:spPr>
        <a:xfrm flipV="1">
          <a:off x="4305300" y="335026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144780</xdr:rowOff>
    </xdr:from>
    <xdr:to xmlns:xdr="http://schemas.openxmlformats.org/drawingml/2006/spreadsheetDrawing">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7810"/>
    <xdr:sp macro="" textlink="">
      <xdr:nvSpPr>
        <xdr:cNvPr id="53" name="テキスト ボックス 52"/>
        <xdr:cNvSpPr txBox="1"/>
      </xdr:nvSpPr>
      <xdr:spPr>
        <a:xfrm>
          <a:off x="4622800" y="3048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71120</xdr:rowOff>
    </xdr:from>
    <xdr:to xmlns:xdr="http://schemas.openxmlformats.org/drawingml/2006/spreadsheetDrawing">
      <xdr:col>22</xdr:col>
      <xdr:colOff>114300</xdr:colOff>
      <xdr:row>19</xdr:row>
      <xdr:rowOff>83185</xdr:rowOff>
    </xdr:to>
    <xdr:cxnSp macro="">
      <xdr:nvCxnSpPr>
        <xdr:cNvPr id="54" name="直線コネクタ 53"/>
        <xdr:cNvCxnSpPr/>
      </xdr:nvCxnSpPr>
      <xdr:spPr>
        <a:xfrm flipV="1">
          <a:off x="3606800" y="337629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161925</xdr:rowOff>
    </xdr:from>
    <xdr:to xmlns:xdr="http://schemas.openxmlformats.org/drawingml/2006/spreadsheetDrawing">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83185</xdr:rowOff>
    </xdr:from>
    <xdr:to xmlns:xdr="http://schemas.openxmlformats.org/drawingml/2006/spreadsheetDrawing">
      <xdr:col>18</xdr:col>
      <xdr:colOff>177800</xdr:colOff>
      <xdr:row>19</xdr:row>
      <xdr:rowOff>109220</xdr:rowOff>
    </xdr:to>
    <xdr:cxnSp macro="">
      <xdr:nvCxnSpPr>
        <xdr:cNvPr id="57" name="直線コネクタ 56"/>
        <xdr:cNvCxnSpPr/>
      </xdr:nvCxnSpPr>
      <xdr:spPr>
        <a:xfrm flipV="1">
          <a:off x="2908300" y="338836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3810</xdr:rowOff>
    </xdr:from>
    <xdr:to xmlns:xdr="http://schemas.openxmlformats.org/drawingml/2006/spreadsheetDrawing">
      <xdr:col>19</xdr:col>
      <xdr:colOff>38100</xdr:colOff>
      <xdr:row>19</xdr:row>
      <xdr:rowOff>105410</xdr:rowOff>
    </xdr:to>
    <xdr:sp macro="" textlink="">
      <xdr:nvSpPr>
        <xdr:cNvPr id="58" name="フローチャート: 判断 57"/>
        <xdr:cNvSpPr/>
      </xdr:nvSpPr>
      <xdr:spPr>
        <a:xfrm>
          <a:off x="3556000" y="3308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115570</xdr:rowOff>
    </xdr:from>
    <xdr:ext cx="762000" cy="259080"/>
    <xdr:sp macro="" textlink="">
      <xdr:nvSpPr>
        <xdr:cNvPr id="59" name="テキスト ボックス 58"/>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25400</xdr:rowOff>
    </xdr:from>
    <xdr:to xmlns:xdr="http://schemas.openxmlformats.org/drawingml/2006/spreadsheetDrawing">
      <xdr:col>15</xdr:col>
      <xdr:colOff>101600</xdr:colOff>
      <xdr:row>19</xdr:row>
      <xdr:rowOff>127000</xdr:rowOff>
    </xdr:to>
    <xdr:sp macro="" textlink="">
      <xdr:nvSpPr>
        <xdr:cNvPr id="60" name="フローチャート: 判断 59"/>
        <xdr:cNvSpPr/>
      </xdr:nvSpPr>
      <xdr:spPr>
        <a:xfrm>
          <a:off x="2857500" y="3330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137160</xdr:rowOff>
    </xdr:from>
    <xdr:ext cx="762000" cy="259080"/>
    <xdr:sp macro="" textlink="">
      <xdr:nvSpPr>
        <xdr:cNvPr id="61" name="テキスト ボックス 60"/>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145415</xdr:rowOff>
    </xdr:from>
    <xdr:to xmlns:xdr="http://schemas.openxmlformats.org/drawingml/2006/spreadsheetDrawing">
      <xdr:col>29</xdr:col>
      <xdr:colOff>177800</xdr:colOff>
      <xdr:row>19</xdr:row>
      <xdr:rowOff>75565</xdr:rowOff>
    </xdr:to>
    <xdr:sp macro="" textlink="">
      <xdr:nvSpPr>
        <xdr:cNvPr id="67" name="楕円 66"/>
        <xdr:cNvSpPr/>
      </xdr:nvSpPr>
      <xdr:spPr>
        <a:xfrm>
          <a:off x="560070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117475</xdr:rowOff>
    </xdr:from>
    <xdr:ext cx="760730" cy="259080"/>
    <xdr:sp macro="" textlink="">
      <xdr:nvSpPr>
        <xdr:cNvPr id="68" name="人口1人当たり決算額の推移該当値テキスト130"/>
        <xdr:cNvSpPr txBox="1"/>
      </xdr:nvSpPr>
      <xdr:spPr>
        <a:xfrm>
          <a:off x="5740400" y="3251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166370</xdr:rowOff>
    </xdr:from>
    <xdr:to xmlns:xdr="http://schemas.openxmlformats.org/drawingml/2006/spreadsheetDrawing">
      <xdr:col>26</xdr:col>
      <xdr:colOff>101600</xdr:colOff>
      <xdr:row>19</xdr:row>
      <xdr:rowOff>95885</xdr:rowOff>
    </xdr:to>
    <xdr:sp macro="" textlink="">
      <xdr:nvSpPr>
        <xdr:cNvPr id="69" name="楕円 68"/>
        <xdr:cNvSpPr/>
      </xdr:nvSpPr>
      <xdr:spPr>
        <a:xfrm>
          <a:off x="4953000" y="3300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80645</xdr:rowOff>
    </xdr:from>
    <xdr:ext cx="736600" cy="259080"/>
    <xdr:sp macro="" textlink="">
      <xdr:nvSpPr>
        <xdr:cNvPr id="70" name="テキスト ボックス 69"/>
        <xdr:cNvSpPr txBox="1"/>
      </xdr:nvSpPr>
      <xdr:spPr>
        <a:xfrm>
          <a:off x="4622800" y="338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20320</xdr:rowOff>
    </xdr:from>
    <xdr:to xmlns:xdr="http://schemas.openxmlformats.org/drawingml/2006/spreadsheetDrawing">
      <xdr:col>22</xdr:col>
      <xdr:colOff>165100</xdr:colOff>
      <xdr:row>19</xdr:row>
      <xdr:rowOff>121920</xdr:rowOff>
    </xdr:to>
    <xdr:sp macro="" textlink="">
      <xdr:nvSpPr>
        <xdr:cNvPr id="71" name="楕円 70"/>
        <xdr:cNvSpPr/>
      </xdr:nvSpPr>
      <xdr:spPr>
        <a:xfrm>
          <a:off x="4254500" y="33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106680</xdr:rowOff>
    </xdr:from>
    <xdr:ext cx="762000" cy="259080"/>
    <xdr:sp macro="" textlink="">
      <xdr:nvSpPr>
        <xdr:cNvPr id="72" name="テキスト ボックス 71"/>
        <xdr:cNvSpPr txBox="1"/>
      </xdr:nvSpPr>
      <xdr:spPr>
        <a:xfrm>
          <a:off x="3924300" y="341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32385</xdr:rowOff>
    </xdr:from>
    <xdr:to xmlns:xdr="http://schemas.openxmlformats.org/drawingml/2006/spreadsheetDrawing">
      <xdr:col>19</xdr:col>
      <xdr:colOff>38100</xdr:colOff>
      <xdr:row>19</xdr:row>
      <xdr:rowOff>133985</xdr:rowOff>
    </xdr:to>
    <xdr:sp macro="" textlink="">
      <xdr:nvSpPr>
        <xdr:cNvPr id="73" name="楕円 72"/>
        <xdr:cNvSpPr/>
      </xdr:nvSpPr>
      <xdr:spPr>
        <a:xfrm>
          <a:off x="3556000" y="333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118745</xdr:rowOff>
    </xdr:from>
    <xdr:ext cx="762000" cy="259080"/>
    <xdr:sp macro="" textlink="">
      <xdr:nvSpPr>
        <xdr:cNvPr id="74" name="テキスト ボックス 73"/>
        <xdr:cNvSpPr txBox="1"/>
      </xdr:nvSpPr>
      <xdr:spPr>
        <a:xfrm>
          <a:off x="3225800" y="342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57785</xdr:rowOff>
    </xdr:from>
    <xdr:to xmlns:xdr="http://schemas.openxmlformats.org/drawingml/2006/spreadsheetDrawing">
      <xdr:col>15</xdr:col>
      <xdr:colOff>101600</xdr:colOff>
      <xdr:row>19</xdr:row>
      <xdr:rowOff>159385</xdr:rowOff>
    </xdr:to>
    <xdr:sp macro="" textlink="">
      <xdr:nvSpPr>
        <xdr:cNvPr id="75" name="楕円 74"/>
        <xdr:cNvSpPr/>
      </xdr:nvSpPr>
      <xdr:spPr>
        <a:xfrm>
          <a:off x="2857500" y="336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144145</xdr:rowOff>
    </xdr:from>
    <xdr:ext cx="762000" cy="257810"/>
    <xdr:sp macro="" textlink="">
      <xdr:nvSpPr>
        <xdr:cNvPr id="76" name="テキスト ボックス 75"/>
        <xdr:cNvSpPr txBox="1"/>
      </xdr:nvSpPr>
      <xdr:spPr>
        <a:xfrm>
          <a:off x="2527300" y="344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3" name="テキスト ボックス 92"/>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5" name="テキスト ボックス 94"/>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97" name="テキスト ボックス 96"/>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99" name="テキスト ボックス 98"/>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1" name="テキスト ボックス 10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88265</xdr:rowOff>
    </xdr:from>
    <xdr:ext cx="760730" cy="256540"/>
    <xdr:sp macro="" textlink="">
      <xdr:nvSpPr>
        <xdr:cNvPr id="104" name="人口1人当たり決算額の推移最小値テキスト445"/>
        <xdr:cNvSpPr txBox="1"/>
      </xdr:nvSpPr>
      <xdr:spPr>
        <a:xfrm>
          <a:off x="5740400" y="75558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60730" cy="259715"/>
    <xdr:sp macro="" textlink="">
      <xdr:nvSpPr>
        <xdr:cNvPr id="106" name="人口1人当たり決算額の推移最大値テキスト445"/>
        <xdr:cNvSpPr txBox="1"/>
      </xdr:nvSpPr>
      <xdr:spPr>
        <a:xfrm>
          <a:off x="5740400" y="616521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135890</xdr:rowOff>
    </xdr:from>
    <xdr:to xmlns:xdr="http://schemas.openxmlformats.org/drawingml/2006/spreadsheetDrawing">
      <xdr:col>29</xdr:col>
      <xdr:colOff>127000</xdr:colOff>
      <xdr:row>37</xdr:row>
      <xdr:rowOff>163830</xdr:rowOff>
    </xdr:to>
    <xdr:cxnSp macro="">
      <xdr:nvCxnSpPr>
        <xdr:cNvPr id="108" name="直線コネクタ 107"/>
        <xdr:cNvCxnSpPr/>
      </xdr:nvCxnSpPr>
      <xdr:spPr>
        <a:xfrm flipV="1">
          <a:off x="5003800" y="7260590"/>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60325</xdr:rowOff>
    </xdr:from>
    <xdr:ext cx="760730" cy="259080"/>
    <xdr:sp macro="" textlink="">
      <xdr:nvSpPr>
        <xdr:cNvPr id="109" name="人口1人当たり決算額の推移平均値テキスト445"/>
        <xdr:cNvSpPr txBox="1"/>
      </xdr:nvSpPr>
      <xdr:spPr>
        <a:xfrm>
          <a:off x="5740400" y="70135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163830</xdr:rowOff>
    </xdr:from>
    <xdr:to xmlns:xdr="http://schemas.openxmlformats.org/drawingml/2006/spreadsheetDrawing">
      <xdr:col>26</xdr:col>
      <xdr:colOff>50800</xdr:colOff>
      <xdr:row>37</xdr:row>
      <xdr:rowOff>186690</xdr:rowOff>
    </xdr:to>
    <xdr:cxnSp macro="">
      <xdr:nvCxnSpPr>
        <xdr:cNvPr id="111" name="直線コネクタ 110"/>
        <xdr:cNvCxnSpPr/>
      </xdr:nvCxnSpPr>
      <xdr:spPr>
        <a:xfrm flipV="1">
          <a:off x="4305300" y="72885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6985</xdr:rowOff>
    </xdr:from>
    <xdr:ext cx="736600" cy="257175"/>
    <xdr:sp macro="" textlink="">
      <xdr:nvSpPr>
        <xdr:cNvPr id="113" name="テキスト ボックス 112"/>
        <xdr:cNvSpPr txBox="1"/>
      </xdr:nvSpPr>
      <xdr:spPr>
        <a:xfrm>
          <a:off x="4622800" y="69602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186690</xdr:rowOff>
    </xdr:from>
    <xdr:to xmlns:xdr="http://schemas.openxmlformats.org/drawingml/2006/spreadsheetDrawing">
      <xdr:col>22</xdr:col>
      <xdr:colOff>114300</xdr:colOff>
      <xdr:row>37</xdr:row>
      <xdr:rowOff>203200</xdr:rowOff>
    </xdr:to>
    <xdr:cxnSp macro="">
      <xdr:nvCxnSpPr>
        <xdr:cNvPr id="114" name="直線コネクタ 113"/>
        <xdr:cNvCxnSpPr/>
      </xdr:nvCxnSpPr>
      <xdr:spPr>
        <a:xfrm flipV="1">
          <a:off x="3606800" y="731139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29210</xdr:rowOff>
    </xdr:from>
    <xdr:ext cx="762000" cy="256540"/>
    <xdr:sp macro="" textlink="">
      <xdr:nvSpPr>
        <xdr:cNvPr id="116" name="テキスト ボックス 115"/>
        <xdr:cNvSpPr txBox="1"/>
      </xdr:nvSpPr>
      <xdr:spPr>
        <a:xfrm>
          <a:off x="3924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203200</xdr:rowOff>
    </xdr:from>
    <xdr:to xmlns:xdr="http://schemas.openxmlformats.org/drawingml/2006/spreadsheetDrawing">
      <xdr:col>18</xdr:col>
      <xdr:colOff>177800</xdr:colOff>
      <xdr:row>37</xdr:row>
      <xdr:rowOff>246380</xdr:rowOff>
    </xdr:to>
    <xdr:cxnSp macro="">
      <xdr:nvCxnSpPr>
        <xdr:cNvPr id="117" name="直線コネクタ 116"/>
        <xdr:cNvCxnSpPr/>
      </xdr:nvCxnSpPr>
      <xdr:spPr>
        <a:xfrm flipV="1">
          <a:off x="2908300" y="732790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99695</xdr:rowOff>
    </xdr:from>
    <xdr:to xmlns:xdr="http://schemas.openxmlformats.org/drawingml/2006/spreadsheetDrawing">
      <xdr:col>19</xdr:col>
      <xdr:colOff>38100</xdr:colOff>
      <xdr:row>37</xdr:row>
      <xdr:rowOff>201930</xdr:rowOff>
    </xdr:to>
    <xdr:sp macro="" textlink="">
      <xdr:nvSpPr>
        <xdr:cNvPr id="118" name="フローチャート: 判断 117"/>
        <xdr:cNvSpPr/>
      </xdr:nvSpPr>
      <xdr:spPr>
        <a:xfrm>
          <a:off x="3556000" y="72243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40640</xdr:rowOff>
    </xdr:from>
    <xdr:ext cx="762000" cy="257175"/>
    <xdr:sp macro="" textlink="">
      <xdr:nvSpPr>
        <xdr:cNvPr id="119" name="テキスト ボックス 118"/>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37</xdr:row>
      <xdr:rowOff>209550</xdr:rowOff>
    </xdr:to>
    <xdr:sp macro="" textlink="">
      <xdr:nvSpPr>
        <xdr:cNvPr id="120" name="フローチャート: 判断 119"/>
        <xdr:cNvSpPr/>
      </xdr:nvSpPr>
      <xdr:spPr>
        <a:xfrm>
          <a:off x="2857500" y="7233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48895</xdr:rowOff>
    </xdr:from>
    <xdr:ext cx="762000" cy="259715"/>
    <xdr:sp macro="" textlink="">
      <xdr:nvSpPr>
        <xdr:cNvPr id="121" name="テキスト ボックス 120"/>
        <xdr:cNvSpPr txBox="1"/>
      </xdr:nvSpPr>
      <xdr:spPr>
        <a:xfrm>
          <a:off x="25273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2" name="テキスト ボックス 12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84455</xdr:rowOff>
    </xdr:from>
    <xdr:to xmlns:xdr="http://schemas.openxmlformats.org/drawingml/2006/spreadsheetDrawing">
      <xdr:col>29</xdr:col>
      <xdr:colOff>177800</xdr:colOff>
      <xdr:row>37</xdr:row>
      <xdr:rowOff>185420</xdr:rowOff>
    </xdr:to>
    <xdr:sp macro="" textlink="">
      <xdr:nvSpPr>
        <xdr:cNvPr id="127" name="楕円 126"/>
        <xdr:cNvSpPr/>
      </xdr:nvSpPr>
      <xdr:spPr>
        <a:xfrm>
          <a:off x="5600700" y="7209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56515</xdr:rowOff>
    </xdr:from>
    <xdr:ext cx="760730" cy="258445"/>
    <xdr:sp macro="" textlink="">
      <xdr:nvSpPr>
        <xdr:cNvPr id="128" name="人口1人当たり決算額の推移該当値テキスト445"/>
        <xdr:cNvSpPr txBox="1"/>
      </xdr:nvSpPr>
      <xdr:spPr>
        <a:xfrm>
          <a:off x="5740400" y="7181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114300</xdr:rowOff>
    </xdr:from>
    <xdr:to xmlns:xdr="http://schemas.openxmlformats.org/drawingml/2006/spreadsheetDrawing">
      <xdr:col>26</xdr:col>
      <xdr:colOff>101600</xdr:colOff>
      <xdr:row>37</xdr:row>
      <xdr:rowOff>215265</xdr:rowOff>
    </xdr:to>
    <xdr:sp macro="" textlink="">
      <xdr:nvSpPr>
        <xdr:cNvPr id="129" name="楕円 128"/>
        <xdr:cNvSpPr/>
      </xdr:nvSpPr>
      <xdr:spPr>
        <a:xfrm>
          <a:off x="4953000" y="7239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200660</xdr:rowOff>
    </xdr:from>
    <xdr:ext cx="736600" cy="257810"/>
    <xdr:sp macro="" textlink="">
      <xdr:nvSpPr>
        <xdr:cNvPr id="130" name="テキスト ボックス 129"/>
        <xdr:cNvSpPr txBox="1"/>
      </xdr:nvSpPr>
      <xdr:spPr>
        <a:xfrm>
          <a:off x="4622800" y="7325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135890</xdr:rowOff>
    </xdr:from>
    <xdr:to xmlns:xdr="http://schemas.openxmlformats.org/drawingml/2006/spreadsheetDrawing">
      <xdr:col>22</xdr:col>
      <xdr:colOff>165100</xdr:colOff>
      <xdr:row>37</xdr:row>
      <xdr:rowOff>238125</xdr:rowOff>
    </xdr:to>
    <xdr:sp macro="" textlink="">
      <xdr:nvSpPr>
        <xdr:cNvPr id="131" name="楕円 130"/>
        <xdr:cNvSpPr/>
      </xdr:nvSpPr>
      <xdr:spPr>
        <a:xfrm>
          <a:off x="4254500" y="7260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221615</xdr:rowOff>
    </xdr:from>
    <xdr:ext cx="762000" cy="259080"/>
    <xdr:sp macro="" textlink="">
      <xdr:nvSpPr>
        <xdr:cNvPr id="132" name="テキスト ボックス 131"/>
        <xdr:cNvSpPr txBox="1"/>
      </xdr:nvSpPr>
      <xdr:spPr>
        <a:xfrm>
          <a:off x="3924300" y="734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151765</xdr:rowOff>
    </xdr:from>
    <xdr:to xmlns:xdr="http://schemas.openxmlformats.org/drawingml/2006/spreadsheetDrawing">
      <xdr:col>19</xdr:col>
      <xdr:colOff>38100</xdr:colOff>
      <xdr:row>37</xdr:row>
      <xdr:rowOff>252730</xdr:rowOff>
    </xdr:to>
    <xdr:sp macro="" textlink="">
      <xdr:nvSpPr>
        <xdr:cNvPr id="133" name="楕円 132"/>
        <xdr:cNvSpPr/>
      </xdr:nvSpPr>
      <xdr:spPr>
        <a:xfrm>
          <a:off x="3556000" y="7276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238125</xdr:rowOff>
    </xdr:from>
    <xdr:ext cx="762000" cy="257810"/>
    <xdr:sp macro="" textlink="">
      <xdr:nvSpPr>
        <xdr:cNvPr id="134" name="テキスト ボックス 133"/>
        <xdr:cNvSpPr txBox="1"/>
      </xdr:nvSpPr>
      <xdr:spPr>
        <a:xfrm>
          <a:off x="3225800" y="7362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194945</xdr:rowOff>
    </xdr:from>
    <xdr:to xmlns:xdr="http://schemas.openxmlformats.org/drawingml/2006/spreadsheetDrawing">
      <xdr:col>15</xdr:col>
      <xdr:colOff>101600</xdr:colOff>
      <xdr:row>37</xdr:row>
      <xdr:rowOff>297180</xdr:rowOff>
    </xdr:to>
    <xdr:sp macro="" textlink="">
      <xdr:nvSpPr>
        <xdr:cNvPr id="135" name="楕円 134"/>
        <xdr:cNvSpPr/>
      </xdr:nvSpPr>
      <xdr:spPr>
        <a:xfrm>
          <a:off x="2857500" y="7319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282575</xdr:rowOff>
    </xdr:from>
    <xdr:ext cx="762000" cy="257175"/>
    <xdr:sp macro="" textlink="">
      <xdr:nvSpPr>
        <xdr:cNvPr id="136" name="テキスト ボックス 135"/>
        <xdr:cNvSpPr txBox="1"/>
      </xdr:nvSpPr>
      <xdr:spPr>
        <a:xfrm>
          <a:off x="2527300" y="7407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4530" cy="257810"/>
    <xdr:sp macro="" textlink="">
      <xdr:nvSpPr>
        <xdr:cNvPr id="53" name="テキスト ボックス 52"/>
        <xdr:cNvSpPr txBox="1"/>
      </xdr:nvSpPr>
      <xdr:spPr>
        <a:xfrm>
          <a:off x="76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128905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75565</xdr:rowOff>
    </xdr:from>
    <xdr:ext cx="598805" cy="257810"/>
    <xdr:sp macro="" textlink="">
      <xdr:nvSpPr>
        <xdr:cNvPr id="58" name="人件費最大値テキスト"/>
        <xdr:cNvSpPr txBox="1"/>
      </xdr:nvSpPr>
      <xdr:spPr>
        <a:xfrm>
          <a:off x="4686300" y="5219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128905</xdr:rowOff>
    </xdr:from>
    <xdr:to xmlns:xdr="http://schemas.openxmlformats.org/drawingml/2006/spreadsheetDrawing">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124460</xdr:rowOff>
    </xdr:from>
    <xdr:to xmlns:xdr="http://schemas.openxmlformats.org/drawingml/2006/spreadsheetDrawing">
      <xdr:col>24</xdr:col>
      <xdr:colOff>63500</xdr:colOff>
      <xdr:row>36</xdr:row>
      <xdr:rowOff>128270</xdr:rowOff>
    </xdr:to>
    <xdr:cxnSp macro="">
      <xdr:nvCxnSpPr>
        <xdr:cNvPr id="60" name="直線コネクタ 59"/>
        <xdr:cNvCxnSpPr/>
      </xdr:nvCxnSpPr>
      <xdr:spPr>
        <a:xfrm flipV="1">
          <a:off x="3797300" y="62966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98805" cy="257810"/>
    <xdr:sp macro="" textlink="">
      <xdr:nvSpPr>
        <xdr:cNvPr id="61" name="人件費平均値テキスト"/>
        <xdr:cNvSpPr txBox="1"/>
      </xdr:nvSpPr>
      <xdr:spPr>
        <a:xfrm>
          <a:off x="4686300" y="60756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52070</xdr:rowOff>
    </xdr:from>
    <xdr:to xmlns:xdr="http://schemas.openxmlformats.org/drawingml/2006/spreadsheetDrawing">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128270</xdr:rowOff>
    </xdr:from>
    <xdr:to xmlns:xdr="http://schemas.openxmlformats.org/drawingml/2006/spreadsheetDrawing">
      <xdr:col>19</xdr:col>
      <xdr:colOff>177800</xdr:colOff>
      <xdr:row>36</xdr:row>
      <xdr:rowOff>149860</xdr:rowOff>
    </xdr:to>
    <xdr:cxnSp macro="">
      <xdr:nvCxnSpPr>
        <xdr:cNvPr id="63" name="直線コネクタ 62"/>
        <xdr:cNvCxnSpPr/>
      </xdr:nvCxnSpPr>
      <xdr:spPr>
        <a:xfrm flipV="1">
          <a:off x="2908300" y="63004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13970</xdr:rowOff>
    </xdr:from>
    <xdr:ext cx="597535" cy="259080"/>
    <xdr:sp macro="" textlink="">
      <xdr:nvSpPr>
        <xdr:cNvPr id="65" name="テキスト ボックス 64"/>
        <xdr:cNvSpPr txBox="1"/>
      </xdr:nvSpPr>
      <xdr:spPr>
        <a:xfrm>
          <a:off x="3497580" y="6014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149860</xdr:rowOff>
    </xdr:from>
    <xdr:to xmlns:xdr="http://schemas.openxmlformats.org/drawingml/2006/spreadsheetDrawing">
      <xdr:col>15</xdr:col>
      <xdr:colOff>50800</xdr:colOff>
      <xdr:row>37</xdr:row>
      <xdr:rowOff>43815</xdr:rowOff>
    </xdr:to>
    <xdr:cxnSp macro="">
      <xdr:nvCxnSpPr>
        <xdr:cNvPr id="66" name="直線コネクタ 65"/>
        <xdr:cNvCxnSpPr/>
      </xdr:nvCxnSpPr>
      <xdr:spPr>
        <a:xfrm flipV="1">
          <a:off x="2019300" y="63220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27940</xdr:rowOff>
    </xdr:from>
    <xdr:ext cx="597535" cy="259080"/>
    <xdr:sp macro="" textlink="">
      <xdr:nvSpPr>
        <xdr:cNvPr id="68" name="テキスト ボックス 67"/>
        <xdr:cNvSpPr txBox="1"/>
      </xdr:nvSpPr>
      <xdr:spPr>
        <a:xfrm>
          <a:off x="2608580" y="602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43815</xdr:rowOff>
    </xdr:from>
    <xdr:to xmlns:xdr="http://schemas.openxmlformats.org/drawingml/2006/spreadsheetDrawing">
      <xdr:col>10</xdr:col>
      <xdr:colOff>114300</xdr:colOff>
      <xdr:row>37</xdr:row>
      <xdr:rowOff>56515</xdr:rowOff>
    </xdr:to>
    <xdr:cxnSp macro="">
      <xdr:nvCxnSpPr>
        <xdr:cNvPr id="69" name="直線コネクタ 68"/>
        <xdr:cNvCxnSpPr/>
      </xdr:nvCxnSpPr>
      <xdr:spPr>
        <a:xfrm flipV="1">
          <a:off x="1130300" y="6387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70" name="フローチャート: 判断 69"/>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77470</xdr:rowOff>
    </xdr:from>
    <xdr:ext cx="597535" cy="257810"/>
    <xdr:sp macro="" textlink="">
      <xdr:nvSpPr>
        <xdr:cNvPr id="71" name="テキスト ボックス 70"/>
        <xdr:cNvSpPr txBox="1"/>
      </xdr:nvSpPr>
      <xdr:spPr>
        <a:xfrm>
          <a:off x="1719580" y="6078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72" name="フローチャート: 判断 71"/>
        <xdr:cNvSpPr/>
      </xdr:nvSpPr>
      <xdr:spPr>
        <a:xfrm>
          <a:off x="1079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91440</xdr:rowOff>
    </xdr:from>
    <xdr:ext cx="597535" cy="259080"/>
    <xdr:sp macro="" textlink="">
      <xdr:nvSpPr>
        <xdr:cNvPr id="73" name="テキスト ボックス 72"/>
        <xdr:cNvSpPr txBox="1"/>
      </xdr:nvSpPr>
      <xdr:spPr>
        <a:xfrm>
          <a:off x="830580" y="6092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73660</xdr:rowOff>
    </xdr:from>
    <xdr:to xmlns:xdr="http://schemas.openxmlformats.org/drawingml/2006/spreadsheetDrawing">
      <xdr:col>24</xdr:col>
      <xdr:colOff>114300</xdr:colOff>
      <xdr:row>37</xdr:row>
      <xdr:rowOff>3810</xdr:rowOff>
    </xdr:to>
    <xdr:sp macro="" textlink="">
      <xdr:nvSpPr>
        <xdr:cNvPr id="79" name="楕円 78"/>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52070</xdr:rowOff>
    </xdr:from>
    <xdr:ext cx="598805" cy="257810"/>
    <xdr:sp macro="" textlink="">
      <xdr:nvSpPr>
        <xdr:cNvPr id="80" name="人件費該当値テキスト"/>
        <xdr:cNvSpPr txBox="1"/>
      </xdr:nvSpPr>
      <xdr:spPr>
        <a:xfrm>
          <a:off x="4686300" y="6224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77470</xdr:rowOff>
    </xdr:from>
    <xdr:to xmlns:xdr="http://schemas.openxmlformats.org/drawingml/2006/spreadsheetDrawing">
      <xdr:col>20</xdr:col>
      <xdr:colOff>38100</xdr:colOff>
      <xdr:row>37</xdr:row>
      <xdr:rowOff>7620</xdr:rowOff>
    </xdr:to>
    <xdr:sp macro="" textlink="">
      <xdr:nvSpPr>
        <xdr:cNvPr id="81" name="楕円 80"/>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170180</xdr:rowOff>
    </xdr:from>
    <xdr:ext cx="597535" cy="259080"/>
    <xdr:sp macro="" textlink="">
      <xdr:nvSpPr>
        <xdr:cNvPr id="82" name="テキスト ボックス 81"/>
        <xdr:cNvSpPr txBox="1"/>
      </xdr:nvSpPr>
      <xdr:spPr>
        <a:xfrm>
          <a:off x="3497580" y="634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99060</xdr:rowOff>
    </xdr:from>
    <xdr:to xmlns:xdr="http://schemas.openxmlformats.org/drawingml/2006/spreadsheetDrawing">
      <xdr:col>15</xdr:col>
      <xdr:colOff>101600</xdr:colOff>
      <xdr:row>37</xdr:row>
      <xdr:rowOff>29210</xdr:rowOff>
    </xdr:to>
    <xdr:sp macro="" textlink="">
      <xdr:nvSpPr>
        <xdr:cNvPr id="83" name="楕円 82"/>
        <xdr:cNvSpPr/>
      </xdr:nvSpPr>
      <xdr:spPr>
        <a:xfrm>
          <a:off x="2857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20320</xdr:rowOff>
    </xdr:from>
    <xdr:ext cx="597535" cy="257810"/>
    <xdr:sp macro="" textlink="">
      <xdr:nvSpPr>
        <xdr:cNvPr id="84" name="テキスト ボックス 83"/>
        <xdr:cNvSpPr txBox="1"/>
      </xdr:nvSpPr>
      <xdr:spPr>
        <a:xfrm>
          <a:off x="2608580" y="6363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85" name="楕円 84"/>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86360</xdr:rowOff>
    </xdr:from>
    <xdr:ext cx="597535" cy="257810"/>
    <xdr:sp macro="" textlink="">
      <xdr:nvSpPr>
        <xdr:cNvPr id="86" name="テキスト ボックス 85"/>
        <xdr:cNvSpPr txBox="1"/>
      </xdr:nvSpPr>
      <xdr:spPr>
        <a:xfrm>
          <a:off x="1719580" y="6430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xdr:rowOff>
    </xdr:from>
    <xdr:to xmlns:xdr="http://schemas.openxmlformats.org/drawingml/2006/spreadsheetDrawing">
      <xdr:col>6</xdr:col>
      <xdr:colOff>38100</xdr:colOff>
      <xdr:row>37</xdr:row>
      <xdr:rowOff>107315</xdr:rowOff>
    </xdr:to>
    <xdr:sp macro="" textlink="">
      <xdr:nvSpPr>
        <xdr:cNvPr id="87" name="楕円 86"/>
        <xdr:cNvSpPr/>
      </xdr:nvSpPr>
      <xdr:spPr>
        <a:xfrm>
          <a:off x="1079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98425</xdr:rowOff>
    </xdr:from>
    <xdr:ext cx="597535" cy="257810"/>
    <xdr:sp macro="" textlink="">
      <xdr:nvSpPr>
        <xdr:cNvPr id="88" name="テキスト ボックス 87"/>
        <xdr:cNvSpPr txBox="1"/>
      </xdr:nvSpPr>
      <xdr:spPr>
        <a:xfrm>
          <a:off x="830580" y="6442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4530" cy="258445"/>
    <xdr:sp macro="" textlink="">
      <xdr:nvSpPr>
        <xdr:cNvPr id="108" name="テキスト ボックス 107"/>
        <xdr:cNvSpPr txBox="1"/>
      </xdr:nvSpPr>
      <xdr:spPr>
        <a:xfrm>
          <a:off x="76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10" name="テキスト ボックス 109"/>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2" name="テキスト ボックス 111"/>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7810"/>
    <xdr:sp macro="" textlink="">
      <xdr:nvSpPr>
        <xdr:cNvPr id="115" name="物件費最小値テキスト"/>
        <xdr:cNvSpPr txBox="1"/>
      </xdr:nvSpPr>
      <xdr:spPr>
        <a:xfrm>
          <a:off x="4686300" y="10121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690245" cy="257810"/>
    <xdr:sp macro="" textlink="">
      <xdr:nvSpPr>
        <xdr:cNvPr id="117" name="物件費最大値テキスト"/>
        <xdr:cNvSpPr txBox="1"/>
      </xdr:nvSpPr>
      <xdr:spPr>
        <a:xfrm>
          <a:off x="4686300" y="856742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45085</xdr:rowOff>
    </xdr:from>
    <xdr:to xmlns:xdr="http://schemas.openxmlformats.org/drawingml/2006/spreadsheetDrawing">
      <xdr:col>24</xdr:col>
      <xdr:colOff>63500</xdr:colOff>
      <xdr:row>58</xdr:row>
      <xdr:rowOff>78740</xdr:rowOff>
    </xdr:to>
    <xdr:cxnSp macro="">
      <xdr:nvCxnSpPr>
        <xdr:cNvPr id="119" name="直線コネクタ 118"/>
        <xdr:cNvCxnSpPr/>
      </xdr:nvCxnSpPr>
      <xdr:spPr>
        <a:xfrm flipV="1">
          <a:off x="3797300" y="99891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63500</xdr:rowOff>
    </xdr:from>
    <xdr:to xmlns:xdr="http://schemas.openxmlformats.org/drawingml/2006/spreadsheetDrawing">
      <xdr:col>19</xdr:col>
      <xdr:colOff>177800</xdr:colOff>
      <xdr:row>58</xdr:row>
      <xdr:rowOff>78740</xdr:rowOff>
    </xdr:to>
    <xdr:cxnSp macro="">
      <xdr:nvCxnSpPr>
        <xdr:cNvPr id="122" name="直線コネクタ 121"/>
        <xdr:cNvCxnSpPr/>
      </xdr:nvCxnSpPr>
      <xdr:spPr>
        <a:xfrm>
          <a:off x="2908300" y="10007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82550</xdr:rowOff>
    </xdr:from>
    <xdr:ext cx="597535" cy="259080"/>
    <xdr:sp macro="" textlink="">
      <xdr:nvSpPr>
        <xdr:cNvPr id="124" name="テキスト ボックス 123"/>
        <xdr:cNvSpPr txBox="1"/>
      </xdr:nvSpPr>
      <xdr:spPr>
        <a:xfrm>
          <a:off x="3497580" y="9683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57785</xdr:rowOff>
    </xdr:from>
    <xdr:to xmlns:xdr="http://schemas.openxmlformats.org/drawingml/2006/spreadsheetDrawing">
      <xdr:col>15</xdr:col>
      <xdr:colOff>50800</xdr:colOff>
      <xdr:row>58</xdr:row>
      <xdr:rowOff>63500</xdr:rowOff>
    </xdr:to>
    <xdr:cxnSp macro="">
      <xdr:nvCxnSpPr>
        <xdr:cNvPr id="125" name="直線コネクタ 124"/>
        <xdr:cNvCxnSpPr/>
      </xdr:nvCxnSpPr>
      <xdr:spPr>
        <a:xfrm>
          <a:off x="2019300" y="10001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147320</xdr:rowOff>
    </xdr:from>
    <xdr:to xmlns:xdr="http://schemas.openxmlformats.org/drawingml/2006/spreadsheetDrawing">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93980</xdr:rowOff>
    </xdr:from>
    <xdr:ext cx="597535" cy="259080"/>
    <xdr:sp macro="" textlink="">
      <xdr:nvSpPr>
        <xdr:cNvPr id="127" name="テキスト ボックス 126"/>
        <xdr:cNvSpPr txBox="1"/>
      </xdr:nvSpPr>
      <xdr:spPr>
        <a:xfrm>
          <a:off x="2608580" y="9695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57785</xdr:rowOff>
    </xdr:from>
    <xdr:to xmlns:xdr="http://schemas.openxmlformats.org/drawingml/2006/spreadsheetDrawing">
      <xdr:col>10</xdr:col>
      <xdr:colOff>114300</xdr:colOff>
      <xdr:row>58</xdr:row>
      <xdr:rowOff>71120</xdr:rowOff>
    </xdr:to>
    <xdr:cxnSp macro="">
      <xdr:nvCxnSpPr>
        <xdr:cNvPr id="128" name="直線コネクタ 127"/>
        <xdr:cNvCxnSpPr/>
      </xdr:nvCxnSpPr>
      <xdr:spPr>
        <a:xfrm flipV="1">
          <a:off x="1130300" y="100018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151765</xdr:rowOff>
    </xdr:from>
    <xdr:to xmlns:xdr="http://schemas.openxmlformats.org/drawingml/2006/spreadsheetDrawing">
      <xdr:col>10</xdr:col>
      <xdr:colOff>165100</xdr:colOff>
      <xdr:row>58</xdr:row>
      <xdr:rowOff>81915</xdr:rowOff>
    </xdr:to>
    <xdr:sp macro="" textlink="">
      <xdr:nvSpPr>
        <xdr:cNvPr id="129" name="フローチャート: 判断 128"/>
        <xdr:cNvSpPr/>
      </xdr:nvSpPr>
      <xdr:spPr>
        <a:xfrm>
          <a:off x="196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98425</xdr:rowOff>
    </xdr:from>
    <xdr:ext cx="597535" cy="257810"/>
    <xdr:sp macro="" textlink="">
      <xdr:nvSpPr>
        <xdr:cNvPr id="130" name="テキスト ボックス 129"/>
        <xdr:cNvSpPr txBox="1"/>
      </xdr:nvSpPr>
      <xdr:spPr>
        <a:xfrm>
          <a:off x="1719580" y="9699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31" name="フローチャート: 判断 130"/>
        <xdr:cNvSpPr/>
      </xdr:nvSpPr>
      <xdr:spPr>
        <a:xfrm>
          <a:off x="107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7535" cy="259080"/>
    <xdr:sp macro="" textlink="">
      <xdr:nvSpPr>
        <xdr:cNvPr id="132" name="テキスト ボックス 131"/>
        <xdr:cNvSpPr txBox="1"/>
      </xdr:nvSpPr>
      <xdr:spPr>
        <a:xfrm>
          <a:off x="830580" y="9704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38" name="楕円 137"/>
        <xdr:cNvSpPr/>
      </xdr:nvSpPr>
      <xdr:spPr>
        <a:xfrm>
          <a:off x="4584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98805" cy="257810"/>
    <xdr:sp macro="" textlink="">
      <xdr:nvSpPr>
        <xdr:cNvPr id="139" name="物件費該当値テキスト"/>
        <xdr:cNvSpPr txBox="1"/>
      </xdr:nvSpPr>
      <xdr:spPr>
        <a:xfrm>
          <a:off x="4686300" y="99167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27940</xdr:rowOff>
    </xdr:from>
    <xdr:to xmlns:xdr="http://schemas.openxmlformats.org/drawingml/2006/spreadsheetDrawing">
      <xdr:col>20</xdr:col>
      <xdr:colOff>38100</xdr:colOff>
      <xdr:row>58</xdr:row>
      <xdr:rowOff>129540</xdr:rowOff>
    </xdr:to>
    <xdr:sp macro="" textlink="">
      <xdr:nvSpPr>
        <xdr:cNvPr id="140" name="楕円 139"/>
        <xdr:cNvSpPr/>
      </xdr:nvSpPr>
      <xdr:spPr>
        <a:xfrm>
          <a:off x="3746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120650</xdr:rowOff>
    </xdr:from>
    <xdr:ext cx="597535" cy="257810"/>
    <xdr:sp macro="" textlink="">
      <xdr:nvSpPr>
        <xdr:cNvPr id="141" name="テキスト ボックス 140"/>
        <xdr:cNvSpPr txBox="1"/>
      </xdr:nvSpPr>
      <xdr:spPr>
        <a:xfrm>
          <a:off x="3497580" y="100647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12065</xdr:rowOff>
    </xdr:from>
    <xdr:to xmlns:xdr="http://schemas.openxmlformats.org/drawingml/2006/spreadsheetDrawing">
      <xdr:col>15</xdr:col>
      <xdr:colOff>101600</xdr:colOff>
      <xdr:row>58</xdr:row>
      <xdr:rowOff>113665</xdr:rowOff>
    </xdr:to>
    <xdr:sp macro="" textlink="">
      <xdr:nvSpPr>
        <xdr:cNvPr id="142" name="楕円 141"/>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104775</xdr:rowOff>
    </xdr:from>
    <xdr:ext cx="597535" cy="259080"/>
    <xdr:sp macro="" textlink="">
      <xdr:nvSpPr>
        <xdr:cNvPr id="143" name="テキスト ボックス 142"/>
        <xdr:cNvSpPr txBox="1"/>
      </xdr:nvSpPr>
      <xdr:spPr>
        <a:xfrm>
          <a:off x="2608580" y="10048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109220</xdr:rowOff>
    </xdr:to>
    <xdr:sp macro="" textlink="">
      <xdr:nvSpPr>
        <xdr:cNvPr id="144" name="楕円 143"/>
        <xdr:cNvSpPr/>
      </xdr:nvSpPr>
      <xdr:spPr>
        <a:xfrm>
          <a:off x="1968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99695</xdr:rowOff>
    </xdr:from>
    <xdr:ext cx="597535" cy="257810"/>
    <xdr:sp macro="" textlink="">
      <xdr:nvSpPr>
        <xdr:cNvPr id="145" name="テキスト ボックス 144"/>
        <xdr:cNvSpPr txBox="1"/>
      </xdr:nvSpPr>
      <xdr:spPr>
        <a:xfrm>
          <a:off x="1719580" y="100437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20320</xdr:rowOff>
    </xdr:from>
    <xdr:to xmlns:xdr="http://schemas.openxmlformats.org/drawingml/2006/spreadsheetDrawing">
      <xdr:col>6</xdr:col>
      <xdr:colOff>38100</xdr:colOff>
      <xdr:row>58</xdr:row>
      <xdr:rowOff>121920</xdr:rowOff>
    </xdr:to>
    <xdr:sp macro="" textlink="">
      <xdr:nvSpPr>
        <xdr:cNvPr id="146" name="楕円 145"/>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113030</xdr:rowOff>
    </xdr:from>
    <xdr:ext cx="597535" cy="259080"/>
    <xdr:sp macro="" textlink="">
      <xdr:nvSpPr>
        <xdr:cNvPr id="147" name="テキスト ボックス 146"/>
        <xdr:cNvSpPr txBox="1"/>
      </xdr:nvSpPr>
      <xdr:spPr>
        <a:xfrm>
          <a:off x="830580" y="10057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7650" cy="257810"/>
    <xdr:sp macro="" textlink="">
      <xdr:nvSpPr>
        <xdr:cNvPr id="159" name="テキスト ボックス 158"/>
        <xdr:cNvSpPr txBox="1"/>
      </xdr:nvSpPr>
      <xdr:spPr>
        <a:xfrm>
          <a:off x="513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360" cy="257810"/>
    <xdr:sp macro="" textlink="">
      <xdr:nvSpPr>
        <xdr:cNvPr id="163" name="テキスト ボックス 162"/>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5" name="テキスト ボックス 164"/>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29210</xdr:rowOff>
    </xdr:from>
    <xdr:ext cx="249555" cy="257810"/>
    <xdr:sp macro="" textlink="">
      <xdr:nvSpPr>
        <xdr:cNvPr id="168" name="維持補修費最小値テキスト"/>
        <xdr:cNvSpPr txBox="1"/>
      </xdr:nvSpPr>
      <xdr:spPr>
        <a:xfrm>
          <a:off x="4686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25400</xdr:rowOff>
    </xdr:from>
    <xdr:to xmlns:xdr="http://schemas.openxmlformats.org/drawingml/2006/spreadsheetDrawing">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93980</xdr:rowOff>
    </xdr:from>
    <xdr:to xmlns:xdr="http://schemas.openxmlformats.org/drawingml/2006/spreadsheetDrawing">
      <xdr:col>24</xdr:col>
      <xdr:colOff>63500</xdr:colOff>
      <xdr:row>77</xdr:row>
      <xdr:rowOff>102235</xdr:rowOff>
    </xdr:to>
    <xdr:cxnSp macro="">
      <xdr:nvCxnSpPr>
        <xdr:cNvPr id="172" name="直線コネクタ 171"/>
        <xdr:cNvCxnSpPr/>
      </xdr:nvCxnSpPr>
      <xdr:spPr>
        <a:xfrm>
          <a:off x="3797300" y="132956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93980</xdr:rowOff>
    </xdr:from>
    <xdr:to xmlns:xdr="http://schemas.openxmlformats.org/drawingml/2006/spreadsheetDrawing">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93980</xdr:rowOff>
    </xdr:from>
    <xdr:to xmlns:xdr="http://schemas.openxmlformats.org/drawingml/2006/spreadsheetDrawing">
      <xdr:col>19</xdr:col>
      <xdr:colOff>177800</xdr:colOff>
      <xdr:row>77</xdr:row>
      <xdr:rowOff>105410</xdr:rowOff>
    </xdr:to>
    <xdr:cxnSp macro="">
      <xdr:nvCxnSpPr>
        <xdr:cNvPr id="175" name="直線コネクタ 174"/>
        <xdr:cNvCxnSpPr/>
      </xdr:nvCxnSpPr>
      <xdr:spPr>
        <a:xfrm flipV="1">
          <a:off x="2908300" y="132956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107950</xdr:rowOff>
    </xdr:from>
    <xdr:to xmlns:xdr="http://schemas.openxmlformats.org/drawingml/2006/spreadsheetDrawing">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54610</xdr:rowOff>
    </xdr:from>
    <xdr:ext cx="533400" cy="257810"/>
    <xdr:sp macro="" textlink="">
      <xdr:nvSpPr>
        <xdr:cNvPr id="177" name="テキスト ボックス 176"/>
        <xdr:cNvSpPr txBox="1"/>
      </xdr:nvSpPr>
      <xdr:spPr>
        <a:xfrm>
          <a:off x="3529965" y="12913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93345</xdr:rowOff>
    </xdr:from>
    <xdr:to xmlns:xdr="http://schemas.openxmlformats.org/drawingml/2006/spreadsheetDrawing">
      <xdr:col>15</xdr:col>
      <xdr:colOff>50800</xdr:colOff>
      <xdr:row>77</xdr:row>
      <xdr:rowOff>105410</xdr:rowOff>
    </xdr:to>
    <xdr:cxnSp macro="">
      <xdr:nvCxnSpPr>
        <xdr:cNvPr id="178" name="直線コネクタ 177"/>
        <xdr:cNvCxnSpPr/>
      </xdr:nvCxnSpPr>
      <xdr:spPr>
        <a:xfrm>
          <a:off x="2019300" y="13294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130810</xdr:rowOff>
    </xdr:from>
    <xdr:to xmlns:xdr="http://schemas.openxmlformats.org/drawingml/2006/spreadsheetDrawing">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77470</xdr:rowOff>
    </xdr:from>
    <xdr:ext cx="533400" cy="257810"/>
    <xdr:sp macro="" textlink="">
      <xdr:nvSpPr>
        <xdr:cNvPr id="180" name="テキスト ボックス 179"/>
        <xdr:cNvSpPr txBox="1"/>
      </xdr:nvSpPr>
      <xdr:spPr>
        <a:xfrm>
          <a:off x="2640965" y="12936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85090</xdr:rowOff>
    </xdr:from>
    <xdr:to xmlns:xdr="http://schemas.openxmlformats.org/drawingml/2006/spreadsheetDrawing">
      <xdr:col>10</xdr:col>
      <xdr:colOff>114300</xdr:colOff>
      <xdr:row>77</xdr:row>
      <xdr:rowOff>93345</xdr:rowOff>
    </xdr:to>
    <xdr:cxnSp macro="">
      <xdr:nvCxnSpPr>
        <xdr:cNvPr id="181" name="直線コネクタ 180"/>
        <xdr:cNvCxnSpPr/>
      </xdr:nvCxnSpPr>
      <xdr:spPr>
        <a:xfrm>
          <a:off x="1130300" y="13286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2" name="フローチャート: 判断 181"/>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121920</xdr:rowOff>
    </xdr:from>
    <xdr:ext cx="533400" cy="257810"/>
    <xdr:sp macro="" textlink="">
      <xdr:nvSpPr>
        <xdr:cNvPr id="183" name="テキスト ボックス 182"/>
        <xdr:cNvSpPr txBox="1"/>
      </xdr:nvSpPr>
      <xdr:spPr>
        <a:xfrm>
          <a:off x="1751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93345</xdr:rowOff>
    </xdr:to>
    <xdr:sp macro="" textlink="">
      <xdr:nvSpPr>
        <xdr:cNvPr id="184" name="フローチャート: 判断 183"/>
        <xdr:cNvSpPr/>
      </xdr:nvSpPr>
      <xdr:spPr>
        <a:xfrm>
          <a:off x="107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109855</xdr:rowOff>
    </xdr:from>
    <xdr:ext cx="533400" cy="257810"/>
    <xdr:sp macro="" textlink="">
      <xdr:nvSpPr>
        <xdr:cNvPr id="185" name="テキスト ボックス 184"/>
        <xdr:cNvSpPr txBox="1"/>
      </xdr:nvSpPr>
      <xdr:spPr>
        <a:xfrm>
          <a:off x="862965" y="12968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52070</xdr:rowOff>
    </xdr:from>
    <xdr:to xmlns:xdr="http://schemas.openxmlformats.org/drawingml/2006/spreadsheetDrawing">
      <xdr:col>24</xdr:col>
      <xdr:colOff>114300</xdr:colOff>
      <xdr:row>77</xdr:row>
      <xdr:rowOff>153035</xdr:rowOff>
    </xdr:to>
    <xdr:sp macro="" textlink="">
      <xdr:nvSpPr>
        <xdr:cNvPr id="191" name="楕円 190"/>
        <xdr:cNvSpPr/>
      </xdr:nvSpPr>
      <xdr:spPr>
        <a:xfrm>
          <a:off x="4584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137795</xdr:rowOff>
    </xdr:from>
    <xdr:ext cx="534670" cy="259080"/>
    <xdr:sp macro="" textlink="">
      <xdr:nvSpPr>
        <xdr:cNvPr id="192" name="維持補修費該当値テキスト"/>
        <xdr:cNvSpPr txBox="1"/>
      </xdr:nvSpPr>
      <xdr:spPr>
        <a:xfrm>
          <a:off x="4686300" y="1316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43180</xdr:rowOff>
    </xdr:from>
    <xdr:to xmlns:xdr="http://schemas.openxmlformats.org/drawingml/2006/spreadsheetDrawing">
      <xdr:col>20</xdr:col>
      <xdr:colOff>38100</xdr:colOff>
      <xdr:row>77</xdr:row>
      <xdr:rowOff>144780</xdr:rowOff>
    </xdr:to>
    <xdr:sp macro="" textlink="">
      <xdr:nvSpPr>
        <xdr:cNvPr id="193" name="楕円 192"/>
        <xdr:cNvSpPr/>
      </xdr:nvSpPr>
      <xdr:spPr>
        <a:xfrm>
          <a:off x="3746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135890</xdr:rowOff>
    </xdr:from>
    <xdr:ext cx="533400" cy="259080"/>
    <xdr:sp macro="" textlink="">
      <xdr:nvSpPr>
        <xdr:cNvPr id="194" name="テキスト ボックス 193"/>
        <xdr:cNvSpPr txBox="1"/>
      </xdr:nvSpPr>
      <xdr:spPr>
        <a:xfrm>
          <a:off x="3529965" y="13337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54610</xdr:rowOff>
    </xdr:from>
    <xdr:to xmlns:xdr="http://schemas.openxmlformats.org/drawingml/2006/spreadsheetDrawing">
      <xdr:col>15</xdr:col>
      <xdr:colOff>101600</xdr:colOff>
      <xdr:row>77</xdr:row>
      <xdr:rowOff>156210</xdr:rowOff>
    </xdr:to>
    <xdr:sp macro="" textlink="">
      <xdr:nvSpPr>
        <xdr:cNvPr id="195" name="楕円 194"/>
        <xdr:cNvSpPr/>
      </xdr:nvSpPr>
      <xdr:spPr>
        <a:xfrm>
          <a:off x="28575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147320</xdr:rowOff>
    </xdr:from>
    <xdr:ext cx="533400" cy="259080"/>
    <xdr:sp macro="" textlink="">
      <xdr:nvSpPr>
        <xdr:cNvPr id="196" name="テキスト ボックス 195"/>
        <xdr:cNvSpPr txBox="1"/>
      </xdr:nvSpPr>
      <xdr:spPr>
        <a:xfrm>
          <a:off x="2640965" y="13348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42545</xdr:rowOff>
    </xdr:from>
    <xdr:to xmlns:xdr="http://schemas.openxmlformats.org/drawingml/2006/spreadsheetDrawing">
      <xdr:col>10</xdr:col>
      <xdr:colOff>165100</xdr:colOff>
      <xdr:row>77</xdr:row>
      <xdr:rowOff>144145</xdr:rowOff>
    </xdr:to>
    <xdr:sp macro="" textlink="">
      <xdr:nvSpPr>
        <xdr:cNvPr id="197" name="楕円 196"/>
        <xdr:cNvSpPr/>
      </xdr:nvSpPr>
      <xdr:spPr>
        <a:xfrm>
          <a:off x="1968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135255</xdr:rowOff>
    </xdr:from>
    <xdr:ext cx="533400" cy="257810"/>
    <xdr:sp macro="" textlink="">
      <xdr:nvSpPr>
        <xdr:cNvPr id="198" name="テキスト ボックス 197"/>
        <xdr:cNvSpPr txBox="1"/>
      </xdr:nvSpPr>
      <xdr:spPr>
        <a:xfrm>
          <a:off x="1751965" y="13336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34290</xdr:rowOff>
    </xdr:from>
    <xdr:to xmlns:xdr="http://schemas.openxmlformats.org/drawingml/2006/spreadsheetDrawing">
      <xdr:col>6</xdr:col>
      <xdr:colOff>38100</xdr:colOff>
      <xdr:row>77</xdr:row>
      <xdr:rowOff>135890</xdr:rowOff>
    </xdr:to>
    <xdr:sp macro="" textlink="">
      <xdr:nvSpPr>
        <xdr:cNvPr id="199" name="楕円 198"/>
        <xdr:cNvSpPr/>
      </xdr:nvSpPr>
      <xdr:spPr>
        <a:xfrm>
          <a:off x="1079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127000</xdr:rowOff>
    </xdr:from>
    <xdr:ext cx="533400" cy="259080"/>
    <xdr:sp macro="" textlink="">
      <xdr:nvSpPr>
        <xdr:cNvPr id="200" name="テキスト ボックス 199"/>
        <xdr:cNvSpPr txBox="1"/>
      </xdr:nvSpPr>
      <xdr:spPr>
        <a:xfrm>
          <a:off x="862965" y="13328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2" name="テキスト ボックス 211"/>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6" name="テキスト ボックス 215"/>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8" name="テキスト ボックス 21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0" name="テキスト ボックス 21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2" name="テキスト ボックス 22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7810"/>
    <xdr:sp macro="" textlink="">
      <xdr:nvSpPr>
        <xdr:cNvPr id="225" name="扶助費最小値テキスト"/>
        <xdr:cNvSpPr txBox="1"/>
      </xdr:nvSpPr>
      <xdr:spPr>
        <a:xfrm>
          <a:off x="4686300" y="16774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7810"/>
    <xdr:sp macro="" textlink="">
      <xdr:nvSpPr>
        <xdr:cNvPr id="227" name="扶助費最大値テキスト"/>
        <xdr:cNvSpPr txBox="1"/>
      </xdr:nvSpPr>
      <xdr:spPr>
        <a:xfrm>
          <a:off x="4686300" y="15288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40640</xdr:rowOff>
    </xdr:from>
    <xdr:to xmlns:xdr="http://schemas.openxmlformats.org/drawingml/2006/spreadsheetDrawing">
      <xdr:col>24</xdr:col>
      <xdr:colOff>63500</xdr:colOff>
      <xdr:row>97</xdr:row>
      <xdr:rowOff>89535</xdr:rowOff>
    </xdr:to>
    <xdr:cxnSp macro="">
      <xdr:nvCxnSpPr>
        <xdr:cNvPr id="229" name="直線コネクタ 228"/>
        <xdr:cNvCxnSpPr/>
      </xdr:nvCxnSpPr>
      <xdr:spPr>
        <a:xfrm>
          <a:off x="3797300" y="166712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40640</xdr:rowOff>
    </xdr:from>
    <xdr:to xmlns:xdr="http://schemas.openxmlformats.org/drawingml/2006/spreadsheetDrawing">
      <xdr:col>19</xdr:col>
      <xdr:colOff>177800</xdr:colOff>
      <xdr:row>98</xdr:row>
      <xdr:rowOff>48260</xdr:rowOff>
    </xdr:to>
    <xdr:cxnSp macro="">
      <xdr:nvCxnSpPr>
        <xdr:cNvPr id="232" name="直線コネクタ 231"/>
        <xdr:cNvCxnSpPr/>
      </xdr:nvCxnSpPr>
      <xdr:spPr>
        <a:xfrm flipV="1">
          <a:off x="2908300" y="1667129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80645</xdr:rowOff>
    </xdr:from>
    <xdr:ext cx="533400" cy="259080"/>
    <xdr:sp macro="" textlink="">
      <xdr:nvSpPr>
        <xdr:cNvPr id="234" name="テキスト ボックス 233"/>
        <xdr:cNvSpPr txBox="1"/>
      </xdr:nvSpPr>
      <xdr:spPr>
        <a:xfrm>
          <a:off x="3529965" y="16025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46355</xdr:rowOff>
    </xdr:from>
    <xdr:to xmlns:xdr="http://schemas.openxmlformats.org/drawingml/2006/spreadsheetDrawing">
      <xdr:col>15</xdr:col>
      <xdr:colOff>50800</xdr:colOff>
      <xdr:row>98</xdr:row>
      <xdr:rowOff>48260</xdr:rowOff>
    </xdr:to>
    <xdr:cxnSp macro="">
      <xdr:nvCxnSpPr>
        <xdr:cNvPr id="235" name="直線コネクタ 234"/>
        <xdr:cNvCxnSpPr/>
      </xdr:nvCxnSpPr>
      <xdr:spPr>
        <a:xfrm>
          <a:off x="2019300" y="16848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3400" cy="259080"/>
    <xdr:sp macro="" textlink="">
      <xdr:nvSpPr>
        <xdr:cNvPr id="237" name="テキスト ボックス 236"/>
        <xdr:cNvSpPr txBox="1"/>
      </xdr:nvSpPr>
      <xdr:spPr>
        <a:xfrm>
          <a:off x="2640965" y="16196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46355</xdr:rowOff>
    </xdr:from>
    <xdr:to xmlns:xdr="http://schemas.openxmlformats.org/drawingml/2006/spreadsheetDrawing">
      <xdr:col>10</xdr:col>
      <xdr:colOff>114300</xdr:colOff>
      <xdr:row>98</xdr:row>
      <xdr:rowOff>54610</xdr:rowOff>
    </xdr:to>
    <xdr:cxnSp macro="">
      <xdr:nvCxnSpPr>
        <xdr:cNvPr id="238" name="直線コネクタ 237"/>
        <xdr:cNvCxnSpPr/>
      </xdr:nvCxnSpPr>
      <xdr:spPr>
        <a:xfrm flipV="1">
          <a:off x="1130300" y="168484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160655</xdr:rowOff>
    </xdr:from>
    <xdr:to xmlns:xdr="http://schemas.openxmlformats.org/drawingml/2006/spreadsheetDrawing">
      <xdr:col>10</xdr:col>
      <xdr:colOff>165100</xdr:colOff>
      <xdr:row>96</xdr:row>
      <xdr:rowOff>90805</xdr:rowOff>
    </xdr:to>
    <xdr:sp macro="" textlink="">
      <xdr:nvSpPr>
        <xdr:cNvPr id="239" name="フローチャート: 判断 238"/>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107315</xdr:rowOff>
    </xdr:from>
    <xdr:ext cx="533400" cy="259080"/>
    <xdr:sp macro="" textlink="">
      <xdr:nvSpPr>
        <xdr:cNvPr id="240" name="テキスト ボックス 239"/>
        <xdr:cNvSpPr txBox="1"/>
      </xdr:nvSpPr>
      <xdr:spPr>
        <a:xfrm>
          <a:off x="1751965" y="16223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7620</xdr:rowOff>
    </xdr:from>
    <xdr:to xmlns:xdr="http://schemas.openxmlformats.org/drawingml/2006/spreadsheetDrawing">
      <xdr:col>6</xdr:col>
      <xdr:colOff>38100</xdr:colOff>
      <xdr:row>96</xdr:row>
      <xdr:rowOff>109220</xdr:rowOff>
    </xdr:to>
    <xdr:sp macro="" textlink="">
      <xdr:nvSpPr>
        <xdr:cNvPr id="241" name="フローチャート: 判断 240"/>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125730</xdr:rowOff>
    </xdr:from>
    <xdr:ext cx="533400" cy="259080"/>
    <xdr:sp macro="" textlink="">
      <xdr:nvSpPr>
        <xdr:cNvPr id="242" name="テキスト ボックス 241"/>
        <xdr:cNvSpPr txBox="1"/>
      </xdr:nvSpPr>
      <xdr:spPr>
        <a:xfrm>
          <a:off x="862965" y="16242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38735</xdr:rowOff>
    </xdr:from>
    <xdr:to xmlns:xdr="http://schemas.openxmlformats.org/drawingml/2006/spreadsheetDrawing">
      <xdr:col>24</xdr:col>
      <xdr:colOff>114300</xdr:colOff>
      <xdr:row>97</xdr:row>
      <xdr:rowOff>140335</xdr:rowOff>
    </xdr:to>
    <xdr:sp macro="" textlink="">
      <xdr:nvSpPr>
        <xdr:cNvPr id="248" name="楕円 247"/>
        <xdr:cNvSpPr/>
      </xdr:nvSpPr>
      <xdr:spPr>
        <a:xfrm>
          <a:off x="45847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125095</xdr:rowOff>
    </xdr:from>
    <xdr:ext cx="534670" cy="258445"/>
    <xdr:sp macro="" textlink="">
      <xdr:nvSpPr>
        <xdr:cNvPr id="249" name="扶助費該当値テキスト"/>
        <xdr:cNvSpPr txBox="1"/>
      </xdr:nvSpPr>
      <xdr:spPr>
        <a:xfrm>
          <a:off x="4686300" y="1658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160655</xdr:rowOff>
    </xdr:from>
    <xdr:to xmlns:xdr="http://schemas.openxmlformats.org/drawingml/2006/spreadsheetDrawing">
      <xdr:col>20</xdr:col>
      <xdr:colOff>38100</xdr:colOff>
      <xdr:row>97</xdr:row>
      <xdr:rowOff>90805</xdr:rowOff>
    </xdr:to>
    <xdr:sp macro="" textlink="">
      <xdr:nvSpPr>
        <xdr:cNvPr id="250" name="楕円 249"/>
        <xdr:cNvSpPr/>
      </xdr:nvSpPr>
      <xdr:spPr>
        <a:xfrm>
          <a:off x="3746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81915</xdr:rowOff>
    </xdr:from>
    <xdr:ext cx="533400" cy="259080"/>
    <xdr:sp macro="" textlink="">
      <xdr:nvSpPr>
        <xdr:cNvPr id="251" name="テキスト ボックス 250"/>
        <xdr:cNvSpPr txBox="1"/>
      </xdr:nvSpPr>
      <xdr:spPr>
        <a:xfrm>
          <a:off x="3529965" y="16712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168910</xdr:rowOff>
    </xdr:from>
    <xdr:to xmlns:xdr="http://schemas.openxmlformats.org/drawingml/2006/spreadsheetDrawing">
      <xdr:col>15</xdr:col>
      <xdr:colOff>101600</xdr:colOff>
      <xdr:row>98</xdr:row>
      <xdr:rowOff>99060</xdr:rowOff>
    </xdr:to>
    <xdr:sp macro="" textlink="">
      <xdr:nvSpPr>
        <xdr:cNvPr id="252" name="楕円 251"/>
        <xdr:cNvSpPr/>
      </xdr:nvSpPr>
      <xdr:spPr>
        <a:xfrm>
          <a:off x="2857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90170</xdr:rowOff>
    </xdr:from>
    <xdr:ext cx="533400" cy="259080"/>
    <xdr:sp macro="" textlink="">
      <xdr:nvSpPr>
        <xdr:cNvPr id="253" name="テキスト ボックス 252"/>
        <xdr:cNvSpPr txBox="1"/>
      </xdr:nvSpPr>
      <xdr:spPr>
        <a:xfrm>
          <a:off x="2640965" y="16892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167005</xdr:rowOff>
    </xdr:from>
    <xdr:to xmlns:xdr="http://schemas.openxmlformats.org/drawingml/2006/spreadsheetDrawing">
      <xdr:col>10</xdr:col>
      <xdr:colOff>165100</xdr:colOff>
      <xdr:row>98</xdr:row>
      <xdr:rowOff>97790</xdr:rowOff>
    </xdr:to>
    <xdr:sp macro="" textlink="">
      <xdr:nvSpPr>
        <xdr:cNvPr id="254" name="楕円 253"/>
        <xdr:cNvSpPr/>
      </xdr:nvSpPr>
      <xdr:spPr>
        <a:xfrm>
          <a:off x="1968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88265</xdr:rowOff>
    </xdr:from>
    <xdr:ext cx="533400" cy="257810"/>
    <xdr:sp macro="" textlink="">
      <xdr:nvSpPr>
        <xdr:cNvPr id="255" name="テキスト ボックス 254"/>
        <xdr:cNvSpPr txBox="1"/>
      </xdr:nvSpPr>
      <xdr:spPr>
        <a:xfrm>
          <a:off x="1751965" y="16890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3810</xdr:rowOff>
    </xdr:from>
    <xdr:to xmlns:xdr="http://schemas.openxmlformats.org/drawingml/2006/spreadsheetDrawing">
      <xdr:col>6</xdr:col>
      <xdr:colOff>38100</xdr:colOff>
      <xdr:row>98</xdr:row>
      <xdr:rowOff>105410</xdr:rowOff>
    </xdr:to>
    <xdr:sp macro="" textlink="">
      <xdr:nvSpPr>
        <xdr:cNvPr id="256" name="楕円 255"/>
        <xdr:cNvSpPr/>
      </xdr:nvSpPr>
      <xdr:spPr>
        <a:xfrm>
          <a:off x="1079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96520</xdr:rowOff>
    </xdr:from>
    <xdr:ext cx="533400" cy="259080"/>
    <xdr:sp macro="" textlink="">
      <xdr:nvSpPr>
        <xdr:cNvPr id="257" name="テキスト ボックス 256"/>
        <xdr:cNvSpPr txBox="1"/>
      </xdr:nvSpPr>
      <xdr:spPr>
        <a:xfrm>
          <a:off x="862965" y="1689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6" name="テキスト ボックス 26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9" name="テキスト ボックス 268"/>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1" name="テキスト ボックス 270"/>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3" name="テキスト ボックス 272"/>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5" name="テキスト ボックス 274"/>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7" name="テキスト ボックス 276"/>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4530" cy="257810"/>
    <xdr:sp macro="" textlink="">
      <xdr:nvSpPr>
        <xdr:cNvPr id="279" name="テキスト ボックス 278"/>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3810</xdr:rowOff>
    </xdr:from>
    <xdr:to xmlns:xdr="http://schemas.openxmlformats.org/drawingml/2006/spreadsheetDrawing">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55880</xdr:rowOff>
    </xdr:from>
    <xdr:to xmlns:xdr="http://schemas.openxmlformats.org/drawingml/2006/spreadsheetDrawing">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121920</xdr:rowOff>
    </xdr:from>
    <xdr:ext cx="598805" cy="257810"/>
    <xdr:sp macro="" textlink="">
      <xdr:nvSpPr>
        <xdr:cNvPr id="284" name="補助費等最大値テキスト"/>
        <xdr:cNvSpPr txBox="1"/>
      </xdr:nvSpPr>
      <xdr:spPr>
        <a:xfrm>
          <a:off x="10528300" y="509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50165</xdr:rowOff>
    </xdr:from>
    <xdr:to xmlns:xdr="http://schemas.openxmlformats.org/drawingml/2006/spreadsheetDrawing">
      <xdr:col>55</xdr:col>
      <xdr:colOff>0</xdr:colOff>
      <xdr:row>36</xdr:row>
      <xdr:rowOff>171450</xdr:rowOff>
    </xdr:to>
    <xdr:cxnSp macro="">
      <xdr:nvCxnSpPr>
        <xdr:cNvPr id="286" name="直線コネクタ 285"/>
        <xdr:cNvCxnSpPr/>
      </xdr:nvCxnSpPr>
      <xdr:spPr>
        <a:xfrm flipV="1">
          <a:off x="9639300" y="622236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141605</xdr:rowOff>
    </xdr:from>
    <xdr:to xmlns:xdr="http://schemas.openxmlformats.org/drawingml/2006/spreadsheetDrawing">
      <xdr:col>50</xdr:col>
      <xdr:colOff>114300</xdr:colOff>
      <xdr:row>36</xdr:row>
      <xdr:rowOff>171450</xdr:rowOff>
    </xdr:to>
    <xdr:cxnSp macro="">
      <xdr:nvCxnSpPr>
        <xdr:cNvPr id="289" name="直線コネクタ 288"/>
        <xdr:cNvCxnSpPr/>
      </xdr:nvCxnSpPr>
      <xdr:spPr>
        <a:xfrm>
          <a:off x="8750300" y="614235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1905</xdr:rowOff>
    </xdr:from>
    <xdr:ext cx="597535" cy="259080"/>
    <xdr:sp macro="" textlink="">
      <xdr:nvSpPr>
        <xdr:cNvPr id="291" name="テキスト ボックス 290"/>
        <xdr:cNvSpPr txBox="1"/>
      </xdr:nvSpPr>
      <xdr:spPr>
        <a:xfrm>
          <a:off x="9339580" y="6002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141605</xdr:rowOff>
    </xdr:from>
    <xdr:to xmlns:xdr="http://schemas.openxmlformats.org/drawingml/2006/spreadsheetDrawing">
      <xdr:col>45</xdr:col>
      <xdr:colOff>177800</xdr:colOff>
      <xdr:row>37</xdr:row>
      <xdr:rowOff>34925</xdr:rowOff>
    </xdr:to>
    <xdr:cxnSp macro="">
      <xdr:nvCxnSpPr>
        <xdr:cNvPr id="292" name="直線コネクタ 291"/>
        <xdr:cNvCxnSpPr/>
      </xdr:nvCxnSpPr>
      <xdr:spPr>
        <a:xfrm flipV="1">
          <a:off x="7861300" y="6142355"/>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37465</xdr:rowOff>
    </xdr:from>
    <xdr:to xmlns:xdr="http://schemas.openxmlformats.org/drawingml/2006/spreadsheetDrawing">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155575</xdr:rowOff>
    </xdr:from>
    <xdr:ext cx="597535" cy="257810"/>
    <xdr:sp macro="" textlink="">
      <xdr:nvSpPr>
        <xdr:cNvPr id="294" name="テキスト ボックス 293"/>
        <xdr:cNvSpPr txBox="1"/>
      </xdr:nvSpPr>
      <xdr:spPr>
        <a:xfrm>
          <a:off x="8450580" y="5813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34925</xdr:rowOff>
    </xdr:from>
    <xdr:to xmlns:xdr="http://schemas.openxmlformats.org/drawingml/2006/spreadsheetDrawing">
      <xdr:col>41</xdr:col>
      <xdr:colOff>50800</xdr:colOff>
      <xdr:row>37</xdr:row>
      <xdr:rowOff>63500</xdr:rowOff>
    </xdr:to>
    <xdr:cxnSp macro="">
      <xdr:nvCxnSpPr>
        <xdr:cNvPr id="295" name="直線コネクタ 294"/>
        <xdr:cNvCxnSpPr/>
      </xdr:nvCxnSpPr>
      <xdr:spPr>
        <a:xfrm flipV="1">
          <a:off x="6972300" y="6378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129540</xdr:rowOff>
    </xdr:from>
    <xdr:to xmlns:xdr="http://schemas.openxmlformats.org/drawingml/2006/spreadsheetDrawing">
      <xdr:col>41</xdr:col>
      <xdr:colOff>101600</xdr:colOff>
      <xdr:row>37</xdr:row>
      <xdr:rowOff>59690</xdr:rowOff>
    </xdr:to>
    <xdr:sp macro="" textlink="">
      <xdr:nvSpPr>
        <xdr:cNvPr id="296" name="フローチャート: 判断 295"/>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76200</xdr:rowOff>
    </xdr:from>
    <xdr:ext cx="597535" cy="257810"/>
    <xdr:sp macro="" textlink="">
      <xdr:nvSpPr>
        <xdr:cNvPr id="297" name="テキスト ボックス 296"/>
        <xdr:cNvSpPr txBox="1"/>
      </xdr:nvSpPr>
      <xdr:spPr>
        <a:xfrm>
          <a:off x="7561580" y="6076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78105</xdr:rowOff>
    </xdr:to>
    <xdr:sp macro="" textlink="">
      <xdr:nvSpPr>
        <xdr:cNvPr id="298" name="フローチャート: 判断 297"/>
        <xdr:cNvSpPr/>
      </xdr:nvSpPr>
      <xdr:spPr>
        <a:xfrm>
          <a:off x="692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94615</xdr:rowOff>
    </xdr:from>
    <xdr:ext cx="597535" cy="259080"/>
    <xdr:sp macro="" textlink="">
      <xdr:nvSpPr>
        <xdr:cNvPr id="299" name="テキスト ボックス 298"/>
        <xdr:cNvSpPr txBox="1"/>
      </xdr:nvSpPr>
      <xdr:spPr>
        <a:xfrm>
          <a:off x="6672580" y="609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170815</xdr:rowOff>
    </xdr:from>
    <xdr:to xmlns:xdr="http://schemas.openxmlformats.org/drawingml/2006/spreadsheetDrawing">
      <xdr:col>55</xdr:col>
      <xdr:colOff>50800</xdr:colOff>
      <xdr:row>36</xdr:row>
      <xdr:rowOff>100965</xdr:rowOff>
    </xdr:to>
    <xdr:sp macro="" textlink="">
      <xdr:nvSpPr>
        <xdr:cNvPr id="305" name="楕円 304"/>
        <xdr:cNvSpPr/>
      </xdr:nvSpPr>
      <xdr:spPr>
        <a:xfrm>
          <a:off x="10426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22225</xdr:rowOff>
    </xdr:from>
    <xdr:ext cx="598805" cy="258445"/>
    <xdr:sp macro="" textlink="">
      <xdr:nvSpPr>
        <xdr:cNvPr id="306" name="補助費等該当値テキスト"/>
        <xdr:cNvSpPr txBox="1"/>
      </xdr:nvSpPr>
      <xdr:spPr>
        <a:xfrm>
          <a:off x="10528300" y="6022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120650</xdr:rowOff>
    </xdr:from>
    <xdr:to xmlns:xdr="http://schemas.openxmlformats.org/drawingml/2006/spreadsheetDrawing">
      <xdr:col>50</xdr:col>
      <xdr:colOff>165100</xdr:colOff>
      <xdr:row>37</xdr:row>
      <xdr:rowOff>50800</xdr:rowOff>
    </xdr:to>
    <xdr:sp macro="" textlink="">
      <xdr:nvSpPr>
        <xdr:cNvPr id="307" name="楕円 306"/>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41910</xdr:rowOff>
    </xdr:from>
    <xdr:ext cx="597535" cy="257810"/>
    <xdr:sp macro="" textlink="">
      <xdr:nvSpPr>
        <xdr:cNvPr id="308" name="テキスト ボックス 307"/>
        <xdr:cNvSpPr txBox="1"/>
      </xdr:nvSpPr>
      <xdr:spPr>
        <a:xfrm>
          <a:off x="9339580" y="6385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90805</xdr:rowOff>
    </xdr:from>
    <xdr:to xmlns:xdr="http://schemas.openxmlformats.org/drawingml/2006/spreadsheetDrawing">
      <xdr:col>46</xdr:col>
      <xdr:colOff>38100</xdr:colOff>
      <xdr:row>36</xdr:row>
      <xdr:rowOff>20955</xdr:rowOff>
    </xdr:to>
    <xdr:sp macro="" textlink="">
      <xdr:nvSpPr>
        <xdr:cNvPr id="309" name="楕円 308"/>
        <xdr:cNvSpPr/>
      </xdr:nvSpPr>
      <xdr:spPr>
        <a:xfrm>
          <a:off x="8699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12065</xdr:rowOff>
    </xdr:from>
    <xdr:ext cx="597535" cy="259080"/>
    <xdr:sp macro="" textlink="">
      <xdr:nvSpPr>
        <xdr:cNvPr id="310" name="テキスト ボックス 309"/>
        <xdr:cNvSpPr txBox="1"/>
      </xdr:nvSpPr>
      <xdr:spPr>
        <a:xfrm>
          <a:off x="8450580" y="6184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155575</xdr:rowOff>
    </xdr:from>
    <xdr:to xmlns:xdr="http://schemas.openxmlformats.org/drawingml/2006/spreadsheetDrawing">
      <xdr:col>41</xdr:col>
      <xdr:colOff>101600</xdr:colOff>
      <xdr:row>37</xdr:row>
      <xdr:rowOff>86360</xdr:rowOff>
    </xdr:to>
    <xdr:sp macro="" textlink="">
      <xdr:nvSpPr>
        <xdr:cNvPr id="311" name="楕円 310"/>
        <xdr:cNvSpPr/>
      </xdr:nvSpPr>
      <xdr:spPr>
        <a:xfrm>
          <a:off x="7810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76835</xdr:rowOff>
    </xdr:from>
    <xdr:ext cx="597535" cy="257810"/>
    <xdr:sp macro="" textlink="">
      <xdr:nvSpPr>
        <xdr:cNvPr id="312" name="テキスト ボックス 311"/>
        <xdr:cNvSpPr txBox="1"/>
      </xdr:nvSpPr>
      <xdr:spPr>
        <a:xfrm>
          <a:off x="7561580" y="6420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12065</xdr:rowOff>
    </xdr:from>
    <xdr:to xmlns:xdr="http://schemas.openxmlformats.org/drawingml/2006/spreadsheetDrawing">
      <xdr:col>36</xdr:col>
      <xdr:colOff>165100</xdr:colOff>
      <xdr:row>37</xdr:row>
      <xdr:rowOff>113665</xdr:rowOff>
    </xdr:to>
    <xdr:sp macro="" textlink="">
      <xdr:nvSpPr>
        <xdr:cNvPr id="313" name="楕円 312"/>
        <xdr:cNvSpPr/>
      </xdr:nvSpPr>
      <xdr:spPr>
        <a:xfrm>
          <a:off x="692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104775</xdr:rowOff>
    </xdr:from>
    <xdr:ext cx="597535" cy="259080"/>
    <xdr:sp macro="" textlink="">
      <xdr:nvSpPr>
        <xdr:cNvPr id="314" name="テキスト ボックス 313"/>
        <xdr:cNvSpPr txBox="1"/>
      </xdr:nvSpPr>
      <xdr:spPr>
        <a:xfrm>
          <a:off x="6672580" y="6448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3" name="テキスト ボックス 32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7650" cy="257810"/>
    <xdr:sp macro="" textlink="">
      <xdr:nvSpPr>
        <xdr:cNvPr id="326" name="テキスト ボックス 325"/>
        <xdr:cNvSpPr txBox="1"/>
      </xdr:nvSpPr>
      <xdr:spPr>
        <a:xfrm>
          <a:off x="6355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4530" cy="257810"/>
    <xdr:sp macro="" textlink="">
      <xdr:nvSpPr>
        <xdr:cNvPr id="328" name="テキスト ボックス 327"/>
        <xdr:cNvSpPr txBox="1"/>
      </xdr:nvSpPr>
      <xdr:spPr>
        <a:xfrm>
          <a:off x="5918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4530" cy="257810"/>
    <xdr:sp macro="" textlink="">
      <xdr:nvSpPr>
        <xdr:cNvPr id="330" name="テキスト ボックス 329"/>
        <xdr:cNvSpPr txBox="1"/>
      </xdr:nvSpPr>
      <xdr:spPr>
        <a:xfrm>
          <a:off x="5918200" y="8684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32" name="テキスト ボックス 33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91440</xdr:rowOff>
    </xdr:from>
    <xdr:to xmlns:xdr="http://schemas.openxmlformats.org/drawingml/2006/spreadsheetDrawing">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534670" cy="257810"/>
    <xdr:sp macro="" textlink="">
      <xdr:nvSpPr>
        <xdr:cNvPr id="335" name="普通建設事業費最小値テキスト"/>
        <xdr:cNvSpPr txBox="1"/>
      </xdr:nvSpPr>
      <xdr:spPr>
        <a:xfrm>
          <a:off x="10528300" y="9963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133350</xdr:rowOff>
    </xdr:from>
    <xdr:to xmlns:xdr="http://schemas.openxmlformats.org/drawingml/2006/spreadsheetDrawing">
      <xdr:col>55</xdr:col>
      <xdr:colOff>0</xdr:colOff>
      <xdr:row>57</xdr:row>
      <xdr:rowOff>111125</xdr:rowOff>
    </xdr:to>
    <xdr:cxnSp macro="">
      <xdr:nvCxnSpPr>
        <xdr:cNvPr id="339" name="直線コネクタ 338"/>
        <xdr:cNvCxnSpPr/>
      </xdr:nvCxnSpPr>
      <xdr:spPr>
        <a:xfrm>
          <a:off x="9639300" y="973455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98805" cy="257810"/>
    <xdr:sp macro="" textlink="">
      <xdr:nvSpPr>
        <xdr:cNvPr id="340" name="普通建設事業費平均値テキスト"/>
        <xdr:cNvSpPr txBox="1"/>
      </xdr:nvSpPr>
      <xdr:spPr>
        <a:xfrm>
          <a:off x="10528300" y="9608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7620</xdr:rowOff>
    </xdr:from>
    <xdr:to xmlns:xdr="http://schemas.openxmlformats.org/drawingml/2006/spreadsheetDrawing">
      <xdr:col>50</xdr:col>
      <xdr:colOff>114300</xdr:colOff>
      <xdr:row>56</xdr:row>
      <xdr:rowOff>133350</xdr:rowOff>
    </xdr:to>
    <xdr:cxnSp macro="">
      <xdr:nvCxnSpPr>
        <xdr:cNvPr id="342" name="直線コネクタ 341"/>
        <xdr:cNvCxnSpPr/>
      </xdr:nvCxnSpPr>
      <xdr:spPr>
        <a:xfrm>
          <a:off x="8750300" y="96088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158750</xdr:rowOff>
    </xdr:from>
    <xdr:to xmlns:xdr="http://schemas.openxmlformats.org/drawingml/2006/spreadsheetDrawing">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80010</xdr:rowOff>
    </xdr:from>
    <xdr:ext cx="597535" cy="259080"/>
    <xdr:sp macro="" textlink="">
      <xdr:nvSpPr>
        <xdr:cNvPr id="344" name="テキスト ボックス 343"/>
        <xdr:cNvSpPr txBox="1"/>
      </xdr:nvSpPr>
      <xdr:spPr>
        <a:xfrm>
          <a:off x="9339580" y="9852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167640</xdr:rowOff>
    </xdr:from>
    <xdr:to xmlns:xdr="http://schemas.openxmlformats.org/drawingml/2006/spreadsheetDrawing">
      <xdr:col>45</xdr:col>
      <xdr:colOff>177800</xdr:colOff>
      <xdr:row>56</xdr:row>
      <xdr:rowOff>7620</xdr:rowOff>
    </xdr:to>
    <xdr:cxnSp macro="">
      <xdr:nvCxnSpPr>
        <xdr:cNvPr id="345" name="直線コネクタ 344"/>
        <xdr:cNvCxnSpPr/>
      </xdr:nvCxnSpPr>
      <xdr:spPr>
        <a:xfrm>
          <a:off x="7861300" y="9597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66675</xdr:rowOff>
    </xdr:from>
    <xdr:ext cx="597535" cy="257810"/>
    <xdr:sp macro="" textlink="">
      <xdr:nvSpPr>
        <xdr:cNvPr id="347" name="テキスト ボックス 346"/>
        <xdr:cNvSpPr txBox="1"/>
      </xdr:nvSpPr>
      <xdr:spPr>
        <a:xfrm>
          <a:off x="8450580" y="9839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167640</xdr:rowOff>
    </xdr:from>
    <xdr:to xmlns:xdr="http://schemas.openxmlformats.org/drawingml/2006/spreadsheetDrawing">
      <xdr:col>41</xdr:col>
      <xdr:colOff>50800</xdr:colOff>
      <xdr:row>57</xdr:row>
      <xdr:rowOff>90170</xdr:rowOff>
    </xdr:to>
    <xdr:cxnSp macro="">
      <xdr:nvCxnSpPr>
        <xdr:cNvPr id="348" name="直線コネクタ 347"/>
        <xdr:cNvCxnSpPr/>
      </xdr:nvCxnSpPr>
      <xdr:spPr>
        <a:xfrm flipV="1">
          <a:off x="6972300" y="959739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163830</xdr:rowOff>
    </xdr:from>
    <xdr:to xmlns:xdr="http://schemas.openxmlformats.org/drawingml/2006/spreadsheetDrawing">
      <xdr:col>41</xdr:col>
      <xdr:colOff>101600</xdr:colOff>
      <xdr:row>57</xdr:row>
      <xdr:rowOff>93980</xdr:rowOff>
    </xdr:to>
    <xdr:sp macro="" textlink="">
      <xdr:nvSpPr>
        <xdr:cNvPr id="349" name="フローチャート: 判断 348"/>
        <xdr:cNvSpPr/>
      </xdr:nvSpPr>
      <xdr:spPr>
        <a:xfrm>
          <a:off x="7810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85090</xdr:rowOff>
    </xdr:from>
    <xdr:ext cx="597535" cy="259080"/>
    <xdr:sp macro="" textlink="">
      <xdr:nvSpPr>
        <xdr:cNvPr id="350" name="テキスト ボックス 349"/>
        <xdr:cNvSpPr txBox="1"/>
      </xdr:nvSpPr>
      <xdr:spPr>
        <a:xfrm>
          <a:off x="7561580" y="9857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51" name="フローチャート: 判断 350"/>
        <xdr:cNvSpPr/>
      </xdr:nvSpPr>
      <xdr:spPr>
        <a:xfrm>
          <a:off x="6921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109220</xdr:rowOff>
    </xdr:from>
    <xdr:ext cx="597535" cy="257810"/>
    <xdr:sp macro="" textlink="">
      <xdr:nvSpPr>
        <xdr:cNvPr id="352" name="テキスト ボックス 351"/>
        <xdr:cNvSpPr txBox="1"/>
      </xdr:nvSpPr>
      <xdr:spPr>
        <a:xfrm>
          <a:off x="6672580" y="9538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60325</xdr:rowOff>
    </xdr:from>
    <xdr:to xmlns:xdr="http://schemas.openxmlformats.org/drawingml/2006/spreadsheetDrawing">
      <xdr:col>55</xdr:col>
      <xdr:colOff>50800</xdr:colOff>
      <xdr:row>57</xdr:row>
      <xdr:rowOff>161925</xdr:rowOff>
    </xdr:to>
    <xdr:sp macro="" textlink="">
      <xdr:nvSpPr>
        <xdr:cNvPr id="358" name="楕円 357"/>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146685</xdr:rowOff>
    </xdr:from>
    <xdr:ext cx="598805" cy="257810"/>
    <xdr:sp macro="" textlink="">
      <xdr:nvSpPr>
        <xdr:cNvPr id="359" name="普通建設事業費該当値テキスト"/>
        <xdr:cNvSpPr txBox="1"/>
      </xdr:nvSpPr>
      <xdr:spPr>
        <a:xfrm>
          <a:off x="10528300" y="9747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82550</xdr:rowOff>
    </xdr:from>
    <xdr:to xmlns:xdr="http://schemas.openxmlformats.org/drawingml/2006/spreadsheetDrawing">
      <xdr:col>50</xdr:col>
      <xdr:colOff>165100</xdr:colOff>
      <xdr:row>57</xdr:row>
      <xdr:rowOff>12700</xdr:rowOff>
    </xdr:to>
    <xdr:sp macro="" textlink="">
      <xdr:nvSpPr>
        <xdr:cNvPr id="360" name="楕円 359"/>
        <xdr:cNvSpPr/>
      </xdr:nvSpPr>
      <xdr:spPr>
        <a:xfrm>
          <a:off x="958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29210</xdr:rowOff>
    </xdr:from>
    <xdr:ext cx="597535" cy="257810"/>
    <xdr:sp macro="" textlink="">
      <xdr:nvSpPr>
        <xdr:cNvPr id="361" name="テキスト ボックス 360"/>
        <xdr:cNvSpPr txBox="1"/>
      </xdr:nvSpPr>
      <xdr:spPr>
        <a:xfrm>
          <a:off x="9339580" y="94589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128270</xdr:rowOff>
    </xdr:from>
    <xdr:to xmlns:xdr="http://schemas.openxmlformats.org/drawingml/2006/spreadsheetDrawing">
      <xdr:col>46</xdr:col>
      <xdr:colOff>38100</xdr:colOff>
      <xdr:row>56</xdr:row>
      <xdr:rowOff>58420</xdr:rowOff>
    </xdr:to>
    <xdr:sp macro="" textlink="">
      <xdr:nvSpPr>
        <xdr:cNvPr id="362" name="楕円 361"/>
        <xdr:cNvSpPr/>
      </xdr:nvSpPr>
      <xdr:spPr>
        <a:xfrm>
          <a:off x="8699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74930</xdr:rowOff>
    </xdr:from>
    <xdr:ext cx="597535" cy="257810"/>
    <xdr:sp macro="" textlink="">
      <xdr:nvSpPr>
        <xdr:cNvPr id="363" name="テキスト ボックス 362"/>
        <xdr:cNvSpPr txBox="1"/>
      </xdr:nvSpPr>
      <xdr:spPr>
        <a:xfrm>
          <a:off x="8450580" y="9333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116840</xdr:rowOff>
    </xdr:from>
    <xdr:to xmlns:xdr="http://schemas.openxmlformats.org/drawingml/2006/spreadsheetDrawing">
      <xdr:col>41</xdr:col>
      <xdr:colOff>101600</xdr:colOff>
      <xdr:row>56</xdr:row>
      <xdr:rowOff>46990</xdr:rowOff>
    </xdr:to>
    <xdr:sp macro="" textlink="">
      <xdr:nvSpPr>
        <xdr:cNvPr id="364" name="楕円 363"/>
        <xdr:cNvSpPr/>
      </xdr:nvSpPr>
      <xdr:spPr>
        <a:xfrm>
          <a:off x="7810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63500</xdr:rowOff>
    </xdr:from>
    <xdr:ext cx="597535" cy="257810"/>
    <xdr:sp macro="" textlink="">
      <xdr:nvSpPr>
        <xdr:cNvPr id="365" name="テキスト ボックス 364"/>
        <xdr:cNvSpPr txBox="1"/>
      </xdr:nvSpPr>
      <xdr:spPr>
        <a:xfrm>
          <a:off x="7561580" y="93218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39370</xdr:rowOff>
    </xdr:from>
    <xdr:to xmlns:xdr="http://schemas.openxmlformats.org/drawingml/2006/spreadsheetDrawing">
      <xdr:col>36</xdr:col>
      <xdr:colOff>165100</xdr:colOff>
      <xdr:row>57</xdr:row>
      <xdr:rowOff>140970</xdr:rowOff>
    </xdr:to>
    <xdr:sp macro="" textlink="">
      <xdr:nvSpPr>
        <xdr:cNvPr id="366" name="楕円 365"/>
        <xdr:cNvSpPr/>
      </xdr:nvSpPr>
      <xdr:spPr>
        <a:xfrm>
          <a:off x="6921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132080</xdr:rowOff>
    </xdr:from>
    <xdr:ext cx="597535" cy="257810"/>
    <xdr:sp macro="" textlink="">
      <xdr:nvSpPr>
        <xdr:cNvPr id="367" name="テキスト ボックス 366"/>
        <xdr:cNvSpPr txBox="1"/>
      </xdr:nvSpPr>
      <xdr:spPr>
        <a:xfrm>
          <a:off x="6672580" y="9904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650" cy="257810"/>
    <xdr:sp macro="" textlink="">
      <xdr:nvSpPr>
        <xdr:cNvPr id="379" name="テキスト ボックス 378"/>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4530" cy="257810"/>
    <xdr:sp macro="" textlink="">
      <xdr:nvSpPr>
        <xdr:cNvPr id="381" name="テキスト ボックス 380"/>
        <xdr:cNvSpPr txBox="1"/>
      </xdr:nvSpPr>
      <xdr:spPr>
        <a:xfrm>
          <a:off x="5918200" y="1268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111760</xdr:rowOff>
    </xdr:from>
    <xdr:ext cx="684530" cy="257810"/>
    <xdr:sp macro="" textlink="">
      <xdr:nvSpPr>
        <xdr:cNvPr id="383" name="テキスト ボックス 382"/>
        <xdr:cNvSpPr txBox="1"/>
      </xdr:nvSpPr>
      <xdr:spPr>
        <a:xfrm>
          <a:off x="5918200" y="12113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385" name="テキスト ボックス 384"/>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64135</xdr:rowOff>
    </xdr:from>
    <xdr:to xmlns:xdr="http://schemas.openxmlformats.org/drawingml/2006/spreadsheetDrawing">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64135</xdr:rowOff>
    </xdr:from>
    <xdr:to xmlns:xdr="http://schemas.openxmlformats.org/drawingml/2006/spreadsheetDrawing">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138430</xdr:rowOff>
    </xdr:from>
    <xdr:to xmlns:xdr="http://schemas.openxmlformats.org/drawingml/2006/spreadsheetDrawing">
      <xdr:col>55</xdr:col>
      <xdr:colOff>0</xdr:colOff>
      <xdr:row>78</xdr:row>
      <xdr:rowOff>16510</xdr:rowOff>
    </xdr:to>
    <xdr:cxnSp macro="">
      <xdr:nvCxnSpPr>
        <xdr:cNvPr id="392" name="直線コネクタ 391"/>
        <xdr:cNvCxnSpPr/>
      </xdr:nvCxnSpPr>
      <xdr:spPr>
        <a:xfrm>
          <a:off x="9639300" y="133400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88900</xdr:rowOff>
    </xdr:from>
    <xdr:to xmlns:xdr="http://schemas.openxmlformats.org/drawingml/2006/spreadsheetDrawing">
      <xdr:col>50</xdr:col>
      <xdr:colOff>114300</xdr:colOff>
      <xdr:row>77</xdr:row>
      <xdr:rowOff>138430</xdr:rowOff>
    </xdr:to>
    <xdr:cxnSp macro="">
      <xdr:nvCxnSpPr>
        <xdr:cNvPr id="395" name="直線コネクタ 394"/>
        <xdr:cNvCxnSpPr/>
      </xdr:nvCxnSpPr>
      <xdr:spPr>
        <a:xfrm>
          <a:off x="8750300" y="131191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107315</xdr:rowOff>
    </xdr:from>
    <xdr:to xmlns:xdr="http://schemas.openxmlformats.org/drawingml/2006/spreadsheetDrawing">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29210</xdr:rowOff>
    </xdr:from>
    <xdr:ext cx="533400" cy="257810"/>
    <xdr:sp macro="" textlink="">
      <xdr:nvSpPr>
        <xdr:cNvPr id="397" name="テキスト ボックス 396"/>
        <xdr:cNvSpPr txBox="1"/>
      </xdr:nvSpPr>
      <xdr:spPr>
        <a:xfrm>
          <a:off x="9371965" y="13402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76200</xdr:rowOff>
    </xdr:from>
    <xdr:to xmlns:xdr="http://schemas.openxmlformats.org/drawingml/2006/spreadsheetDrawing">
      <xdr:col>45</xdr:col>
      <xdr:colOff>177800</xdr:colOff>
      <xdr:row>76</xdr:row>
      <xdr:rowOff>88900</xdr:rowOff>
    </xdr:to>
    <xdr:cxnSp macro="">
      <xdr:nvCxnSpPr>
        <xdr:cNvPr id="398" name="直線コネクタ 397"/>
        <xdr:cNvCxnSpPr/>
      </xdr:nvCxnSpPr>
      <xdr:spPr>
        <a:xfrm>
          <a:off x="7861300" y="13106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21590</xdr:rowOff>
    </xdr:from>
    <xdr:ext cx="533400" cy="259080"/>
    <xdr:sp macro="" textlink="">
      <xdr:nvSpPr>
        <xdr:cNvPr id="400" name="テキスト ボックス 399"/>
        <xdr:cNvSpPr txBox="1"/>
      </xdr:nvSpPr>
      <xdr:spPr>
        <a:xfrm>
          <a:off x="8482965" y="1339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76200</xdr:rowOff>
    </xdr:from>
    <xdr:to xmlns:xdr="http://schemas.openxmlformats.org/drawingml/2006/spreadsheetDrawing">
      <xdr:col>41</xdr:col>
      <xdr:colOff>50800</xdr:colOff>
      <xdr:row>77</xdr:row>
      <xdr:rowOff>151130</xdr:rowOff>
    </xdr:to>
    <xdr:cxnSp macro="">
      <xdr:nvCxnSpPr>
        <xdr:cNvPr id="401" name="直線コネクタ 400"/>
        <xdr:cNvCxnSpPr/>
      </xdr:nvCxnSpPr>
      <xdr:spPr>
        <a:xfrm flipV="1">
          <a:off x="6972300" y="1310640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02" name="フローチャート: 判断 401"/>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22860</xdr:rowOff>
    </xdr:from>
    <xdr:ext cx="533400" cy="259080"/>
    <xdr:sp macro="" textlink="">
      <xdr:nvSpPr>
        <xdr:cNvPr id="403" name="テキスト ボックス 402"/>
        <xdr:cNvSpPr txBox="1"/>
      </xdr:nvSpPr>
      <xdr:spPr>
        <a:xfrm>
          <a:off x="7593965" y="13395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04" name="フローチャート: 判断 403"/>
        <xdr:cNvSpPr/>
      </xdr:nvSpPr>
      <xdr:spPr>
        <a:xfrm>
          <a:off x="6921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27305</xdr:rowOff>
    </xdr:from>
    <xdr:ext cx="533400" cy="259080"/>
    <xdr:sp macro="" textlink="">
      <xdr:nvSpPr>
        <xdr:cNvPr id="405" name="テキスト ボックス 404"/>
        <xdr:cNvSpPr txBox="1"/>
      </xdr:nvSpPr>
      <xdr:spPr>
        <a:xfrm>
          <a:off x="6704965" y="13400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11" name="楕円 410"/>
        <xdr:cNvSpPr/>
      </xdr:nvSpPr>
      <xdr:spPr>
        <a:xfrm>
          <a:off x="10426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87630</xdr:rowOff>
    </xdr:from>
    <xdr:to xmlns:xdr="http://schemas.openxmlformats.org/drawingml/2006/spreadsheetDrawing">
      <xdr:col>50</xdr:col>
      <xdr:colOff>165100</xdr:colOff>
      <xdr:row>78</xdr:row>
      <xdr:rowOff>17780</xdr:rowOff>
    </xdr:to>
    <xdr:sp macro="" textlink="">
      <xdr:nvSpPr>
        <xdr:cNvPr id="413" name="楕円 412"/>
        <xdr:cNvSpPr/>
      </xdr:nvSpPr>
      <xdr:spPr>
        <a:xfrm>
          <a:off x="958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34290</xdr:rowOff>
    </xdr:from>
    <xdr:ext cx="597535" cy="259080"/>
    <xdr:sp macro="" textlink="">
      <xdr:nvSpPr>
        <xdr:cNvPr id="414" name="テキスト ボックス 413"/>
        <xdr:cNvSpPr txBox="1"/>
      </xdr:nvSpPr>
      <xdr:spPr>
        <a:xfrm>
          <a:off x="9339580" y="13064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38100</xdr:rowOff>
    </xdr:from>
    <xdr:to xmlns:xdr="http://schemas.openxmlformats.org/drawingml/2006/spreadsheetDrawing">
      <xdr:col>46</xdr:col>
      <xdr:colOff>38100</xdr:colOff>
      <xdr:row>76</xdr:row>
      <xdr:rowOff>139700</xdr:rowOff>
    </xdr:to>
    <xdr:sp macro="" textlink="">
      <xdr:nvSpPr>
        <xdr:cNvPr id="415" name="楕円 414"/>
        <xdr:cNvSpPr/>
      </xdr:nvSpPr>
      <xdr:spPr>
        <a:xfrm>
          <a:off x="8699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156210</xdr:rowOff>
    </xdr:from>
    <xdr:ext cx="597535" cy="257810"/>
    <xdr:sp macro="" textlink="">
      <xdr:nvSpPr>
        <xdr:cNvPr id="416" name="テキスト ボックス 415"/>
        <xdr:cNvSpPr txBox="1"/>
      </xdr:nvSpPr>
      <xdr:spPr>
        <a:xfrm>
          <a:off x="8450580" y="12843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25400</xdr:rowOff>
    </xdr:from>
    <xdr:to xmlns:xdr="http://schemas.openxmlformats.org/drawingml/2006/spreadsheetDrawing">
      <xdr:col>41</xdr:col>
      <xdr:colOff>101600</xdr:colOff>
      <xdr:row>76</xdr:row>
      <xdr:rowOff>127000</xdr:rowOff>
    </xdr:to>
    <xdr:sp macro="" textlink="">
      <xdr:nvSpPr>
        <xdr:cNvPr id="417" name="楕円 416"/>
        <xdr:cNvSpPr/>
      </xdr:nvSpPr>
      <xdr:spPr>
        <a:xfrm>
          <a:off x="7810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143510</xdr:rowOff>
    </xdr:from>
    <xdr:ext cx="597535" cy="257810"/>
    <xdr:sp macro="" textlink="">
      <xdr:nvSpPr>
        <xdr:cNvPr id="418" name="テキスト ボックス 417"/>
        <xdr:cNvSpPr txBox="1"/>
      </xdr:nvSpPr>
      <xdr:spPr>
        <a:xfrm>
          <a:off x="7561580" y="12830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100330</xdr:rowOff>
    </xdr:from>
    <xdr:to xmlns:xdr="http://schemas.openxmlformats.org/drawingml/2006/spreadsheetDrawing">
      <xdr:col>36</xdr:col>
      <xdr:colOff>165100</xdr:colOff>
      <xdr:row>78</xdr:row>
      <xdr:rowOff>30480</xdr:rowOff>
    </xdr:to>
    <xdr:sp macro="" textlink="">
      <xdr:nvSpPr>
        <xdr:cNvPr id="419" name="楕円 418"/>
        <xdr:cNvSpPr/>
      </xdr:nvSpPr>
      <xdr:spPr>
        <a:xfrm>
          <a:off x="692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46990</xdr:rowOff>
    </xdr:from>
    <xdr:ext cx="533400" cy="259080"/>
    <xdr:sp macro="" textlink="">
      <xdr:nvSpPr>
        <xdr:cNvPr id="420" name="テキスト ボックス 419"/>
        <xdr:cNvSpPr txBox="1"/>
      </xdr:nvSpPr>
      <xdr:spPr>
        <a:xfrm>
          <a:off x="6704965" y="13077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29" name="テキスト ボックス 42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2" name="テキスト ボックス 431"/>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34" name="テキスト ボックス 433"/>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36" name="テキスト ボックス 435"/>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38" name="テキスト ボックス 437"/>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0" name="テキスト ボックス 439"/>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42" name="テキスト ボックス 441"/>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31750</xdr:rowOff>
    </xdr:from>
    <xdr:to xmlns:xdr="http://schemas.openxmlformats.org/drawingml/2006/spreadsheetDrawing">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31750</xdr:rowOff>
    </xdr:from>
    <xdr:to xmlns:xdr="http://schemas.openxmlformats.org/drawingml/2006/spreadsheetDrawing">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83185</xdr:rowOff>
    </xdr:from>
    <xdr:to xmlns:xdr="http://schemas.openxmlformats.org/drawingml/2006/spreadsheetDrawing">
      <xdr:col>55</xdr:col>
      <xdr:colOff>0</xdr:colOff>
      <xdr:row>98</xdr:row>
      <xdr:rowOff>19685</xdr:rowOff>
    </xdr:to>
    <xdr:cxnSp macro="">
      <xdr:nvCxnSpPr>
        <xdr:cNvPr id="449" name="直線コネクタ 448"/>
        <xdr:cNvCxnSpPr/>
      </xdr:nvCxnSpPr>
      <xdr:spPr>
        <a:xfrm>
          <a:off x="9639300" y="16542385"/>
          <a:ext cx="8382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53340</xdr:rowOff>
    </xdr:from>
    <xdr:ext cx="598805" cy="257810"/>
    <xdr:sp macro="" textlink="">
      <xdr:nvSpPr>
        <xdr:cNvPr id="450" name="普通建設事業費 （ うち更新整備　）平均値テキスト"/>
        <xdr:cNvSpPr txBox="1"/>
      </xdr:nvSpPr>
      <xdr:spPr>
        <a:xfrm>
          <a:off x="10528300" y="165125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83185</xdr:rowOff>
    </xdr:from>
    <xdr:to xmlns:xdr="http://schemas.openxmlformats.org/drawingml/2006/spreadsheetDrawing">
      <xdr:col>50</xdr:col>
      <xdr:colOff>114300</xdr:colOff>
      <xdr:row>98</xdr:row>
      <xdr:rowOff>3175</xdr:rowOff>
    </xdr:to>
    <xdr:cxnSp macro="">
      <xdr:nvCxnSpPr>
        <xdr:cNvPr id="452" name="直線コネクタ 451"/>
        <xdr:cNvCxnSpPr/>
      </xdr:nvCxnSpPr>
      <xdr:spPr>
        <a:xfrm flipV="1">
          <a:off x="8750300" y="1654238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7535" cy="257810"/>
    <xdr:sp macro="" textlink="">
      <xdr:nvSpPr>
        <xdr:cNvPr id="454" name="テキスト ボックス 453"/>
        <xdr:cNvSpPr txBox="1"/>
      </xdr:nvSpPr>
      <xdr:spPr>
        <a:xfrm>
          <a:off x="9339580" y="16776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3175</xdr:rowOff>
    </xdr:from>
    <xdr:to xmlns:xdr="http://schemas.openxmlformats.org/drawingml/2006/spreadsheetDrawing">
      <xdr:col>45</xdr:col>
      <xdr:colOff>177800</xdr:colOff>
      <xdr:row>98</xdr:row>
      <xdr:rowOff>29845</xdr:rowOff>
    </xdr:to>
    <xdr:cxnSp macro="">
      <xdr:nvCxnSpPr>
        <xdr:cNvPr id="455" name="直線コネクタ 454"/>
        <xdr:cNvCxnSpPr/>
      </xdr:nvCxnSpPr>
      <xdr:spPr>
        <a:xfrm flipV="1">
          <a:off x="7861300" y="168052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111760</xdr:rowOff>
    </xdr:from>
    <xdr:ext cx="597535" cy="257810"/>
    <xdr:sp macro="" textlink="">
      <xdr:nvSpPr>
        <xdr:cNvPr id="457" name="テキスト ボックス 456"/>
        <xdr:cNvSpPr txBox="1"/>
      </xdr:nvSpPr>
      <xdr:spPr>
        <a:xfrm>
          <a:off x="8450580" y="16399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29845</xdr:rowOff>
    </xdr:from>
    <xdr:to xmlns:xdr="http://schemas.openxmlformats.org/drawingml/2006/spreadsheetDrawing">
      <xdr:col>41</xdr:col>
      <xdr:colOff>50800</xdr:colOff>
      <xdr:row>98</xdr:row>
      <xdr:rowOff>105410</xdr:rowOff>
    </xdr:to>
    <xdr:cxnSp macro="">
      <xdr:nvCxnSpPr>
        <xdr:cNvPr id="458" name="直線コネクタ 457"/>
        <xdr:cNvCxnSpPr/>
      </xdr:nvCxnSpPr>
      <xdr:spPr>
        <a:xfrm flipV="1">
          <a:off x="6972300" y="1683194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65405</xdr:rowOff>
    </xdr:from>
    <xdr:to xmlns:xdr="http://schemas.openxmlformats.org/drawingml/2006/spreadsheetDrawing">
      <xdr:col>41</xdr:col>
      <xdr:colOff>101600</xdr:colOff>
      <xdr:row>97</xdr:row>
      <xdr:rowOff>167005</xdr:rowOff>
    </xdr:to>
    <xdr:sp macro="" textlink="">
      <xdr:nvSpPr>
        <xdr:cNvPr id="459" name="フローチャート: 判断 458"/>
        <xdr:cNvSpPr/>
      </xdr:nvSpPr>
      <xdr:spPr>
        <a:xfrm>
          <a:off x="7810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12065</xdr:rowOff>
    </xdr:from>
    <xdr:ext cx="597535" cy="259080"/>
    <xdr:sp macro="" textlink="">
      <xdr:nvSpPr>
        <xdr:cNvPr id="460" name="テキスト ボックス 459"/>
        <xdr:cNvSpPr txBox="1"/>
      </xdr:nvSpPr>
      <xdr:spPr>
        <a:xfrm>
          <a:off x="7561580" y="16471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71120</xdr:rowOff>
    </xdr:from>
    <xdr:to xmlns:xdr="http://schemas.openxmlformats.org/drawingml/2006/spreadsheetDrawing">
      <xdr:col>36</xdr:col>
      <xdr:colOff>165100</xdr:colOff>
      <xdr:row>98</xdr:row>
      <xdr:rowOff>1270</xdr:rowOff>
    </xdr:to>
    <xdr:sp macro="" textlink="">
      <xdr:nvSpPr>
        <xdr:cNvPr id="461" name="フローチャート: 判断 460"/>
        <xdr:cNvSpPr/>
      </xdr:nvSpPr>
      <xdr:spPr>
        <a:xfrm>
          <a:off x="6921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17780</xdr:rowOff>
    </xdr:from>
    <xdr:ext cx="597535" cy="257810"/>
    <xdr:sp macro="" textlink="">
      <xdr:nvSpPr>
        <xdr:cNvPr id="462" name="テキスト ボックス 461"/>
        <xdr:cNvSpPr txBox="1"/>
      </xdr:nvSpPr>
      <xdr:spPr>
        <a:xfrm>
          <a:off x="6672580" y="16476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8" name="楕円 467"/>
        <xdr:cNvSpPr/>
      </xdr:nvSpPr>
      <xdr:spPr>
        <a:xfrm>
          <a:off x="104267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118745</xdr:rowOff>
    </xdr:from>
    <xdr:ext cx="598805" cy="259080"/>
    <xdr:sp macro="" textlink="">
      <xdr:nvSpPr>
        <xdr:cNvPr id="469" name="普通建設事業費 （ うち更新整備　）該当値テキスト"/>
        <xdr:cNvSpPr txBox="1"/>
      </xdr:nvSpPr>
      <xdr:spPr>
        <a:xfrm>
          <a:off x="10528300" y="16749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32385</xdr:rowOff>
    </xdr:from>
    <xdr:to xmlns:xdr="http://schemas.openxmlformats.org/drawingml/2006/spreadsheetDrawing">
      <xdr:col>50</xdr:col>
      <xdr:colOff>165100</xdr:colOff>
      <xdr:row>96</xdr:row>
      <xdr:rowOff>133985</xdr:rowOff>
    </xdr:to>
    <xdr:sp macro="" textlink="">
      <xdr:nvSpPr>
        <xdr:cNvPr id="470" name="楕円 469"/>
        <xdr:cNvSpPr/>
      </xdr:nvSpPr>
      <xdr:spPr>
        <a:xfrm>
          <a:off x="9588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151130</xdr:rowOff>
    </xdr:from>
    <xdr:ext cx="597535" cy="259080"/>
    <xdr:sp macro="" textlink="">
      <xdr:nvSpPr>
        <xdr:cNvPr id="471" name="テキスト ボックス 470"/>
        <xdr:cNvSpPr txBox="1"/>
      </xdr:nvSpPr>
      <xdr:spPr>
        <a:xfrm>
          <a:off x="9339580" y="16267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123825</xdr:rowOff>
    </xdr:from>
    <xdr:to xmlns:xdr="http://schemas.openxmlformats.org/drawingml/2006/spreadsheetDrawing">
      <xdr:col>46</xdr:col>
      <xdr:colOff>38100</xdr:colOff>
      <xdr:row>98</xdr:row>
      <xdr:rowOff>53975</xdr:rowOff>
    </xdr:to>
    <xdr:sp macro="" textlink="">
      <xdr:nvSpPr>
        <xdr:cNvPr id="472" name="楕円 471"/>
        <xdr:cNvSpPr/>
      </xdr:nvSpPr>
      <xdr:spPr>
        <a:xfrm>
          <a:off x="8699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45085</xdr:rowOff>
    </xdr:from>
    <xdr:ext cx="597535" cy="258445"/>
    <xdr:sp macro="" textlink="">
      <xdr:nvSpPr>
        <xdr:cNvPr id="473" name="テキスト ボックス 472"/>
        <xdr:cNvSpPr txBox="1"/>
      </xdr:nvSpPr>
      <xdr:spPr>
        <a:xfrm>
          <a:off x="8450580" y="168471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150495</xdr:rowOff>
    </xdr:from>
    <xdr:to xmlns:xdr="http://schemas.openxmlformats.org/drawingml/2006/spreadsheetDrawing">
      <xdr:col>41</xdr:col>
      <xdr:colOff>101600</xdr:colOff>
      <xdr:row>98</xdr:row>
      <xdr:rowOff>80645</xdr:rowOff>
    </xdr:to>
    <xdr:sp macro="" textlink="">
      <xdr:nvSpPr>
        <xdr:cNvPr id="474" name="楕円 473"/>
        <xdr:cNvSpPr/>
      </xdr:nvSpPr>
      <xdr:spPr>
        <a:xfrm>
          <a:off x="781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71755</xdr:rowOff>
    </xdr:from>
    <xdr:ext cx="533400" cy="259080"/>
    <xdr:sp macro="" textlink="">
      <xdr:nvSpPr>
        <xdr:cNvPr id="475" name="テキスト ボックス 474"/>
        <xdr:cNvSpPr txBox="1"/>
      </xdr:nvSpPr>
      <xdr:spPr>
        <a:xfrm>
          <a:off x="7593965" y="16873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54610</xdr:rowOff>
    </xdr:from>
    <xdr:to xmlns:xdr="http://schemas.openxmlformats.org/drawingml/2006/spreadsheetDrawing">
      <xdr:col>36</xdr:col>
      <xdr:colOff>165100</xdr:colOff>
      <xdr:row>98</xdr:row>
      <xdr:rowOff>156210</xdr:rowOff>
    </xdr:to>
    <xdr:sp macro="" textlink="">
      <xdr:nvSpPr>
        <xdr:cNvPr id="476" name="楕円 475"/>
        <xdr:cNvSpPr/>
      </xdr:nvSpPr>
      <xdr:spPr>
        <a:xfrm>
          <a:off x="6921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147955</xdr:rowOff>
    </xdr:from>
    <xdr:ext cx="533400" cy="258445"/>
    <xdr:sp macro="" textlink="">
      <xdr:nvSpPr>
        <xdr:cNvPr id="477" name="テキスト ボックス 476"/>
        <xdr:cNvSpPr txBox="1"/>
      </xdr:nvSpPr>
      <xdr:spPr>
        <a:xfrm>
          <a:off x="6704965" y="16950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86" name="テキスト ボックス 48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89" name="テキスト ボックス 48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360" cy="259080"/>
    <xdr:sp macro="" textlink="">
      <xdr:nvSpPr>
        <xdr:cNvPr id="491" name="テキスト ボックス 490"/>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493" name="テキスト ボックス 492"/>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495" name="テキスト ボックス 494"/>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497" name="テキスト ボックス 496"/>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4530" cy="257810"/>
    <xdr:sp macro="" textlink="">
      <xdr:nvSpPr>
        <xdr:cNvPr id="499" name="テキスト ボックス 498"/>
        <xdr:cNvSpPr txBox="1"/>
      </xdr:nvSpPr>
      <xdr:spPr>
        <a:xfrm>
          <a:off x="11760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74930</xdr:rowOff>
    </xdr:from>
    <xdr:to xmlns:xdr="http://schemas.openxmlformats.org/drawingml/2006/spreadsheetDrawing">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74930</xdr:rowOff>
    </xdr:from>
    <xdr:to xmlns:xdr="http://schemas.openxmlformats.org/drawingml/2006/spreadsheetDrawing">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36195</xdr:rowOff>
    </xdr:from>
    <xdr:to xmlns:xdr="http://schemas.openxmlformats.org/drawingml/2006/spreadsheetDrawing">
      <xdr:col>85</xdr:col>
      <xdr:colOff>127000</xdr:colOff>
      <xdr:row>39</xdr:row>
      <xdr:rowOff>44450</xdr:rowOff>
    </xdr:to>
    <xdr:cxnSp macro="">
      <xdr:nvCxnSpPr>
        <xdr:cNvPr id="506" name="直線コネクタ 505"/>
        <xdr:cNvCxnSpPr/>
      </xdr:nvCxnSpPr>
      <xdr:spPr>
        <a:xfrm flipV="1">
          <a:off x="15481300" y="6722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534670" cy="259080"/>
    <xdr:sp macro="" textlink="">
      <xdr:nvSpPr>
        <xdr:cNvPr id="507" name="災害復旧事業費平均値テキスト"/>
        <xdr:cNvSpPr txBox="1"/>
      </xdr:nvSpPr>
      <xdr:spPr>
        <a:xfrm>
          <a:off x="16370300" y="6481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3175</xdr:rowOff>
    </xdr:from>
    <xdr:to xmlns:xdr="http://schemas.openxmlformats.org/drawingml/2006/spreadsheetDrawing">
      <xdr:col>81</xdr:col>
      <xdr:colOff>50800</xdr:colOff>
      <xdr:row>39</xdr:row>
      <xdr:rowOff>44450</xdr:rowOff>
    </xdr:to>
    <xdr:cxnSp macro="">
      <xdr:nvCxnSpPr>
        <xdr:cNvPr id="509" name="直線コネクタ 508"/>
        <xdr:cNvCxnSpPr/>
      </xdr:nvCxnSpPr>
      <xdr:spPr>
        <a:xfrm>
          <a:off x="14592300" y="66897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63500</xdr:rowOff>
    </xdr:from>
    <xdr:ext cx="533400" cy="257810"/>
    <xdr:sp macro="" textlink="">
      <xdr:nvSpPr>
        <xdr:cNvPr id="511" name="テキスト ボックス 510"/>
        <xdr:cNvSpPr txBox="1"/>
      </xdr:nvSpPr>
      <xdr:spPr>
        <a:xfrm>
          <a:off x="15213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130175</xdr:rowOff>
    </xdr:from>
    <xdr:to xmlns:xdr="http://schemas.openxmlformats.org/drawingml/2006/spreadsheetDrawing">
      <xdr:col>76</xdr:col>
      <xdr:colOff>114300</xdr:colOff>
      <xdr:row>39</xdr:row>
      <xdr:rowOff>3175</xdr:rowOff>
    </xdr:to>
    <xdr:cxnSp macro="">
      <xdr:nvCxnSpPr>
        <xdr:cNvPr id="512" name="直線コネクタ 511"/>
        <xdr:cNvCxnSpPr/>
      </xdr:nvCxnSpPr>
      <xdr:spPr>
        <a:xfrm>
          <a:off x="13703300" y="66452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66675</xdr:rowOff>
    </xdr:from>
    <xdr:ext cx="533400" cy="257810"/>
    <xdr:sp macro="" textlink="">
      <xdr:nvSpPr>
        <xdr:cNvPr id="514" name="テキスト ボックス 513"/>
        <xdr:cNvSpPr txBox="1"/>
      </xdr:nvSpPr>
      <xdr:spPr>
        <a:xfrm>
          <a:off x="14324965" y="6410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130175</xdr:rowOff>
    </xdr:from>
    <xdr:to xmlns:xdr="http://schemas.openxmlformats.org/drawingml/2006/spreadsheetDrawing">
      <xdr:col>71</xdr:col>
      <xdr:colOff>177800</xdr:colOff>
      <xdr:row>39</xdr:row>
      <xdr:rowOff>12700</xdr:rowOff>
    </xdr:to>
    <xdr:cxnSp macro="">
      <xdr:nvCxnSpPr>
        <xdr:cNvPr id="515" name="直線コネクタ 514"/>
        <xdr:cNvCxnSpPr/>
      </xdr:nvCxnSpPr>
      <xdr:spPr>
        <a:xfrm flipV="1">
          <a:off x="12814300" y="66452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52070</xdr:rowOff>
    </xdr:to>
    <xdr:sp macro="" textlink="">
      <xdr:nvSpPr>
        <xdr:cNvPr id="516" name="フローチャート: 判断 515"/>
        <xdr:cNvSpPr/>
      </xdr:nvSpPr>
      <xdr:spPr>
        <a:xfrm>
          <a:off x="13652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42545</xdr:rowOff>
    </xdr:from>
    <xdr:ext cx="533400" cy="257810"/>
    <xdr:sp macro="" textlink="">
      <xdr:nvSpPr>
        <xdr:cNvPr id="517" name="テキスト ボックス 516"/>
        <xdr:cNvSpPr txBox="1"/>
      </xdr:nvSpPr>
      <xdr:spPr>
        <a:xfrm>
          <a:off x="13435965" y="6729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18" name="フローチャート: 判断 517"/>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33400" cy="257810"/>
    <xdr:sp macro="" textlink="">
      <xdr:nvSpPr>
        <xdr:cNvPr id="519" name="テキスト ボックス 518"/>
        <xdr:cNvSpPr txBox="1"/>
      </xdr:nvSpPr>
      <xdr:spPr>
        <a:xfrm>
          <a:off x="12546965" y="6418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156845</xdr:rowOff>
    </xdr:from>
    <xdr:to xmlns:xdr="http://schemas.openxmlformats.org/drawingml/2006/spreadsheetDrawing">
      <xdr:col>85</xdr:col>
      <xdr:colOff>177800</xdr:colOff>
      <xdr:row>39</xdr:row>
      <xdr:rowOff>86995</xdr:rowOff>
    </xdr:to>
    <xdr:sp macro="" textlink="">
      <xdr:nvSpPr>
        <xdr:cNvPr id="525" name="楕円 524"/>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93345</xdr:rowOff>
    </xdr:from>
    <xdr:ext cx="469900" cy="259080"/>
    <xdr:sp macro="" textlink="">
      <xdr:nvSpPr>
        <xdr:cNvPr id="526" name="災害復旧事業費該当値テキスト"/>
        <xdr:cNvSpPr txBox="1"/>
      </xdr:nvSpPr>
      <xdr:spPr>
        <a:xfrm>
          <a:off x="1637030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285" cy="257810"/>
    <xdr:sp macro="" textlink="">
      <xdr:nvSpPr>
        <xdr:cNvPr id="528" name="テキスト ボックス 527"/>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123825</xdr:rowOff>
    </xdr:from>
    <xdr:to xmlns:xdr="http://schemas.openxmlformats.org/drawingml/2006/spreadsheetDrawing">
      <xdr:col>76</xdr:col>
      <xdr:colOff>165100</xdr:colOff>
      <xdr:row>39</xdr:row>
      <xdr:rowOff>53975</xdr:rowOff>
    </xdr:to>
    <xdr:sp macro="" textlink="">
      <xdr:nvSpPr>
        <xdr:cNvPr id="529" name="楕円 528"/>
        <xdr:cNvSpPr/>
      </xdr:nvSpPr>
      <xdr:spPr>
        <a:xfrm>
          <a:off x="14541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45085</xdr:rowOff>
    </xdr:from>
    <xdr:ext cx="533400" cy="258445"/>
    <xdr:sp macro="" textlink="">
      <xdr:nvSpPr>
        <xdr:cNvPr id="530" name="テキスト ボックス 529"/>
        <xdr:cNvSpPr txBox="1"/>
      </xdr:nvSpPr>
      <xdr:spPr>
        <a:xfrm>
          <a:off x="14324965" y="6731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79375</xdr:rowOff>
    </xdr:from>
    <xdr:to xmlns:xdr="http://schemas.openxmlformats.org/drawingml/2006/spreadsheetDrawing">
      <xdr:col>72</xdr:col>
      <xdr:colOff>38100</xdr:colOff>
      <xdr:row>39</xdr:row>
      <xdr:rowOff>9525</xdr:rowOff>
    </xdr:to>
    <xdr:sp macro="" textlink="">
      <xdr:nvSpPr>
        <xdr:cNvPr id="531" name="楕円 530"/>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26035</xdr:rowOff>
    </xdr:from>
    <xdr:ext cx="533400" cy="259080"/>
    <xdr:sp macro="" textlink="">
      <xdr:nvSpPr>
        <xdr:cNvPr id="532" name="テキスト ボックス 531"/>
        <xdr:cNvSpPr txBox="1"/>
      </xdr:nvSpPr>
      <xdr:spPr>
        <a:xfrm>
          <a:off x="13435965" y="6369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133350</xdr:rowOff>
    </xdr:from>
    <xdr:to xmlns:xdr="http://schemas.openxmlformats.org/drawingml/2006/spreadsheetDrawing">
      <xdr:col>67</xdr:col>
      <xdr:colOff>101600</xdr:colOff>
      <xdr:row>39</xdr:row>
      <xdr:rowOff>63500</xdr:rowOff>
    </xdr:to>
    <xdr:sp macro="" textlink="">
      <xdr:nvSpPr>
        <xdr:cNvPr id="533" name="楕円 532"/>
        <xdr:cNvSpPr/>
      </xdr:nvSpPr>
      <xdr:spPr>
        <a:xfrm>
          <a:off x="12763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54610</xdr:rowOff>
    </xdr:from>
    <xdr:ext cx="533400" cy="257810"/>
    <xdr:sp macro="" textlink="">
      <xdr:nvSpPr>
        <xdr:cNvPr id="534" name="テキスト ボックス 533"/>
        <xdr:cNvSpPr txBox="1"/>
      </xdr:nvSpPr>
      <xdr:spPr>
        <a:xfrm>
          <a:off x="12546965" y="6741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3" name="テキスト ボックス 54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46" name="テキスト ボックス 545"/>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090" cy="259080"/>
    <xdr:sp macro="" textlink="">
      <xdr:nvSpPr>
        <xdr:cNvPr id="548" name="テキスト ボックス 547"/>
        <xdr:cNvSpPr txBox="1"/>
      </xdr:nvSpPr>
      <xdr:spPr>
        <a:xfrm>
          <a:off x="11978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090" cy="257810"/>
    <xdr:sp macro="" textlink="">
      <xdr:nvSpPr>
        <xdr:cNvPr id="550" name="テキスト ボックス 549"/>
        <xdr:cNvSpPr txBox="1"/>
      </xdr:nvSpPr>
      <xdr:spPr>
        <a:xfrm>
          <a:off x="11978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090" cy="259080"/>
    <xdr:sp macro="" textlink="">
      <xdr:nvSpPr>
        <xdr:cNvPr id="552" name="テキスト ボックス 551"/>
        <xdr:cNvSpPr txBox="1"/>
      </xdr:nvSpPr>
      <xdr:spPr>
        <a:xfrm>
          <a:off x="11978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090" cy="259080"/>
    <xdr:sp macro="" textlink="">
      <xdr:nvSpPr>
        <xdr:cNvPr id="554" name="テキスト ボックス 553"/>
        <xdr:cNvSpPr txBox="1"/>
      </xdr:nvSpPr>
      <xdr:spPr>
        <a:xfrm>
          <a:off x="11978640" y="849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090" cy="257810"/>
    <xdr:sp macro="" textlink="">
      <xdr:nvSpPr>
        <xdr:cNvPr id="556" name="テキスト ボックス 555"/>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63500</xdr:rowOff>
    </xdr:from>
    <xdr:to xmlns:xdr="http://schemas.openxmlformats.org/drawingml/2006/spreadsheetDrawing">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63500</xdr:rowOff>
    </xdr:from>
    <xdr:to xmlns:xdr="http://schemas.openxmlformats.org/drawingml/2006/spreadsheetDrawing">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150495</xdr:rowOff>
    </xdr:from>
    <xdr:to xmlns:xdr="http://schemas.openxmlformats.org/drawingml/2006/spreadsheetDrawing">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285" cy="257810"/>
    <xdr:sp macro="" textlink="">
      <xdr:nvSpPr>
        <xdr:cNvPr id="568" name="テキスト ボックス 567"/>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285" cy="257810"/>
    <xdr:sp macro="" textlink="">
      <xdr:nvSpPr>
        <xdr:cNvPr id="571" name="テキスト ボックス 570"/>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285" cy="257810"/>
    <xdr:sp macro="" textlink="">
      <xdr:nvSpPr>
        <xdr:cNvPr id="574" name="テキスト ボックス 573"/>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285" cy="257810"/>
    <xdr:sp macro="" textlink="">
      <xdr:nvSpPr>
        <xdr:cNvPr id="576" name="テキスト ボックス 575"/>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285" cy="257810"/>
    <xdr:sp macro="" textlink="">
      <xdr:nvSpPr>
        <xdr:cNvPr id="585" name="テキスト ボックス 584"/>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285" cy="257810"/>
    <xdr:sp macro="" textlink="">
      <xdr:nvSpPr>
        <xdr:cNvPr id="587" name="テキスト ボックス 586"/>
        <xdr:cNvSpPr txBox="1"/>
      </xdr:nvSpPr>
      <xdr:spPr>
        <a:xfrm>
          <a:off x="14467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285" cy="257810"/>
    <xdr:sp macro="" textlink="">
      <xdr:nvSpPr>
        <xdr:cNvPr id="589" name="テキスト ボックス 588"/>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285" cy="257810"/>
    <xdr:sp macro="" textlink="">
      <xdr:nvSpPr>
        <xdr:cNvPr id="591" name="テキスト ボックス 590"/>
        <xdr:cNvSpPr txBox="1"/>
      </xdr:nvSpPr>
      <xdr:spPr>
        <a:xfrm>
          <a:off x="12689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0" name="テキスト ボックス 59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3" name="テキスト ボックス 60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05" name="テキスト ボックス 604"/>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07" name="テキスト ボックス 606"/>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09" name="テキスト ボックス 608"/>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1" name="テキスト ボックス 610"/>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4530" cy="257810"/>
    <xdr:sp macro="" textlink="">
      <xdr:nvSpPr>
        <xdr:cNvPr id="613" name="テキスト ボックス 612"/>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157480</xdr:rowOff>
    </xdr:from>
    <xdr:ext cx="534670" cy="257810"/>
    <xdr:sp macro="" textlink="">
      <xdr:nvSpPr>
        <xdr:cNvPr id="616" name="公債費最小値テキスト"/>
        <xdr:cNvSpPr txBox="1"/>
      </xdr:nvSpPr>
      <xdr:spPr>
        <a:xfrm>
          <a:off x="16370300" y="13530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89535</xdr:rowOff>
    </xdr:from>
    <xdr:to xmlns:xdr="http://schemas.openxmlformats.org/drawingml/2006/spreadsheetDrawing">
      <xdr:col>85</xdr:col>
      <xdr:colOff>127000</xdr:colOff>
      <xdr:row>77</xdr:row>
      <xdr:rowOff>112395</xdr:rowOff>
    </xdr:to>
    <xdr:cxnSp macro="">
      <xdr:nvCxnSpPr>
        <xdr:cNvPr id="620" name="直線コネクタ 619"/>
        <xdr:cNvCxnSpPr/>
      </xdr:nvCxnSpPr>
      <xdr:spPr>
        <a:xfrm flipV="1">
          <a:off x="15481300" y="132911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112395</xdr:rowOff>
    </xdr:from>
    <xdr:to xmlns:xdr="http://schemas.openxmlformats.org/drawingml/2006/spreadsheetDrawing">
      <xdr:col>81</xdr:col>
      <xdr:colOff>50800</xdr:colOff>
      <xdr:row>77</xdr:row>
      <xdr:rowOff>118110</xdr:rowOff>
    </xdr:to>
    <xdr:cxnSp macro="">
      <xdr:nvCxnSpPr>
        <xdr:cNvPr id="623" name="直線コネクタ 622"/>
        <xdr:cNvCxnSpPr/>
      </xdr:nvCxnSpPr>
      <xdr:spPr>
        <a:xfrm flipV="1">
          <a:off x="14592300" y="13314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154940</xdr:rowOff>
    </xdr:from>
    <xdr:ext cx="597535" cy="257810"/>
    <xdr:sp macro="" textlink="">
      <xdr:nvSpPr>
        <xdr:cNvPr id="625" name="テキスト ボックス 624"/>
        <xdr:cNvSpPr txBox="1"/>
      </xdr:nvSpPr>
      <xdr:spPr>
        <a:xfrm>
          <a:off x="15181580" y="13013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118110</xdr:rowOff>
    </xdr:from>
    <xdr:to xmlns:xdr="http://schemas.openxmlformats.org/drawingml/2006/spreadsheetDrawing">
      <xdr:col>76</xdr:col>
      <xdr:colOff>114300</xdr:colOff>
      <xdr:row>77</xdr:row>
      <xdr:rowOff>128270</xdr:rowOff>
    </xdr:to>
    <xdr:cxnSp macro="">
      <xdr:nvCxnSpPr>
        <xdr:cNvPr id="626" name="直線コネクタ 625"/>
        <xdr:cNvCxnSpPr/>
      </xdr:nvCxnSpPr>
      <xdr:spPr>
        <a:xfrm flipV="1">
          <a:off x="13703300" y="13319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168910</xdr:rowOff>
    </xdr:from>
    <xdr:ext cx="597535" cy="257810"/>
    <xdr:sp macro="" textlink="">
      <xdr:nvSpPr>
        <xdr:cNvPr id="628" name="テキスト ボックス 627"/>
        <xdr:cNvSpPr txBox="1"/>
      </xdr:nvSpPr>
      <xdr:spPr>
        <a:xfrm>
          <a:off x="14292580" y="13027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128270</xdr:rowOff>
    </xdr:from>
    <xdr:to xmlns:xdr="http://schemas.openxmlformats.org/drawingml/2006/spreadsheetDrawing">
      <xdr:col>71</xdr:col>
      <xdr:colOff>177800</xdr:colOff>
      <xdr:row>77</xdr:row>
      <xdr:rowOff>166370</xdr:rowOff>
    </xdr:to>
    <xdr:cxnSp macro="">
      <xdr:nvCxnSpPr>
        <xdr:cNvPr id="629" name="直線コネクタ 628"/>
        <xdr:cNvCxnSpPr/>
      </xdr:nvCxnSpPr>
      <xdr:spPr>
        <a:xfrm flipV="1">
          <a:off x="12814300" y="13329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160655</xdr:rowOff>
    </xdr:to>
    <xdr:sp macro="" textlink="">
      <xdr:nvSpPr>
        <xdr:cNvPr id="630" name="フローチャート: 判断 629"/>
        <xdr:cNvSpPr/>
      </xdr:nvSpPr>
      <xdr:spPr>
        <a:xfrm>
          <a:off x="13652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6350</xdr:rowOff>
    </xdr:from>
    <xdr:ext cx="597535" cy="257810"/>
    <xdr:sp macro="" textlink="">
      <xdr:nvSpPr>
        <xdr:cNvPr id="631" name="テキスト ボックス 630"/>
        <xdr:cNvSpPr txBox="1"/>
      </xdr:nvSpPr>
      <xdr:spPr>
        <a:xfrm>
          <a:off x="13403580" y="13036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164465</xdr:rowOff>
    </xdr:to>
    <xdr:sp macro="" textlink="">
      <xdr:nvSpPr>
        <xdr:cNvPr id="632" name="フローチャート: 判断 631"/>
        <xdr:cNvSpPr/>
      </xdr:nvSpPr>
      <xdr:spPr>
        <a:xfrm>
          <a:off x="12763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9525</xdr:rowOff>
    </xdr:from>
    <xdr:ext cx="597535" cy="257810"/>
    <xdr:sp macro="" textlink="">
      <xdr:nvSpPr>
        <xdr:cNvPr id="633" name="テキスト ボックス 632"/>
        <xdr:cNvSpPr txBox="1"/>
      </xdr:nvSpPr>
      <xdr:spPr>
        <a:xfrm>
          <a:off x="12514580" y="13039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38735</xdr:rowOff>
    </xdr:from>
    <xdr:to xmlns:xdr="http://schemas.openxmlformats.org/drawingml/2006/spreadsheetDrawing">
      <xdr:col>85</xdr:col>
      <xdr:colOff>177800</xdr:colOff>
      <xdr:row>77</xdr:row>
      <xdr:rowOff>140335</xdr:rowOff>
    </xdr:to>
    <xdr:sp macro="" textlink="">
      <xdr:nvSpPr>
        <xdr:cNvPr id="639" name="楕円 638"/>
        <xdr:cNvSpPr/>
      </xdr:nvSpPr>
      <xdr:spPr>
        <a:xfrm>
          <a:off x="162687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598805" cy="257810"/>
    <xdr:sp macro="" textlink="">
      <xdr:nvSpPr>
        <xdr:cNvPr id="640" name="公債費該当値テキスト"/>
        <xdr:cNvSpPr txBox="1"/>
      </xdr:nvSpPr>
      <xdr:spPr>
        <a:xfrm>
          <a:off x="16370300" y="132194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61595</xdr:rowOff>
    </xdr:from>
    <xdr:to xmlns:xdr="http://schemas.openxmlformats.org/drawingml/2006/spreadsheetDrawing">
      <xdr:col>81</xdr:col>
      <xdr:colOff>101600</xdr:colOff>
      <xdr:row>77</xdr:row>
      <xdr:rowOff>163195</xdr:rowOff>
    </xdr:to>
    <xdr:sp macro="" textlink="">
      <xdr:nvSpPr>
        <xdr:cNvPr id="641" name="楕円 640"/>
        <xdr:cNvSpPr/>
      </xdr:nvSpPr>
      <xdr:spPr>
        <a:xfrm>
          <a:off x="1543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154940</xdr:rowOff>
    </xdr:from>
    <xdr:ext cx="597535" cy="257810"/>
    <xdr:sp macro="" textlink="">
      <xdr:nvSpPr>
        <xdr:cNvPr id="642" name="テキスト ボックス 641"/>
        <xdr:cNvSpPr txBox="1"/>
      </xdr:nvSpPr>
      <xdr:spPr>
        <a:xfrm>
          <a:off x="15181580" y="13356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43" name="楕円 642"/>
        <xdr:cNvSpPr/>
      </xdr:nvSpPr>
      <xdr:spPr>
        <a:xfrm>
          <a:off x="14541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160020</xdr:rowOff>
    </xdr:from>
    <xdr:ext cx="597535" cy="259080"/>
    <xdr:sp macro="" textlink="">
      <xdr:nvSpPr>
        <xdr:cNvPr id="644" name="テキスト ボックス 643"/>
        <xdr:cNvSpPr txBox="1"/>
      </xdr:nvSpPr>
      <xdr:spPr>
        <a:xfrm>
          <a:off x="14292580" y="13361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77470</xdr:rowOff>
    </xdr:from>
    <xdr:to xmlns:xdr="http://schemas.openxmlformats.org/drawingml/2006/spreadsheetDrawing">
      <xdr:col>72</xdr:col>
      <xdr:colOff>38100</xdr:colOff>
      <xdr:row>78</xdr:row>
      <xdr:rowOff>7620</xdr:rowOff>
    </xdr:to>
    <xdr:sp macro="" textlink="">
      <xdr:nvSpPr>
        <xdr:cNvPr id="645" name="楕円 644"/>
        <xdr:cNvSpPr/>
      </xdr:nvSpPr>
      <xdr:spPr>
        <a:xfrm>
          <a:off x="1365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170180</xdr:rowOff>
    </xdr:from>
    <xdr:ext cx="597535" cy="259080"/>
    <xdr:sp macro="" textlink="">
      <xdr:nvSpPr>
        <xdr:cNvPr id="646" name="テキスト ボックス 645"/>
        <xdr:cNvSpPr txBox="1"/>
      </xdr:nvSpPr>
      <xdr:spPr>
        <a:xfrm>
          <a:off x="13403580" y="13371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114935</xdr:rowOff>
    </xdr:from>
    <xdr:to xmlns:xdr="http://schemas.openxmlformats.org/drawingml/2006/spreadsheetDrawing">
      <xdr:col>67</xdr:col>
      <xdr:colOff>101600</xdr:colOff>
      <xdr:row>78</xdr:row>
      <xdr:rowOff>45085</xdr:rowOff>
    </xdr:to>
    <xdr:sp macro="" textlink="">
      <xdr:nvSpPr>
        <xdr:cNvPr id="647" name="楕円 646"/>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36195</xdr:rowOff>
    </xdr:from>
    <xdr:ext cx="597535" cy="259080"/>
    <xdr:sp macro="" textlink="">
      <xdr:nvSpPr>
        <xdr:cNvPr id="648" name="テキスト ボックス 647"/>
        <xdr:cNvSpPr txBox="1"/>
      </xdr:nvSpPr>
      <xdr:spPr>
        <a:xfrm>
          <a:off x="12514580" y="13409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7" name="テキスト ボックス 65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0" name="テキスト ボックス 659"/>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62" name="テキスト ボックス 661"/>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4530" cy="257810"/>
    <xdr:sp macro="" textlink="">
      <xdr:nvSpPr>
        <xdr:cNvPr id="664" name="テキスト ボックス 663"/>
        <xdr:cNvSpPr txBox="1"/>
      </xdr:nvSpPr>
      <xdr:spPr>
        <a:xfrm>
          <a:off x="11760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4530" cy="257810"/>
    <xdr:sp macro="" textlink="">
      <xdr:nvSpPr>
        <xdr:cNvPr id="666" name="テキスト ボックス 665"/>
        <xdr:cNvSpPr txBox="1"/>
      </xdr:nvSpPr>
      <xdr:spPr>
        <a:xfrm>
          <a:off x="11760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68" name="テキスト ボックス 667"/>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100965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100965</xdr:rowOff>
    </xdr:from>
    <xdr:to xmlns:xdr="http://schemas.openxmlformats.org/drawingml/2006/spreadsheetDrawing">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43815</xdr:rowOff>
    </xdr:from>
    <xdr:to xmlns:xdr="http://schemas.openxmlformats.org/drawingml/2006/spreadsheetDrawing">
      <xdr:col>85</xdr:col>
      <xdr:colOff>127000</xdr:colOff>
      <xdr:row>98</xdr:row>
      <xdr:rowOff>80645</xdr:rowOff>
    </xdr:to>
    <xdr:cxnSp macro="">
      <xdr:nvCxnSpPr>
        <xdr:cNvPr id="675" name="直線コネクタ 674"/>
        <xdr:cNvCxnSpPr/>
      </xdr:nvCxnSpPr>
      <xdr:spPr>
        <a:xfrm>
          <a:off x="15481300" y="1684591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43815</xdr:rowOff>
    </xdr:from>
    <xdr:to xmlns:xdr="http://schemas.openxmlformats.org/drawingml/2006/spreadsheetDrawing">
      <xdr:col>81</xdr:col>
      <xdr:colOff>50800</xdr:colOff>
      <xdr:row>98</xdr:row>
      <xdr:rowOff>73660</xdr:rowOff>
    </xdr:to>
    <xdr:cxnSp macro="">
      <xdr:nvCxnSpPr>
        <xdr:cNvPr id="678" name="直線コネクタ 677"/>
        <xdr:cNvCxnSpPr/>
      </xdr:nvCxnSpPr>
      <xdr:spPr>
        <a:xfrm flipV="1">
          <a:off x="14592300" y="168459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7535" cy="259080"/>
    <xdr:sp macro="" textlink="">
      <xdr:nvSpPr>
        <xdr:cNvPr id="680" name="テキスト ボックス 679"/>
        <xdr:cNvSpPr txBox="1"/>
      </xdr:nvSpPr>
      <xdr:spPr>
        <a:xfrm>
          <a:off x="15181580" y="16544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73660</xdr:rowOff>
    </xdr:from>
    <xdr:to xmlns:xdr="http://schemas.openxmlformats.org/drawingml/2006/spreadsheetDrawing">
      <xdr:col>76</xdr:col>
      <xdr:colOff>114300</xdr:colOff>
      <xdr:row>98</xdr:row>
      <xdr:rowOff>74930</xdr:rowOff>
    </xdr:to>
    <xdr:cxnSp macro="">
      <xdr:nvCxnSpPr>
        <xdr:cNvPr id="681" name="直線コネクタ 680"/>
        <xdr:cNvCxnSpPr/>
      </xdr:nvCxnSpPr>
      <xdr:spPr>
        <a:xfrm flipV="1">
          <a:off x="13703300" y="16875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3400" cy="257810"/>
    <xdr:sp macro="" textlink="">
      <xdr:nvSpPr>
        <xdr:cNvPr id="683" name="テキスト ボックス 682"/>
        <xdr:cNvSpPr txBox="1"/>
      </xdr:nvSpPr>
      <xdr:spPr>
        <a:xfrm>
          <a:off x="14324965" y="16592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73660</xdr:rowOff>
    </xdr:from>
    <xdr:to xmlns:xdr="http://schemas.openxmlformats.org/drawingml/2006/spreadsheetDrawing">
      <xdr:col>71</xdr:col>
      <xdr:colOff>177800</xdr:colOff>
      <xdr:row>98</xdr:row>
      <xdr:rowOff>74930</xdr:rowOff>
    </xdr:to>
    <xdr:cxnSp macro="">
      <xdr:nvCxnSpPr>
        <xdr:cNvPr id="684" name="直線コネクタ 683"/>
        <xdr:cNvCxnSpPr/>
      </xdr:nvCxnSpPr>
      <xdr:spPr>
        <a:xfrm>
          <a:off x="12814300" y="16875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685" name="フローチャート: 判断 684"/>
        <xdr:cNvSpPr/>
      </xdr:nvSpPr>
      <xdr:spPr>
        <a:xfrm>
          <a:off x="13652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33400" cy="257810"/>
    <xdr:sp macro="" textlink="">
      <xdr:nvSpPr>
        <xdr:cNvPr id="686" name="テキスト ボックス 685"/>
        <xdr:cNvSpPr txBox="1"/>
      </xdr:nvSpPr>
      <xdr:spPr>
        <a:xfrm>
          <a:off x="13435965" y="16922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687" name="フローチャート: 判断 686"/>
        <xdr:cNvSpPr/>
      </xdr:nvSpPr>
      <xdr:spPr>
        <a:xfrm>
          <a:off x="12763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3400" cy="259080"/>
    <xdr:sp macro="" textlink="">
      <xdr:nvSpPr>
        <xdr:cNvPr id="688" name="テキスト ボックス 687"/>
        <xdr:cNvSpPr txBox="1"/>
      </xdr:nvSpPr>
      <xdr:spPr>
        <a:xfrm>
          <a:off x="12546965" y="16918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177800</xdr:colOff>
      <xdr:row>98</xdr:row>
      <xdr:rowOff>132080</xdr:rowOff>
    </xdr:to>
    <xdr:sp macro="" textlink="">
      <xdr:nvSpPr>
        <xdr:cNvPr id="694" name="楕円 693"/>
        <xdr:cNvSpPr/>
      </xdr:nvSpPr>
      <xdr:spPr>
        <a:xfrm>
          <a:off x="16268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130175</xdr:rowOff>
    </xdr:from>
    <xdr:ext cx="534670" cy="259080"/>
    <xdr:sp macro="" textlink="">
      <xdr:nvSpPr>
        <xdr:cNvPr id="695" name="積立金該当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164465</xdr:rowOff>
    </xdr:from>
    <xdr:to xmlns:xdr="http://schemas.openxmlformats.org/drawingml/2006/spreadsheetDrawing">
      <xdr:col>81</xdr:col>
      <xdr:colOff>101600</xdr:colOff>
      <xdr:row>98</xdr:row>
      <xdr:rowOff>94615</xdr:rowOff>
    </xdr:to>
    <xdr:sp macro="" textlink="">
      <xdr:nvSpPr>
        <xdr:cNvPr id="696" name="楕円 695"/>
        <xdr:cNvSpPr/>
      </xdr:nvSpPr>
      <xdr:spPr>
        <a:xfrm>
          <a:off x="15430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86360</xdr:rowOff>
    </xdr:from>
    <xdr:ext cx="597535" cy="257810"/>
    <xdr:sp macro="" textlink="">
      <xdr:nvSpPr>
        <xdr:cNvPr id="697" name="テキスト ボックス 696"/>
        <xdr:cNvSpPr txBox="1"/>
      </xdr:nvSpPr>
      <xdr:spPr>
        <a:xfrm>
          <a:off x="15181580" y="16888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698" name="楕円 697"/>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115570</xdr:rowOff>
    </xdr:from>
    <xdr:ext cx="533400" cy="259080"/>
    <xdr:sp macro="" textlink="">
      <xdr:nvSpPr>
        <xdr:cNvPr id="699" name="テキスト ボックス 698"/>
        <xdr:cNvSpPr txBox="1"/>
      </xdr:nvSpPr>
      <xdr:spPr>
        <a:xfrm>
          <a:off x="14324965" y="1691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23495</xdr:rowOff>
    </xdr:from>
    <xdr:to xmlns:xdr="http://schemas.openxmlformats.org/drawingml/2006/spreadsheetDrawing">
      <xdr:col>72</xdr:col>
      <xdr:colOff>38100</xdr:colOff>
      <xdr:row>98</xdr:row>
      <xdr:rowOff>125095</xdr:rowOff>
    </xdr:to>
    <xdr:sp macro="" textlink="">
      <xdr:nvSpPr>
        <xdr:cNvPr id="700" name="楕円 699"/>
        <xdr:cNvSpPr/>
      </xdr:nvSpPr>
      <xdr:spPr>
        <a:xfrm>
          <a:off x="13652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141605</xdr:rowOff>
    </xdr:from>
    <xdr:ext cx="533400" cy="259080"/>
    <xdr:sp macro="" textlink="">
      <xdr:nvSpPr>
        <xdr:cNvPr id="701" name="テキスト ボックス 700"/>
        <xdr:cNvSpPr txBox="1"/>
      </xdr:nvSpPr>
      <xdr:spPr>
        <a:xfrm>
          <a:off x="13435965" y="16600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22860</xdr:rowOff>
    </xdr:from>
    <xdr:to xmlns:xdr="http://schemas.openxmlformats.org/drawingml/2006/spreadsheetDrawing">
      <xdr:col>67</xdr:col>
      <xdr:colOff>101600</xdr:colOff>
      <xdr:row>98</xdr:row>
      <xdr:rowOff>124460</xdr:rowOff>
    </xdr:to>
    <xdr:sp macro="" textlink="">
      <xdr:nvSpPr>
        <xdr:cNvPr id="702" name="楕円 701"/>
        <xdr:cNvSpPr/>
      </xdr:nvSpPr>
      <xdr:spPr>
        <a:xfrm>
          <a:off x="12763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140970</xdr:rowOff>
    </xdr:from>
    <xdr:ext cx="533400" cy="259080"/>
    <xdr:sp macro="" textlink="">
      <xdr:nvSpPr>
        <xdr:cNvPr id="703" name="テキスト ボックス 702"/>
        <xdr:cNvSpPr txBox="1"/>
      </xdr:nvSpPr>
      <xdr:spPr>
        <a:xfrm>
          <a:off x="12546965" y="16600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2" name="テキスト ボックス 71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5" name="テキスト ボックス 714"/>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19" name="テキスト ボックス 718"/>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5" name="テキスト ボックス 724"/>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16510</xdr:rowOff>
    </xdr:from>
    <xdr:ext cx="468630" cy="259080"/>
    <xdr:sp macro="" textlink="">
      <xdr:nvSpPr>
        <xdr:cNvPr id="737" name="テキスト ボックス 736"/>
        <xdr:cNvSpPr txBox="1"/>
      </xdr:nvSpPr>
      <xdr:spPr>
        <a:xfrm>
          <a:off x="21088350"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17780</xdr:rowOff>
    </xdr:from>
    <xdr:ext cx="468630" cy="257810"/>
    <xdr:sp macro="" textlink="">
      <xdr:nvSpPr>
        <xdr:cNvPr id="740" name="テキスト ボックス 739"/>
        <xdr:cNvSpPr txBox="1"/>
      </xdr:nvSpPr>
      <xdr:spPr>
        <a:xfrm>
          <a:off x="20199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42" name="フローチャート: 判断 7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71120</xdr:rowOff>
    </xdr:from>
    <xdr:ext cx="468630" cy="259080"/>
    <xdr:sp macro="" textlink="">
      <xdr:nvSpPr>
        <xdr:cNvPr id="743" name="テキスト ボックス 742"/>
        <xdr:cNvSpPr txBox="1"/>
      </xdr:nvSpPr>
      <xdr:spPr>
        <a:xfrm>
          <a:off x="19310350" y="641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44" name="フローチャート: 判断 743"/>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8630" cy="259080"/>
    <xdr:sp macro="" textlink="">
      <xdr:nvSpPr>
        <xdr:cNvPr id="745" name="テキスト ボックス 744"/>
        <xdr:cNvSpPr txBox="1"/>
      </xdr:nvSpPr>
      <xdr:spPr>
        <a:xfrm>
          <a:off x="18421350" y="6405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54" name="テキスト ボックス 753"/>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56" name="テキスト ボックス 755"/>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58" name="テキスト ボックス 757"/>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0" name="テキスト ボックス 759"/>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9" name="テキスト ボックス 76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2" name="テキスト ボックス 771"/>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168910</xdr:rowOff>
    </xdr:from>
    <xdr:ext cx="594360" cy="257810"/>
    <xdr:sp macro="" textlink="">
      <xdr:nvSpPr>
        <xdr:cNvPr id="776" name="テキスト ボックス 775"/>
        <xdr:cNvSpPr txBox="1"/>
      </xdr:nvSpPr>
      <xdr:spPr>
        <a:xfrm>
          <a:off x="17692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130810</xdr:rowOff>
    </xdr:from>
    <xdr:ext cx="594360" cy="259080"/>
    <xdr:sp macro="" textlink="">
      <xdr:nvSpPr>
        <xdr:cNvPr id="778" name="テキスト ボックス 777"/>
        <xdr:cNvSpPr txBox="1"/>
      </xdr:nvSpPr>
      <xdr:spPr>
        <a:xfrm>
          <a:off x="17692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4360" cy="259080"/>
    <xdr:sp macro="" textlink="">
      <xdr:nvSpPr>
        <xdr:cNvPr id="780" name="テキスト ボックス 779"/>
        <xdr:cNvSpPr txBox="1"/>
      </xdr:nvSpPr>
      <xdr:spPr>
        <a:xfrm>
          <a:off x="17692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82" name="テキスト ボックス 781"/>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154940</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154940</xdr:rowOff>
    </xdr:from>
    <xdr:to xmlns:xdr="http://schemas.openxmlformats.org/drawingml/2006/spreadsheetDrawing">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146050</xdr:rowOff>
    </xdr:from>
    <xdr:to xmlns:xdr="http://schemas.openxmlformats.org/drawingml/2006/spreadsheetDrawing">
      <xdr:col>116</xdr:col>
      <xdr:colOff>63500</xdr:colOff>
      <xdr:row>59</xdr:row>
      <xdr:rowOff>35560</xdr:rowOff>
    </xdr:to>
    <xdr:cxnSp macro="">
      <xdr:nvCxnSpPr>
        <xdr:cNvPr id="789" name="直線コネクタ 788"/>
        <xdr:cNvCxnSpPr/>
      </xdr:nvCxnSpPr>
      <xdr:spPr>
        <a:xfrm>
          <a:off x="21323300" y="1009015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104140</xdr:rowOff>
    </xdr:from>
    <xdr:to xmlns:xdr="http://schemas.openxmlformats.org/drawingml/2006/spreadsheetDrawing">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146050</xdr:rowOff>
    </xdr:from>
    <xdr:to xmlns:xdr="http://schemas.openxmlformats.org/drawingml/2006/spreadsheetDrawing">
      <xdr:col>111</xdr:col>
      <xdr:colOff>177800</xdr:colOff>
      <xdr:row>58</xdr:row>
      <xdr:rowOff>146685</xdr:rowOff>
    </xdr:to>
    <xdr:cxnSp macro="">
      <xdr:nvCxnSpPr>
        <xdr:cNvPr id="792" name="直線コネクタ 791"/>
        <xdr:cNvCxnSpPr/>
      </xdr:nvCxnSpPr>
      <xdr:spPr>
        <a:xfrm flipV="1">
          <a:off x="20434300" y="100901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104140</xdr:rowOff>
    </xdr:from>
    <xdr:to xmlns:xdr="http://schemas.openxmlformats.org/drawingml/2006/spreadsheetDrawing">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25400</xdr:rowOff>
    </xdr:from>
    <xdr:ext cx="468630" cy="259080"/>
    <xdr:sp macro="" textlink="">
      <xdr:nvSpPr>
        <xdr:cNvPr id="794" name="テキスト ボックス 793"/>
        <xdr:cNvSpPr txBox="1"/>
      </xdr:nvSpPr>
      <xdr:spPr>
        <a:xfrm>
          <a:off x="21088350" y="1014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95885</xdr:rowOff>
    </xdr:from>
    <xdr:to xmlns:xdr="http://schemas.openxmlformats.org/drawingml/2006/spreadsheetDrawing">
      <xdr:col>107</xdr:col>
      <xdr:colOff>50800</xdr:colOff>
      <xdr:row>58</xdr:row>
      <xdr:rowOff>146685</xdr:rowOff>
    </xdr:to>
    <xdr:cxnSp macro="">
      <xdr:nvCxnSpPr>
        <xdr:cNvPr id="795" name="直線コネクタ 794"/>
        <xdr:cNvCxnSpPr/>
      </xdr:nvCxnSpPr>
      <xdr:spPr>
        <a:xfrm>
          <a:off x="19545300" y="1003998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24130</xdr:rowOff>
    </xdr:from>
    <xdr:ext cx="468630" cy="259080"/>
    <xdr:sp macro="" textlink="">
      <xdr:nvSpPr>
        <xdr:cNvPr id="797" name="テキスト ボックス 796"/>
        <xdr:cNvSpPr txBox="1"/>
      </xdr:nvSpPr>
      <xdr:spPr>
        <a:xfrm>
          <a:off x="20199350" y="10139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95885</xdr:rowOff>
    </xdr:from>
    <xdr:to xmlns:xdr="http://schemas.openxmlformats.org/drawingml/2006/spreadsheetDrawing">
      <xdr:col>102</xdr:col>
      <xdr:colOff>114300</xdr:colOff>
      <xdr:row>58</xdr:row>
      <xdr:rowOff>165100</xdr:rowOff>
    </xdr:to>
    <xdr:cxnSp macro="">
      <xdr:nvCxnSpPr>
        <xdr:cNvPr id="798" name="直線コネクタ 797"/>
        <xdr:cNvCxnSpPr/>
      </xdr:nvCxnSpPr>
      <xdr:spPr>
        <a:xfrm flipV="1">
          <a:off x="18656300" y="100399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104140</xdr:rowOff>
    </xdr:from>
    <xdr:to xmlns:xdr="http://schemas.openxmlformats.org/drawingml/2006/spreadsheetDrawing">
      <xdr:col>102</xdr:col>
      <xdr:colOff>165100</xdr:colOff>
      <xdr:row>59</xdr:row>
      <xdr:rowOff>34290</xdr:rowOff>
    </xdr:to>
    <xdr:sp macro="" textlink="">
      <xdr:nvSpPr>
        <xdr:cNvPr id="799" name="フローチャート: 判断 798"/>
        <xdr:cNvSpPr/>
      </xdr:nvSpPr>
      <xdr:spPr>
        <a:xfrm>
          <a:off x="19494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25400</xdr:rowOff>
    </xdr:from>
    <xdr:ext cx="468630" cy="259080"/>
    <xdr:sp macro="" textlink="">
      <xdr:nvSpPr>
        <xdr:cNvPr id="800" name="テキスト ボックス 799"/>
        <xdr:cNvSpPr txBox="1"/>
      </xdr:nvSpPr>
      <xdr:spPr>
        <a:xfrm>
          <a:off x="19310350" y="1014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106045</xdr:rowOff>
    </xdr:from>
    <xdr:to xmlns:xdr="http://schemas.openxmlformats.org/drawingml/2006/spreadsheetDrawing">
      <xdr:col>98</xdr:col>
      <xdr:colOff>38100</xdr:colOff>
      <xdr:row>59</xdr:row>
      <xdr:rowOff>36195</xdr:rowOff>
    </xdr:to>
    <xdr:sp macro="" textlink="">
      <xdr:nvSpPr>
        <xdr:cNvPr id="801" name="フローチャート: 判断 800"/>
        <xdr:cNvSpPr/>
      </xdr:nvSpPr>
      <xdr:spPr>
        <a:xfrm>
          <a:off x="18605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52705</xdr:rowOff>
    </xdr:from>
    <xdr:ext cx="468630" cy="257810"/>
    <xdr:sp macro="" textlink="">
      <xdr:nvSpPr>
        <xdr:cNvPr id="802" name="テキスト ボックス 801"/>
        <xdr:cNvSpPr txBox="1"/>
      </xdr:nvSpPr>
      <xdr:spPr>
        <a:xfrm>
          <a:off x="18421350" y="9825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156210</xdr:rowOff>
    </xdr:from>
    <xdr:to xmlns:xdr="http://schemas.openxmlformats.org/drawingml/2006/spreadsheetDrawing">
      <xdr:col>116</xdr:col>
      <xdr:colOff>114300</xdr:colOff>
      <xdr:row>59</xdr:row>
      <xdr:rowOff>86360</xdr:rowOff>
    </xdr:to>
    <xdr:sp macro="" textlink="">
      <xdr:nvSpPr>
        <xdr:cNvPr id="808" name="楕円 807"/>
        <xdr:cNvSpPr/>
      </xdr:nvSpPr>
      <xdr:spPr>
        <a:xfrm>
          <a:off x="221107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82550</xdr:rowOff>
    </xdr:from>
    <xdr:ext cx="469900" cy="259080"/>
    <xdr:sp macro="" textlink="">
      <xdr:nvSpPr>
        <xdr:cNvPr id="809" name="貸付金該当値テキスト"/>
        <xdr:cNvSpPr txBox="1"/>
      </xdr:nvSpPr>
      <xdr:spPr>
        <a:xfrm>
          <a:off x="22212300" y="1002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95250</xdr:rowOff>
    </xdr:from>
    <xdr:to xmlns:xdr="http://schemas.openxmlformats.org/drawingml/2006/spreadsheetDrawing">
      <xdr:col>112</xdr:col>
      <xdr:colOff>38100</xdr:colOff>
      <xdr:row>59</xdr:row>
      <xdr:rowOff>25400</xdr:rowOff>
    </xdr:to>
    <xdr:sp macro="" textlink="">
      <xdr:nvSpPr>
        <xdr:cNvPr id="810" name="楕円 809"/>
        <xdr:cNvSpPr/>
      </xdr:nvSpPr>
      <xdr:spPr>
        <a:xfrm>
          <a:off x="21272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41910</xdr:rowOff>
    </xdr:from>
    <xdr:ext cx="468630" cy="257810"/>
    <xdr:sp macro="" textlink="">
      <xdr:nvSpPr>
        <xdr:cNvPr id="811" name="テキスト ボックス 810"/>
        <xdr:cNvSpPr txBox="1"/>
      </xdr:nvSpPr>
      <xdr:spPr>
        <a:xfrm>
          <a:off x="21088350" y="9814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95885</xdr:rowOff>
    </xdr:from>
    <xdr:to xmlns:xdr="http://schemas.openxmlformats.org/drawingml/2006/spreadsheetDrawing">
      <xdr:col>107</xdr:col>
      <xdr:colOff>101600</xdr:colOff>
      <xdr:row>59</xdr:row>
      <xdr:rowOff>26035</xdr:rowOff>
    </xdr:to>
    <xdr:sp macro="" textlink="">
      <xdr:nvSpPr>
        <xdr:cNvPr id="812" name="楕円 811"/>
        <xdr:cNvSpPr/>
      </xdr:nvSpPr>
      <xdr:spPr>
        <a:xfrm>
          <a:off x="2038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42545</xdr:rowOff>
    </xdr:from>
    <xdr:ext cx="468630" cy="257810"/>
    <xdr:sp macro="" textlink="">
      <xdr:nvSpPr>
        <xdr:cNvPr id="813" name="テキスト ボックス 812"/>
        <xdr:cNvSpPr txBox="1"/>
      </xdr:nvSpPr>
      <xdr:spPr>
        <a:xfrm>
          <a:off x="20199350" y="9815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45085</xdr:rowOff>
    </xdr:from>
    <xdr:to xmlns:xdr="http://schemas.openxmlformats.org/drawingml/2006/spreadsheetDrawing">
      <xdr:col>102</xdr:col>
      <xdr:colOff>165100</xdr:colOff>
      <xdr:row>58</xdr:row>
      <xdr:rowOff>146685</xdr:rowOff>
    </xdr:to>
    <xdr:sp macro="" textlink="">
      <xdr:nvSpPr>
        <xdr:cNvPr id="814" name="楕円 813"/>
        <xdr:cNvSpPr/>
      </xdr:nvSpPr>
      <xdr:spPr>
        <a:xfrm>
          <a:off x="19494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163195</xdr:rowOff>
    </xdr:from>
    <xdr:ext cx="533400" cy="259080"/>
    <xdr:sp macro="" textlink="">
      <xdr:nvSpPr>
        <xdr:cNvPr id="815" name="テキスト ボックス 814"/>
        <xdr:cNvSpPr txBox="1"/>
      </xdr:nvSpPr>
      <xdr:spPr>
        <a:xfrm>
          <a:off x="19277965" y="9764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114300</xdr:rowOff>
    </xdr:from>
    <xdr:to xmlns:xdr="http://schemas.openxmlformats.org/drawingml/2006/spreadsheetDrawing">
      <xdr:col>98</xdr:col>
      <xdr:colOff>38100</xdr:colOff>
      <xdr:row>59</xdr:row>
      <xdr:rowOff>44450</xdr:rowOff>
    </xdr:to>
    <xdr:sp macro="" textlink="">
      <xdr:nvSpPr>
        <xdr:cNvPr id="816" name="楕円 815"/>
        <xdr:cNvSpPr/>
      </xdr:nvSpPr>
      <xdr:spPr>
        <a:xfrm>
          <a:off x="18605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35560</xdr:rowOff>
    </xdr:from>
    <xdr:ext cx="468630" cy="259080"/>
    <xdr:sp macro="" textlink="">
      <xdr:nvSpPr>
        <xdr:cNvPr id="817" name="テキスト ボックス 816"/>
        <xdr:cNvSpPr txBox="1"/>
      </xdr:nvSpPr>
      <xdr:spPr>
        <a:xfrm>
          <a:off x="18421350" y="10151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6" name="テキスト ボックス 82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650" cy="259080"/>
    <xdr:sp macro="" textlink="">
      <xdr:nvSpPr>
        <xdr:cNvPr id="829" name="テキスト ボックス 828"/>
        <xdr:cNvSpPr txBox="1"/>
      </xdr:nvSpPr>
      <xdr:spPr>
        <a:xfrm>
          <a:off x="18039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360" cy="259080"/>
    <xdr:sp macro="" textlink="">
      <xdr:nvSpPr>
        <xdr:cNvPr id="831" name="テキスト ボックス 830"/>
        <xdr:cNvSpPr txBox="1"/>
      </xdr:nvSpPr>
      <xdr:spPr>
        <a:xfrm>
          <a:off x="17692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360" cy="257810"/>
    <xdr:sp macro="" textlink="">
      <xdr:nvSpPr>
        <xdr:cNvPr id="833" name="テキスト ボックス 832"/>
        <xdr:cNvSpPr txBox="1"/>
      </xdr:nvSpPr>
      <xdr:spPr>
        <a:xfrm>
          <a:off x="17692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5" name="テキスト ボックス 834"/>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7" name="テキスト ボックス 836"/>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9" name="テキスト ボックス 83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114935</xdr:rowOff>
    </xdr:from>
    <xdr:to xmlns:xdr="http://schemas.openxmlformats.org/drawingml/2006/spreadsheetDrawing">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53975</xdr:rowOff>
    </xdr:from>
    <xdr:to xmlns:xdr="http://schemas.openxmlformats.org/drawingml/2006/spreadsheetDrawing">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114935</xdr:rowOff>
    </xdr:from>
    <xdr:to xmlns:xdr="http://schemas.openxmlformats.org/drawingml/2006/spreadsheetDrawing">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33655</xdr:rowOff>
    </xdr:from>
    <xdr:to xmlns:xdr="http://schemas.openxmlformats.org/drawingml/2006/spreadsheetDrawing">
      <xdr:col>116</xdr:col>
      <xdr:colOff>63500</xdr:colOff>
      <xdr:row>77</xdr:row>
      <xdr:rowOff>68580</xdr:rowOff>
    </xdr:to>
    <xdr:cxnSp macro="">
      <xdr:nvCxnSpPr>
        <xdr:cNvPr id="846" name="直線コネクタ 845"/>
        <xdr:cNvCxnSpPr/>
      </xdr:nvCxnSpPr>
      <xdr:spPr>
        <a:xfrm flipV="1">
          <a:off x="21323300" y="132353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98805" cy="259080"/>
    <xdr:sp macro="" textlink="">
      <xdr:nvSpPr>
        <xdr:cNvPr id="847" name="繰出金平均値テキスト"/>
        <xdr:cNvSpPr txBox="1"/>
      </xdr:nvSpPr>
      <xdr:spPr>
        <a:xfrm>
          <a:off x="22212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60960</xdr:rowOff>
    </xdr:from>
    <xdr:to xmlns:xdr="http://schemas.openxmlformats.org/drawingml/2006/spreadsheetDrawing">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68580</xdr:rowOff>
    </xdr:from>
    <xdr:to xmlns:xdr="http://schemas.openxmlformats.org/drawingml/2006/spreadsheetDrawing">
      <xdr:col>111</xdr:col>
      <xdr:colOff>177800</xdr:colOff>
      <xdr:row>77</xdr:row>
      <xdr:rowOff>79375</xdr:rowOff>
    </xdr:to>
    <xdr:cxnSp macro="">
      <xdr:nvCxnSpPr>
        <xdr:cNvPr id="849" name="直線コネクタ 848"/>
        <xdr:cNvCxnSpPr/>
      </xdr:nvCxnSpPr>
      <xdr:spPr>
        <a:xfrm flipV="1">
          <a:off x="20434300" y="13270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81915</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29210</xdr:rowOff>
    </xdr:from>
    <xdr:ext cx="597535" cy="257810"/>
    <xdr:sp macro="" textlink="">
      <xdr:nvSpPr>
        <xdr:cNvPr id="851" name="テキスト ボックス 850"/>
        <xdr:cNvSpPr txBox="1"/>
      </xdr:nvSpPr>
      <xdr:spPr>
        <a:xfrm>
          <a:off x="21023580" y="128879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33655</xdr:rowOff>
    </xdr:from>
    <xdr:to xmlns:xdr="http://schemas.openxmlformats.org/drawingml/2006/spreadsheetDrawing">
      <xdr:col>107</xdr:col>
      <xdr:colOff>50800</xdr:colOff>
      <xdr:row>77</xdr:row>
      <xdr:rowOff>79375</xdr:rowOff>
    </xdr:to>
    <xdr:cxnSp macro="">
      <xdr:nvCxnSpPr>
        <xdr:cNvPr id="852" name="直線コネクタ 851"/>
        <xdr:cNvCxnSpPr/>
      </xdr:nvCxnSpPr>
      <xdr:spPr>
        <a:xfrm>
          <a:off x="19545300" y="132353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26670</xdr:rowOff>
    </xdr:from>
    <xdr:ext cx="597535" cy="259080"/>
    <xdr:sp macro="" textlink="">
      <xdr:nvSpPr>
        <xdr:cNvPr id="854" name="テキスト ボックス 853"/>
        <xdr:cNvSpPr txBox="1"/>
      </xdr:nvSpPr>
      <xdr:spPr>
        <a:xfrm>
          <a:off x="20134580" y="12885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33655</xdr:rowOff>
    </xdr:from>
    <xdr:to xmlns:xdr="http://schemas.openxmlformats.org/drawingml/2006/spreadsheetDrawing">
      <xdr:col>102</xdr:col>
      <xdr:colOff>114300</xdr:colOff>
      <xdr:row>77</xdr:row>
      <xdr:rowOff>99060</xdr:rowOff>
    </xdr:to>
    <xdr:cxnSp macro="">
      <xdr:nvCxnSpPr>
        <xdr:cNvPr id="855" name="直線コネクタ 854"/>
        <xdr:cNvCxnSpPr/>
      </xdr:nvCxnSpPr>
      <xdr:spPr>
        <a:xfrm flipV="1">
          <a:off x="18656300" y="13235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87630</xdr:rowOff>
    </xdr:from>
    <xdr:to xmlns:xdr="http://schemas.openxmlformats.org/drawingml/2006/spreadsheetDrawing">
      <xdr:col>102</xdr:col>
      <xdr:colOff>165100</xdr:colOff>
      <xdr:row>77</xdr:row>
      <xdr:rowOff>17780</xdr:rowOff>
    </xdr:to>
    <xdr:sp macro="" textlink="">
      <xdr:nvSpPr>
        <xdr:cNvPr id="856" name="フローチャート: 判断 855"/>
        <xdr:cNvSpPr/>
      </xdr:nvSpPr>
      <xdr:spPr>
        <a:xfrm>
          <a:off x="19494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34290</xdr:rowOff>
    </xdr:from>
    <xdr:ext cx="597535" cy="259080"/>
    <xdr:sp macro="" textlink="">
      <xdr:nvSpPr>
        <xdr:cNvPr id="857" name="テキスト ボックス 856"/>
        <xdr:cNvSpPr txBox="1"/>
      </xdr:nvSpPr>
      <xdr:spPr>
        <a:xfrm>
          <a:off x="19245580" y="12893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58" name="フローチャート: 判断 857"/>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7535" cy="259080"/>
    <xdr:sp macro="" textlink="">
      <xdr:nvSpPr>
        <xdr:cNvPr id="859" name="テキスト ボックス 858"/>
        <xdr:cNvSpPr txBox="1"/>
      </xdr:nvSpPr>
      <xdr:spPr>
        <a:xfrm>
          <a:off x="18356580" y="12903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154940</xdr:rowOff>
    </xdr:from>
    <xdr:to xmlns:xdr="http://schemas.openxmlformats.org/drawingml/2006/spreadsheetDrawing">
      <xdr:col>116</xdr:col>
      <xdr:colOff>114300</xdr:colOff>
      <xdr:row>77</xdr:row>
      <xdr:rowOff>84455</xdr:rowOff>
    </xdr:to>
    <xdr:sp macro="" textlink="">
      <xdr:nvSpPr>
        <xdr:cNvPr id="865" name="楕円 864"/>
        <xdr:cNvSpPr/>
      </xdr:nvSpPr>
      <xdr:spPr>
        <a:xfrm>
          <a:off x="221107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132715</xdr:rowOff>
    </xdr:from>
    <xdr:ext cx="534670" cy="257810"/>
    <xdr:sp macro="" textlink="">
      <xdr:nvSpPr>
        <xdr:cNvPr id="866" name="繰出金該当値テキスト"/>
        <xdr:cNvSpPr txBox="1"/>
      </xdr:nvSpPr>
      <xdr:spPr>
        <a:xfrm>
          <a:off x="22212300" y="13162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17780</xdr:rowOff>
    </xdr:from>
    <xdr:to xmlns:xdr="http://schemas.openxmlformats.org/drawingml/2006/spreadsheetDrawing">
      <xdr:col>112</xdr:col>
      <xdr:colOff>38100</xdr:colOff>
      <xdr:row>77</xdr:row>
      <xdr:rowOff>119380</xdr:rowOff>
    </xdr:to>
    <xdr:sp macro="" textlink="">
      <xdr:nvSpPr>
        <xdr:cNvPr id="867" name="楕円 866"/>
        <xdr:cNvSpPr/>
      </xdr:nvSpPr>
      <xdr:spPr>
        <a:xfrm>
          <a:off x="21272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110490</xdr:rowOff>
    </xdr:from>
    <xdr:ext cx="533400" cy="257810"/>
    <xdr:sp macro="" textlink="">
      <xdr:nvSpPr>
        <xdr:cNvPr id="868" name="テキスト ボックス 867"/>
        <xdr:cNvSpPr txBox="1"/>
      </xdr:nvSpPr>
      <xdr:spPr>
        <a:xfrm>
          <a:off x="21055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29210</xdr:rowOff>
    </xdr:from>
    <xdr:to xmlns:xdr="http://schemas.openxmlformats.org/drawingml/2006/spreadsheetDrawing">
      <xdr:col>107</xdr:col>
      <xdr:colOff>101600</xdr:colOff>
      <xdr:row>77</xdr:row>
      <xdr:rowOff>130175</xdr:rowOff>
    </xdr:to>
    <xdr:sp macro="" textlink="">
      <xdr:nvSpPr>
        <xdr:cNvPr id="869" name="楕円 868"/>
        <xdr:cNvSpPr/>
      </xdr:nvSpPr>
      <xdr:spPr>
        <a:xfrm>
          <a:off x="20383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121285</xdr:rowOff>
    </xdr:from>
    <xdr:ext cx="533400" cy="257810"/>
    <xdr:sp macro="" textlink="">
      <xdr:nvSpPr>
        <xdr:cNvPr id="870" name="テキスト ボックス 869"/>
        <xdr:cNvSpPr txBox="1"/>
      </xdr:nvSpPr>
      <xdr:spPr>
        <a:xfrm>
          <a:off x="20166965" y="13322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84455</xdr:rowOff>
    </xdr:to>
    <xdr:sp macro="" textlink="">
      <xdr:nvSpPr>
        <xdr:cNvPr id="871" name="楕円 870"/>
        <xdr:cNvSpPr/>
      </xdr:nvSpPr>
      <xdr:spPr>
        <a:xfrm>
          <a:off x="19494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75565</xdr:rowOff>
    </xdr:from>
    <xdr:ext cx="533400" cy="257810"/>
    <xdr:sp macro="" textlink="">
      <xdr:nvSpPr>
        <xdr:cNvPr id="872" name="テキスト ボックス 871"/>
        <xdr:cNvSpPr txBox="1"/>
      </xdr:nvSpPr>
      <xdr:spPr>
        <a:xfrm>
          <a:off x="19277965" y="13277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48260</xdr:rowOff>
    </xdr:from>
    <xdr:to xmlns:xdr="http://schemas.openxmlformats.org/drawingml/2006/spreadsheetDrawing">
      <xdr:col>98</xdr:col>
      <xdr:colOff>38100</xdr:colOff>
      <xdr:row>77</xdr:row>
      <xdr:rowOff>149860</xdr:rowOff>
    </xdr:to>
    <xdr:sp macro="" textlink="">
      <xdr:nvSpPr>
        <xdr:cNvPr id="873" name="楕円 872"/>
        <xdr:cNvSpPr/>
      </xdr:nvSpPr>
      <xdr:spPr>
        <a:xfrm>
          <a:off x="18605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140970</xdr:rowOff>
    </xdr:from>
    <xdr:ext cx="533400" cy="259080"/>
    <xdr:sp macro="" textlink="">
      <xdr:nvSpPr>
        <xdr:cNvPr id="874" name="テキスト ボックス 873"/>
        <xdr:cNvSpPr txBox="1"/>
      </xdr:nvSpPr>
      <xdr:spPr>
        <a:xfrm>
          <a:off x="18388965" y="13342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3" name="テキスト ボックス 88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5" name="直線コネクタ 884"/>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7810"/>
    <xdr:sp macro="" textlink="">
      <xdr:nvSpPr>
        <xdr:cNvPr id="886" name="テキスト ボックス 885"/>
        <xdr:cNvSpPr txBox="1"/>
      </xdr:nvSpPr>
      <xdr:spPr>
        <a:xfrm>
          <a:off x="18039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7" name="直線コネクタ 886"/>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7810"/>
    <xdr:sp macro="" textlink="">
      <xdr:nvSpPr>
        <xdr:cNvPr id="888" name="テキスト ボックス 887"/>
        <xdr:cNvSpPr txBox="1"/>
      </xdr:nvSpPr>
      <xdr:spPr>
        <a:xfrm>
          <a:off x="17974945" y="16342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89" name="直線コネクタ 888"/>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7810"/>
    <xdr:sp macro="" textlink="">
      <xdr:nvSpPr>
        <xdr:cNvPr id="890" name="テキスト ボックス 889"/>
        <xdr:cNvSpPr txBox="1"/>
      </xdr:nvSpPr>
      <xdr:spPr>
        <a:xfrm>
          <a:off x="17974945" y="15885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1" name="直線コネクタ 890"/>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7810"/>
    <xdr:sp macro="" textlink="">
      <xdr:nvSpPr>
        <xdr:cNvPr id="892" name="テキスト ボックス 891"/>
        <xdr:cNvSpPr txBox="1"/>
      </xdr:nvSpPr>
      <xdr:spPr>
        <a:xfrm>
          <a:off x="17974945" y="15427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7810"/>
    <xdr:sp macro="" textlink="">
      <xdr:nvSpPr>
        <xdr:cNvPr id="894" name="テキスト ボックス 893"/>
        <xdr:cNvSpPr txBox="1"/>
      </xdr:nvSpPr>
      <xdr:spPr>
        <a:xfrm>
          <a:off x="17974945" y="14970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6" name="直線コネクタ 895"/>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7"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8" name="直線コネクタ 897"/>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899"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1" name="直線コネクタ 900"/>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2"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4" name="直線コネクタ 903"/>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285" cy="259080"/>
    <xdr:sp macro="" textlink="">
      <xdr:nvSpPr>
        <xdr:cNvPr id="906" name="テキスト ボックス 905"/>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7" name="直線コネクタ 906"/>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285" cy="259080"/>
    <xdr:sp macro="" textlink="">
      <xdr:nvSpPr>
        <xdr:cNvPr id="909" name="テキスト ボックス 908"/>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0" name="直線コネクタ 909"/>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285" cy="259080"/>
    <xdr:sp macro="" textlink="">
      <xdr:nvSpPr>
        <xdr:cNvPr id="912" name="テキスト ボックス 911"/>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3" name="フローチャート: 判断 912"/>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4" name="テキスト ボックス 913"/>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1"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285" cy="259080"/>
    <xdr:sp macro="" textlink="">
      <xdr:nvSpPr>
        <xdr:cNvPr id="923" name="テキスト ボックス 922"/>
        <xdr:cNvSpPr txBox="1"/>
      </xdr:nvSpPr>
      <xdr:spPr>
        <a:xfrm>
          <a:off x="21198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285" cy="259080"/>
    <xdr:sp macro="" textlink="">
      <xdr:nvSpPr>
        <xdr:cNvPr id="925" name="テキスト ボックス 924"/>
        <xdr:cNvSpPr txBox="1"/>
      </xdr:nvSpPr>
      <xdr:spPr>
        <a:xfrm>
          <a:off x="20309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285" cy="259080"/>
    <xdr:sp macro="" textlink="">
      <xdr:nvSpPr>
        <xdr:cNvPr id="927" name="テキスト ボックス 926"/>
        <xdr:cNvSpPr txBox="1"/>
      </xdr:nvSpPr>
      <xdr:spPr>
        <a:xfrm>
          <a:off x="19420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285" cy="259080"/>
    <xdr:sp macro="" textlink="">
      <xdr:nvSpPr>
        <xdr:cNvPr id="929" name="テキスト ボックス 928"/>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人件費については、退職手当負担金が大幅に減少したが、昇給によるものや選挙費など臨時的経費が増加したことにより増加した。なお、同規模団体平均は下回っている。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については、物価高騰対策緊急支援金など新規事業の実施もあったが、一組事務組合が実施した普通建設事業に伴い負担金が大きく増加したことにより、増加している。なお、財源として過疎対策事業債を充当しているため、経常収支比率とは別の動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普通建設事業については、昨年度、廃校となった学校施設の改修事業や、文化センター改修空調工事など大きな建設事業の実施があったが、令和４年度は、目立った大型事業はなく大幅に減額となった。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近年実施した大型建設事業の償還が順次開始となるため、増加傾向にある。なお、令和５年度より、新庁舎建設事業の償還が一部開始となり、中長期的には増加傾向となるため、新規発行債を抑制す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扶助費については、コロナ対策の一貫である子育て世帯臨時特別給付金や非課税世帯臨時特別給付金が減少したことから、全体として約</a:t>
          </a:r>
          <a:r>
            <a:rPr kumimoji="1" lang="en-US" altLang="ja-JP" sz="1300">
              <a:latin typeface="ＭＳ Ｐゴシック"/>
              <a:ea typeface="ＭＳ Ｐゴシック"/>
            </a:rPr>
            <a:t>7,000</a:t>
          </a:r>
          <a:r>
            <a:rPr kumimoji="1" lang="ja-JP" altLang="en-US" sz="1300">
              <a:latin typeface="ＭＳ Ｐゴシック"/>
              <a:ea typeface="ＭＳ Ｐゴシック"/>
            </a:rPr>
            <a:t>千円の減となっている。なお、一組負担金の影響により類似団体と比較し低い数値となっている。</a:t>
          </a:r>
        </a:p>
        <a:p>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41910</xdr:rowOff>
    </xdr:from>
    <xdr:ext cx="469900" cy="257810"/>
    <xdr:sp macro="" textlink="">
      <xdr:nvSpPr>
        <xdr:cNvPr id="56" name="議会費最小値テキスト"/>
        <xdr:cNvSpPr txBox="1"/>
      </xdr:nvSpPr>
      <xdr:spPr>
        <a:xfrm>
          <a:off x="4686300" y="6557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38100</xdr:rowOff>
    </xdr:from>
    <xdr:to xmlns:xdr="http://schemas.openxmlformats.org/drawingml/2006/spreadsheetDrawing">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635</xdr:rowOff>
    </xdr:from>
    <xdr:to xmlns:xdr="http://schemas.openxmlformats.org/drawingml/2006/spreadsheetDrawing">
      <xdr:col>24</xdr:col>
      <xdr:colOff>63500</xdr:colOff>
      <xdr:row>37</xdr:row>
      <xdr:rowOff>17780</xdr:rowOff>
    </xdr:to>
    <xdr:cxnSp macro="">
      <xdr:nvCxnSpPr>
        <xdr:cNvPr id="60" name="直線コネクタ 59"/>
        <xdr:cNvCxnSpPr/>
      </xdr:nvCxnSpPr>
      <xdr:spPr>
        <a:xfrm flipV="1">
          <a:off x="3797300" y="63442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143510</xdr:rowOff>
    </xdr:from>
    <xdr:ext cx="534670" cy="257810"/>
    <xdr:sp macro="" textlink="">
      <xdr:nvSpPr>
        <xdr:cNvPr id="61" name="議会費平均値テキスト"/>
        <xdr:cNvSpPr txBox="1"/>
      </xdr:nvSpPr>
      <xdr:spPr>
        <a:xfrm>
          <a:off x="4686300" y="63157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17780</xdr:rowOff>
    </xdr:from>
    <xdr:to xmlns:xdr="http://schemas.openxmlformats.org/drawingml/2006/spreadsheetDrawing">
      <xdr:col>19</xdr:col>
      <xdr:colOff>177800</xdr:colOff>
      <xdr:row>37</xdr:row>
      <xdr:rowOff>34290</xdr:rowOff>
    </xdr:to>
    <xdr:cxnSp macro="">
      <xdr:nvCxnSpPr>
        <xdr:cNvPr id="63" name="直線コネクタ 62"/>
        <xdr:cNvCxnSpPr/>
      </xdr:nvCxnSpPr>
      <xdr:spPr>
        <a:xfrm flipV="1">
          <a:off x="29083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100330</xdr:rowOff>
    </xdr:from>
    <xdr:ext cx="533400" cy="257810"/>
    <xdr:sp macro="" textlink="">
      <xdr:nvSpPr>
        <xdr:cNvPr id="65" name="テキスト ボックス 64"/>
        <xdr:cNvSpPr txBox="1"/>
      </xdr:nvSpPr>
      <xdr:spPr>
        <a:xfrm>
          <a:off x="3529965" y="6443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34290</xdr:rowOff>
    </xdr:from>
    <xdr:to xmlns:xdr="http://schemas.openxmlformats.org/drawingml/2006/spreadsheetDrawing">
      <xdr:col>15</xdr:col>
      <xdr:colOff>50800</xdr:colOff>
      <xdr:row>37</xdr:row>
      <xdr:rowOff>38735</xdr:rowOff>
    </xdr:to>
    <xdr:cxnSp macro="">
      <xdr:nvCxnSpPr>
        <xdr:cNvPr id="66" name="直線コネクタ 65"/>
        <xdr:cNvCxnSpPr/>
      </xdr:nvCxnSpPr>
      <xdr:spPr>
        <a:xfrm flipV="1">
          <a:off x="2019300" y="6377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33400" cy="258445"/>
    <xdr:sp macro="" textlink="">
      <xdr:nvSpPr>
        <xdr:cNvPr id="68" name="テキスト ボックス 67"/>
        <xdr:cNvSpPr txBox="1"/>
      </xdr:nvSpPr>
      <xdr:spPr>
        <a:xfrm>
          <a:off x="26409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38735</xdr:rowOff>
    </xdr:from>
    <xdr:to xmlns:xdr="http://schemas.openxmlformats.org/drawingml/2006/spreadsheetDrawing">
      <xdr:col>10</xdr:col>
      <xdr:colOff>114300</xdr:colOff>
      <xdr:row>37</xdr:row>
      <xdr:rowOff>49530</xdr:rowOff>
    </xdr:to>
    <xdr:cxnSp macro="">
      <xdr:nvCxnSpPr>
        <xdr:cNvPr id="69" name="直線コネクタ 68"/>
        <xdr:cNvCxnSpPr/>
      </xdr:nvCxnSpPr>
      <xdr:spPr>
        <a:xfrm flipV="1">
          <a:off x="1130300" y="63823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170180</xdr:rowOff>
    </xdr:from>
    <xdr:to xmlns:xdr="http://schemas.openxmlformats.org/drawingml/2006/spreadsheetDrawing">
      <xdr:col>10</xdr:col>
      <xdr:colOff>165100</xdr:colOff>
      <xdr:row>37</xdr:row>
      <xdr:rowOff>100330</xdr:rowOff>
    </xdr:to>
    <xdr:sp macro="" textlink="">
      <xdr:nvSpPr>
        <xdr:cNvPr id="70" name="フローチャート: 判断 69"/>
        <xdr:cNvSpPr/>
      </xdr:nvSpPr>
      <xdr:spPr>
        <a:xfrm>
          <a:off x="1968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91440</xdr:rowOff>
    </xdr:from>
    <xdr:ext cx="533400" cy="259080"/>
    <xdr:sp macro="" textlink="">
      <xdr:nvSpPr>
        <xdr:cNvPr id="71" name="テキスト ボックス 70"/>
        <xdr:cNvSpPr txBox="1"/>
      </xdr:nvSpPr>
      <xdr:spPr>
        <a:xfrm>
          <a:off x="1751965" y="6435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xdr:rowOff>
    </xdr:from>
    <xdr:to xmlns:xdr="http://schemas.openxmlformats.org/drawingml/2006/spreadsheetDrawing">
      <xdr:col>6</xdr:col>
      <xdr:colOff>38100</xdr:colOff>
      <xdr:row>37</xdr:row>
      <xdr:rowOff>106680</xdr:rowOff>
    </xdr:to>
    <xdr:sp macro="" textlink="">
      <xdr:nvSpPr>
        <xdr:cNvPr id="72" name="フローチャート: 判断 71"/>
        <xdr:cNvSpPr/>
      </xdr:nvSpPr>
      <xdr:spPr>
        <a:xfrm>
          <a:off x="107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97790</xdr:rowOff>
    </xdr:from>
    <xdr:ext cx="533400" cy="257810"/>
    <xdr:sp macro="" textlink="">
      <xdr:nvSpPr>
        <xdr:cNvPr id="73" name="テキスト ボックス 72"/>
        <xdr:cNvSpPr txBox="1"/>
      </xdr:nvSpPr>
      <xdr:spPr>
        <a:xfrm>
          <a:off x="862965" y="6441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121285</xdr:rowOff>
    </xdr:from>
    <xdr:to xmlns:xdr="http://schemas.openxmlformats.org/drawingml/2006/spreadsheetDrawing">
      <xdr:col>24</xdr:col>
      <xdr:colOff>114300</xdr:colOff>
      <xdr:row>37</xdr:row>
      <xdr:rowOff>52070</xdr:rowOff>
    </xdr:to>
    <xdr:sp macro="" textlink="">
      <xdr:nvSpPr>
        <xdr:cNvPr id="79" name="楕円 78"/>
        <xdr:cNvSpPr/>
      </xdr:nvSpPr>
      <xdr:spPr>
        <a:xfrm>
          <a:off x="45847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144145</xdr:rowOff>
    </xdr:from>
    <xdr:ext cx="534670" cy="257810"/>
    <xdr:sp macro="" textlink="">
      <xdr:nvSpPr>
        <xdr:cNvPr id="80" name="議会費該当値テキスト"/>
        <xdr:cNvSpPr txBox="1"/>
      </xdr:nvSpPr>
      <xdr:spPr>
        <a:xfrm>
          <a:off x="4686300" y="6144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138430</xdr:rowOff>
    </xdr:from>
    <xdr:to xmlns:xdr="http://schemas.openxmlformats.org/drawingml/2006/spreadsheetDrawing">
      <xdr:col>20</xdr:col>
      <xdr:colOff>38100</xdr:colOff>
      <xdr:row>37</xdr:row>
      <xdr:rowOff>68580</xdr:rowOff>
    </xdr:to>
    <xdr:sp macro="" textlink="">
      <xdr:nvSpPr>
        <xdr:cNvPr id="81" name="楕円 80"/>
        <xdr:cNvSpPr/>
      </xdr:nvSpPr>
      <xdr:spPr>
        <a:xfrm>
          <a:off x="3746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85090</xdr:rowOff>
    </xdr:from>
    <xdr:ext cx="533400" cy="259080"/>
    <xdr:sp macro="" textlink="">
      <xdr:nvSpPr>
        <xdr:cNvPr id="82" name="テキスト ボックス 81"/>
        <xdr:cNvSpPr txBox="1"/>
      </xdr:nvSpPr>
      <xdr:spPr>
        <a:xfrm>
          <a:off x="3529965" y="608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154940</xdr:rowOff>
    </xdr:from>
    <xdr:to xmlns:xdr="http://schemas.openxmlformats.org/drawingml/2006/spreadsheetDrawing">
      <xdr:col>15</xdr:col>
      <xdr:colOff>101600</xdr:colOff>
      <xdr:row>37</xdr:row>
      <xdr:rowOff>85090</xdr:rowOff>
    </xdr:to>
    <xdr:sp macro="" textlink="">
      <xdr:nvSpPr>
        <xdr:cNvPr id="83" name="楕円 82"/>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101600</xdr:rowOff>
    </xdr:from>
    <xdr:ext cx="533400" cy="259080"/>
    <xdr:sp macro="" textlink="">
      <xdr:nvSpPr>
        <xdr:cNvPr id="84" name="テキスト ボックス 83"/>
        <xdr:cNvSpPr txBox="1"/>
      </xdr:nvSpPr>
      <xdr:spPr>
        <a:xfrm>
          <a:off x="2640965" y="6102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159385</xdr:rowOff>
    </xdr:from>
    <xdr:to xmlns:xdr="http://schemas.openxmlformats.org/drawingml/2006/spreadsheetDrawing">
      <xdr:col>10</xdr:col>
      <xdr:colOff>165100</xdr:colOff>
      <xdr:row>37</xdr:row>
      <xdr:rowOff>89535</xdr:rowOff>
    </xdr:to>
    <xdr:sp macro="" textlink="">
      <xdr:nvSpPr>
        <xdr:cNvPr id="85" name="楕円 84"/>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106045</xdr:rowOff>
    </xdr:from>
    <xdr:ext cx="533400" cy="259080"/>
    <xdr:sp macro="" textlink="">
      <xdr:nvSpPr>
        <xdr:cNvPr id="86" name="テキスト ボックス 85"/>
        <xdr:cNvSpPr txBox="1"/>
      </xdr:nvSpPr>
      <xdr:spPr>
        <a:xfrm>
          <a:off x="1751965" y="6106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87" name="楕円 86"/>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116840</xdr:rowOff>
    </xdr:from>
    <xdr:ext cx="533400" cy="259080"/>
    <xdr:sp macro="" textlink="">
      <xdr:nvSpPr>
        <xdr:cNvPr id="88" name="テキスト ボックス 87"/>
        <xdr:cNvSpPr txBox="1"/>
      </xdr:nvSpPr>
      <xdr:spPr>
        <a:xfrm>
          <a:off x="862965" y="6117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0" name="テキスト ボックス 99"/>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2" name="テキスト ボックス 101"/>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4530" cy="257810"/>
    <xdr:sp macro="" textlink="">
      <xdr:nvSpPr>
        <xdr:cNvPr id="104" name="テキスト ボックス 103"/>
        <xdr:cNvSpPr txBox="1"/>
      </xdr:nvSpPr>
      <xdr:spPr>
        <a:xfrm>
          <a:off x="76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4530" cy="259080"/>
    <xdr:sp macro="" textlink="">
      <xdr:nvSpPr>
        <xdr:cNvPr id="106" name="テキスト ボックス 105"/>
        <xdr:cNvSpPr txBox="1"/>
      </xdr:nvSpPr>
      <xdr:spPr>
        <a:xfrm>
          <a:off x="76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4530" cy="259080"/>
    <xdr:sp macro="" textlink="">
      <xdr:nvSpPr>
        <xdr:cNvPr id="108" name="テキスト ボックス 107"/>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0" name="テキスト ボックス 109"/>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122555</xdr:rowOff>
    </xdr:from>
    <xdr:to xmlns:xdr="http://schemas.openxmlformats.org/drawingml/2006/spreadsheetDrawing">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98805" cy="257810"/>
    <xdr:sp macro="" textlink="">
      <xdr:nvSpPr>
        <xdr:cNvPr id="113" name="総務費最小値テキスト"/>
        <xdr:cNvSpPr txBox="1"/>
      </xdr:nvSpPr>
      <xdr:spPr>
        <a:xfrm>
          <a:off x="4686300" y="100539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122555</xdr:rowOff>
    </xdr:from>
    <xdr:to xmlns:xdr="http://schemas.openxmlformats.org/drawingml/2006/spreadsheetDrawing">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89535</xdr:rowOff>
    </xdr:from>
    <xdr:to xmlns:xdr="http://schemas.openxmlformats.org/drawingml/2006/spreadsheetDrawing">
      <xdr:col>24</xdr:col>
      <xdr:colOff>63500</xdr:colOff>
      <xdr:row>57</xdr:row>
      <xdr:rowOff>155575</xdr:rowOff>
    </xdr:to>
    <xdr:cxnSp macro="">
      <xdr:nvCxnSpPr>
        <xdr:cNvPr id="117" name="直線コネクタ 116"/>
        <xdr:cNvCxnSpPr/>
      </xdr:nvCxnSpPr>
      <xdr:spPr>
        <a:xfrm>
          <a:off x="3797300" y="986218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18"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64770</xdr:rowOff>
    </xdr:from>
    <xdr:to xmlns:xdr="http://schemas.openxmlformats.org/drawingml/2006/spreadsheetDrawing">
      <xdr:col>19</xdr:col>
      <xdr:colOff>177800</xdr:colOff>
      <xdr:row>57</xdr:row>
      <xdr:rowOff>89535</xdr:rowOff>
    </xdr:to>
    <xdr:cxnSp macro="">
      <xdr:nvCxnSpPr>
        <xdr:cNvPr id="120" name="直線コネクタ 119"/>
        <xdr:cNvCxnSpPr/>
      </xdr:nvCxnSpPr>
      <xdr:spPr>
        <a:xfrm>
          <a:off x="2908300" y="966597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147955</xdr:rowOff>
    </xdr:from>
    <xdr:ext cx="597535" cy="258445"/>
    <xdr:sp macro="" textlink="">
      <xdr:nvSpPr>
        <xdr:cNvPr id="122" name="テキスト ボックス 121"/>
        <xdr:cNvSpPr txBox="1"/>
      </xdr:nvSpPr>
      <xdr:spPr>
        <a:xfrm>
          <a:off x="3497580" y="99206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64770</xdr:rowOff>
    </xdr:from>
    <xdr:to xmlns:xdr="http://schemas.openxmlformats.org/drawingml/2006/spreadsheetDrawing">
      <xdr:col>15</xdr:col>
      <xdr:colOff>50800</xdr:colOff>
      <xdr:row>56</xdr:row>
      <xdr:rowOff>83820</xdr:rowOff>
    </xdr:to>
    <xdr:cxnSp macro="">
      <xdr:nvCxnSpPr>
        <xdr:cNvPr id="123" name="直線コネクタ 122"/>
        <xdr:cNvCxnSpPr/>
      </xdr:nvCxnSpPr>
      <xdr:spPr>
        <a:xfrm flipV="1">
          <a:off x="2019300" y="9665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109220</xdr:rowOff>
    </xdr:from>
    <xdr:ext cx="597535" cy="257810"/>
    <xdr:sp macro="" textlink="">
      <xdr:nvSpPr>
        <xdr:cNvPr id="125" name="テキスト ボックス 124"/>
        <xdr:cNvSpPr txBox="1"/>
      </xdr:nvSpPr>
      <xdr:spPr>
        <a:xfrm>
          <a:off x="2608580" y="9881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83820</xdr:rowOff>
    </xdr:from>
    <xdr:to xmlns:xdr="http://schemas.openxmlformats.org/drawingml/2006/spreadsheetDrawing">
      <xdr:col>10</xdr:col>
      <xdr:colOff>114300</xdr:colOff>
      <xdr:row>57</xdr:row>
      <xdr:rowOff>155575</xdr:rowOff>
    </xdr:to>
    <xdr:cxnSp macro="">
      <xdr:nvCxnSpPr>
        <xdr:cNvPr id="126" name="直線コネクタ 125"/>
        <xdr:cNvCxnSpPr/>
      </xdr:nvCxnSpPr>
      <xdr:spPr>
        <a:xfrm flipV="1">
          <a:off x="1130300" y="968502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7" name="フローチャート: 判断 126"/>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41910</xdr:rowOff>
    </xdr:from>
    <xdr:ext cx="597535" cy="257810"/>
    <xdr:sp macro="" textlink="">
      <xdr:nvSpPr>
        <xdr:cNvPr id="128" name="テキスト ボックス 127"/>
        <xdr:cNvSpPr txBox="1"/>
      </xdr:nvSpPr>
      <xdr:spPr>
        <a:xfrm>
          <a:off x="1719580" y="9986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29" name="フローチャート: 判断 128"/>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42545</xdr:rowOff>
    </xdr:from>
    <xdr:ext cx="597535" cy="257810"/>
    <xdr:sp macro="" textlink="">
      <xdr:nvSpPr>
        <xdr:cNvPr id="130" name="テキスト ボックス 129"/>
        <xdr:cNvSpPr txBox="1"/>
      </xdr:nvSpPr>
      <xdr:spPr>
        <a:xfrm>
          <a:off x="830580" y="99866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104775</xdr:rowOff>
    </xdr:from>
    <xdr:to xmlns:xdr="http://schemas.openxmlformats.org/drawingml/2006/spreadsheetDrawing">
      <xdr:col>24</xdr:col>
      <xdr:colOff>114300</xdr:colOff>
      <xdr:row>58</xdr:row>
      <xdr:rowOff>34925</xdr:rowOff>
    </xdr:to>
    <xdr:sp macro="" textlink="">
      <xdr:nvSpPr>
        <xdr:cNvPr id="136" name="楕円 135"/>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37"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140335</xdr:rowOff>
    </xdr:to>
    <xdr:sp macro="" textlink="">
      <xdr:nvSpPr>
        <xdr:cNvPr id="138" name="楕円 137"/>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156845</xdr:rowOff>
    </xdr:from>
    <xdr:ext cx="597535" cy="257810"/>
    <xdr:sp macro="" textlink="">
      <xdr:nvSpPr>
        <xdr:cNvPr id="139" name="テキスト ボックス 138"/>
        <xdr:cNvSpPr txBox="1"/>
      </xdr:nvSpPr>
      <xdr:spPr>
        <a:xfrm>
          <a:off x="3497580" y="9586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13970</xdr:rowOff>
    </xdr:from>
    <xdr:to xmlns:xdr="http://schemas.openxmlformats.org/drawingml/2006/spreadsheetDrawing">
      <xdr:col>15</xdr:col>
      <xdr:colOff>101600</xdr:colOff>
      <xdr:row>56</xdr:row>
      <xdr:rowOff>115570</xdr:rowOff>
    </xdr:to>
    <xdr:sp macro="" textlink="">
      <xdr:nvSpPr>
        <xdr:cNvPr id="140" name="楕円 139"/>
        <xdr:cNvSpPr/>
      </xdr:nvSpPr>
      <xdr:spPr>
        <a:xfrm>
          <a:off x="2857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132080</xdr:rowOff>
    </xdr:from>
    <xdr:ext cx="597535" cy="257810"/>
    <xdr:sp macro="" textlink="">
      <xdr:nvSpPr>
        <xdr:cNvPr id="141" name="テキスト ボックス 140"/>
        <xdr:cNvSpPr txBox="1"/>
      </xdr:nvSpPr>
      <xdr:spPr>
        <a:xfrm>
          <a:off x="2608580" y="93903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33020</xdr:rowOff>
    </xdr:from>
    <xdr:to xmlns:xdr="http://schemas.openxmlformats.org/drawingml/2006/spreadsheetDrawing">
      <xdr:col>10</xdr:col>
      <xdr:colOff>165100</xdr:colOff>
      <xdr:row>56</xdr:row>
      <xdr:rowOff>134620</xdr:rowOff>
    </xdr:to>
    <xdr:sp macro="" textlink="">
      <xdr:nvSpPr>
        <xdr:cNvPr id="142" name="楕円 141"/>
        <xdr:cNvSpPr/>
      </xdr:nvSpPr>
      <xdr:spPr>
        <a:xfrm>
          <a:off x="196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151130</xdr:rowOff>
    </xdr:from>
    <xdr:ext cx="597535" cy="259080"/>
    <xdr:sp macro="" textlink="">
      <xdr:nvSpPr>
        <xdr:cNvPr id="143" name="テキスト ボックス 142"/>
        <xdr:cNvSpPr txBox="1"/>
      </xdr:nvSpPr>
      <xdr:spPr>
        <a:xfrm>
          <a:off x="1719580" y="9409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44" name="楕円 143"/>
        <xdr:cNvSpPr/>
      </xdr:nvSpPr>
      <xdr:spPr>
        <a:xfrm>
          <a:off x="1079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7535" cy="257810"/>
    <xdr:sp macro="" textlink="">
      <xdr:nvSpPr>
        <xdr:cNvPr id="145" name="テキスト ボックス 144"/>
        <xdr:cNvSpPr txBox="1"/>
      </xdr:nvSpPr>
      <xdr:spPr>
        <a:xfrm>
          <a:off x="830580" y="9653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6" name="テキスト ボックス 155"/>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360" cy="259080"/>
    <xdr:sp macro="" textlink="">
      <xdr:nvSpPr>
        <xdr:cNvPr id="158" name="テキスト ボックス 157"/>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60" name="テキスト ボックス 159"/>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2" name="テキスト ボックス 161"/>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4" name="テキスト ボックス 163"/>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6" name="テキスト ボックス 165"/>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598805" cy="257810"/>
    <xdr:sp macro="" textlink="">
      <xdr:nvSpPr>
        <xdr:cNvPr id="173" name="民生費最小値テキスト"/>
        <xdr:cNvSpPr txBox="1"/>
      </xdr:nvSpPr>
      <xdr:spPr>
        <a:xfrm>
          <a:off x="4686300" y="135166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133985</xdr:rowOff>
    </xdr:from>
    <xdr:ext cx="598805" cy="257810"/>
    <xdr:sp macro="" textlink="">
      <xdr:nvSpPr>
        <xdr:cNvPr id="175" name="民生費最大値テキスト"/>
        <xdr:cNvSpPr txBox="1"/>
      </xdr:nvSpPr>
      <xdr:spPr>
        <a:xfrm>
          <a:off x="4686300" y="11792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36830</xdr:rowOff>
    </xdr:from>
    <xdr:to xmlns:xdr="http://schemas.openxmlformats.org/drawingml/2006/spreadsheetDrawing">
      <xdr:col>24</xdr:col>
      <xdr:colOff>63500</xdr:colOff>
      <xdr:row>77</xdr:row>
      <xdr:rowOff>80645</xdr:rowOff>
    </xdr:to>
    <xdr:cxnSp macro="">
      <xdr:nvCxnSpPr>
        <xdr:cNvPr id="177" name="直線コネクタ 176"/>
        <xdr:cNvCxnSpPr/>
      </xdr:nvCxnSpPr>
      <xdr:spPr>
        <a:xfrm>
          <a:off x="3797300" y="1306703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7810"/>
    <xdr:sp macro="" textlink="">
      <xdr:nvSpPr>
        <xdr:cNvPr id="178"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36830</xdr:rowOff>
    </xdr:from>
    <xdr:to xmlns:xdr="http://schemas.openxmlformats.org/drawingml/2006/spreadsheetDrawing">
      <xdr:col>19</xdr:col>
      <xdr:colOff>177800</xdr:colOff>
      <xdr:row>78</xdr:row>
      <xdr:rowOff>24130</xdr:rowOff>
    </xdr:to>
    <xdr:cxnSp macro="">
      <xdr:nvCxnSpPr>
        <xdr:cNvPr id="180" name="直線コネクタ 179"/>
        <xdr:cNvCxnSpPr/>
      </xdr:nvCxnSpPr>
      <xdr:spPr>
        <a:xfrm flipV="1">
          <a:off x="2908300" y="1306703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48895</xdr:rowOff>
    </xdr:from>
    <xdr:to xmlns:xdr="http://schemas.openxmlformats.org/drawingml/2006/spreadsheetDrawing">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141605</xdr:rowOff>
    </xdr:from>
    <xdr:ext cx="597535" cy="259080"/>
    <xdr:sp macro="" textlink="">
      <xdr:nvSpPr>
        <xdr:cNvPr id="182" name="テキスト ボックス 181"/>
        <xdr:cNvSpPr txBox="1"/>
      </xdr:nvSpPr>
      <xdr:spPr>
        <a:xfrm>
          <a:off x="3497580" y="13171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24130</xdr:rowOff>
    </xdr:from>
    <xdr:to xmlns:xdr="http://schemas.openxmlformats.org/drawingml/2006/spreadsheetDrawing">
      <xdr:col>15</xdr:col>
      <xdr:colOff>50800</xdr:colOff>
      <xdr:row>78</xdr:row>
      <xdr:rowOff>72390</xdr:rowOff>
    </xdr:to>
    <xdr:cxnSp macro="">
      <xdr:nvCxnSpPr>
        <xdr:cNvPr id="183" name="直線コネクタ 182"/>
        <xdr:cNvCxnSpPr/>
      </xdr:nvCxnSpPr>
      <xdr:spPr>
        <a:xfrm flipV="1">
          <a:off x="2019300" y="133972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66675</xdr:rowOff>
    </xdr:from>
    <xdr:ext cx="597535" cy="257810"/>
    <xdr:sp macro="" textlink="">
      <xdr:nvSpPr>
        <xdr:cNvPr id="185" name="テキスト ボックス 184"/>
        <xdr:cNvSpPr txBox="1"/>
      </xdr:nvSpPr>
      <xdr:spPr>
        <a:xfrm>
          <a:off x="2608580" y="12925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72390</xdr:rowOff>
    </xdr:from>
    <xdr:to xmlns:xdr="http://schemas.openxmlformats.org/drawingml/2006/spreadsheetDrawing">
      <xdr:col>10</xdr:col>
      <xdr:colOff>114300</xdr:colOff>
      <xdr:row>78</xdr:row>
      <xdr:rowOff>73660</xdr:rowOff>
    </xdr:to>
    <xdr:cxnSp macro="">
      <xdr:nvCxnSpPr>
        <xdr:cNvPr id="186" name="直線コネクタ 185"/>
        <xdr:cNvCxnSpPr/>
      </xdr:nvCxnSpPr>
      <xdr:spPr>
        <a:xfrm flipV="1">
          <a:off x="1130300" y="13445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107315</xdr:rowOff>
    </xdr:to>
    <xdr:sp macro="" textlink="">
      <xdr:nvSpPr>
        <xdr:cNvPr id="187" name="フローチャート: 判断 186"/>
        <xdr:cNvSpPr/>
      </xdr:nvSpPr>
      <xdr:spPr>
        <a:xfrm>
          <a:off x="1968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124460</xdr:rowOff>
    </xdr:from>
    <xdr:ext cx="597535" cy="259080"/>
    <xdr:sp macro="" textlink="">
      <xdr:nvSpPr>
        <xdr:cNvPr id="188" name="テキスト ボックス 187"/>
        <xdr:cNvSpPr txBox="1"/>
      </xdr:nvSpPr>
      <xdr:spPr>
        <a:xfrm>
          <a:off x="1719580"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36195</xdr:rowOff>
    </xdr:from>
    <xdr:to xmlns:xdr="http://schemas.openxmlformats.org/drawingml/2006/spreadsheetDrawing">
      <xdr:col>6</xdr:col>
      <xdr:colOff>38100</xdr:colOff>
      <xdr:row>77</xdr:row>
      <xdr:rowOff>137795</xdr:rowOff>
    </xdr:to>
    <xdr:sp macro="" textlink="">
      <xdr:nvSpPr>
        <xdr:cNvPr id="189" name="フローチャート: 判断 188"/>
        <xdr:cNvSpPr/>
      </xdr:nvSpPr>
      <xdr:spPr>
        <a:xfrm>
          <a:off x="107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154940</xdr:rowOff>
    </xdr:from>
    <xdr:ext cx="597535" cy="257810"/>
    <xdr:sp macro="" textlink="">
      <xdr:nvSpPr>
        <xdr:cNvPr id="190" name="テキスト ボックス 189"/>
        <xdr:cNvSpPr txBox="1"/>
      </xdr:nvSpPr>
      <xdr:spPr>
        <a:xfrm>
          <a:off x="830580" y="13013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29845</xdr:rowOff>
    </xdr:from>
    <xdr:to xmlns:xdr="http://schemas.openxmlformats.org/drawingml/2006/spreadsheetDrawing">
      <xdr:col>24</xdr:col>
      <xdr:colOff>114300</xdr:colOff>
      <xdr:row>77</xdr:row>
      <xdr:rowOff>132080</xdr:rowOff>
    </xdr:to>
    <xdr:sp macro="" textlink="">
      <xdr:nvSpPr>
        <xdr:cNvPr id="196" name="楕円 195"/>
        <xdr:cNvSpPr/>
      </xdr:nvSpPr>
      <xdr:spPr>
        <a:xfrm>
          <a:off x="4584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8255</xdr:rowOff>
    </xdr:from>
    <xdr:ext cx="598805" cy="257810"/>
    <xdr:sp macro="" textlink="">
      <xdr:nvSpPr>
        <xdr:cNvPr id="197" name="民生費該当値テキスト"/>
        <xdr:cNvSpPr txBox="1"/>
      </xdr:nvSpPr>
      <xdr:spPr>
        <a:xfrm>
          <a:off x="4686300" y="132099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157480</xdr:rowOff>
    </xdr:from>
    <xdr:to xmlns:xdr="http://schemas.openxmlformats.org/drawingml/2006/spreadsheetDrawing">
      <xdr:col>20</xdr:col>
      <xdr:colOff>38100</xdr:colOff>
      <xdr:row>76</xdr:row>
      <xdr:rowOff>87630</xdr:rowOff>
    </xdr:to>
    <xdr:sp macro="" textlink="">
      <xdr:nvSpPr>
        <xdr:cNvPr id="198" name="楕円 197"/>
        <xdr:cNvSpPr/>
      </xdr:nvSpPr>
      <xdr:spPr>
        <a:xfrm>
          <a:off x="3746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104140</xdr:rowOff>
    </xdr:from>
    <xdr:ext cx="597535" cy="259080"/>
    <xdr:sp macro="" textlink="">
      <xdr:nvSpPr>
        <xdr:cNvPr id="199" name="テキスト ボックス 198"/>
        <xdr:cNvSpPr txBox="1"/>
      </xdr:nvSpPr>
      <xdr:spPr>
        <a:xfrm>
          <a:off x="3497580" y="12791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144780</xdr:rowOff>
    </xdr:from>
    <xdr:to xmlns:xdr="http://schemas.openxmlformats.org/drawingml/2006/spreadsheetDrawing">
      <xdr:col>15</xdr:col>
      <xdr:colOff>101600</xdr:colOff>
      <xdr:row>78</xdr:row>
      <xdr:rowOff>74930</xdr:rowOff>
    </xdr:to>
    <xdr:sp macro="" textlink="">
      <xdr:nvSpPr>
        <xdr:cNvPr id="200" name="楕円 199"/>
        <xdr:cNvSpPr/>
      </xdr:nvSpPr>
      <xdr:spPr>
        <a:xfrm>
          <a:off x="2857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66040</xdr:rowOff>
    </xdr:from>
    <xdr:ext cx="597535" cy="257810"/>
    <xdr:sp macro="" textlink="">
      <xdr:nvSpPr>
        <xdr:cNvPr id="201" name="テキスト ボックス 200"/>
        <xdr:cNvSpPr txBox="1"/>
      </xdr:nvSpPr>
      <xdr:spPr>
        <a:xfrm>
          <a:off x="2608580" y="13439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21590</xdr:rowOff>
    </xdr:from>
    <xdr:to xmlns:xdr="http://schemas.openxmlformats.org/drawingml/2006/spreadsheetDrawing">
      <xdr:col>10</xdr:col>
      <xdr:colOff>165100</xdr:colOff>
      <xdr:row>78</xdr:row>
      <xdr:rowOff>123190</xdr:rowOff>
    </xdr:to>
    <xdr:sp macro="" textlink="">
      <xdr:nvSpPr>
        <xdr:cNvPr id="202" name="楕円 201"/>
        <xdr:cNvSpPr/>
      </xdr:nvSpPr>
      <xdr:spPr>
        <a:xfrm>
          <a:off x="1968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114300</xdr:rowOff>
    </xdr:from>
    <xdr:ext cx="597535" cy="259080"/>
    <xdr:sp macro="" textlink="">
      <xdr:nvSpPr>
        <xdr:cNvPr id="203" name="テキスト ボックス 202"/>
        <xdr:cNvSpPr txBox="1"/>
      </xdr:nvSpPr>
      <xdr:spPr>
        <a:xfrm>
          <a:off x="1719580" y="13487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22860</xdr:rowOff>
    </xdr:from>
    <xdr:to xmlns:xdr="http://schemas.openxmlformats.org/drawingml/2006/spreadsheetDrawing">
      <xdr:col>6</xdr:col>
      <xdr:colOff>38100</xdr:colOff>
      <xdr:row>78</xdr:row>
      <xdr:rowOff>124460</xdr:rowOff>
    </xdr:to>
    <xdr:sp macro="" textlink="">
      <xdr:nvSpPr>
        <xdr:cNvPr id="204" name="楕円 203"/>
        <xdr:cNvSpPr/>
      </xdr:nvSpPr>
      <xdr:spPr>
        <a:xfrm>
          <a:off x="1079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115570</xdr:rowOff>
    </xdr:from>
    <xdr:ext cx="597535" cy="259080"/>
    <xdr:sp macro="" textlink="">
      <xdr:nvSpPr>
        <xdr:cNvPr id="205" name="テキスト ボックス 204"/>
        <xdr:cNvSpPr txBox="1"/>
      </xdr:nvSpPr>
      <xdr:spPr>
        <a:xfrm>
          <a:off x="830580" y="13488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7" name="テキスト ボックス 216"/>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9" name="テキスト ボックス 218"/>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104775</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670" cy="257810"/>
    <xdr:sp macro="" textlink="">
      <xdr:nvSpPr>
        <xdr:cNvPr id="232" name="衛生費最小値テキスト"/>
        <xdr:cNvSpPr txBox="1"/>
      </xdr:nvSpPr>
      <xdr:spPr>
        <a:xfrm>
          <a:off x="4686300" y="16945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7810"/>
    <xdr:sp macro="" textlink="">
      <xdr:nvSpPr>
        <xdr:cNvPr id="234" name="衛生費最大値テキスト"/>
        <xdr:cNvSpPr txBox="1"/>
      </xdr:nvSpPr>
      <xdr:spPr>
        <a:xfrm>
          <a:off x="4686300" y="15311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104775</xdr:rowOff>
    </xdr:from>
    <xdr:to xmlns:xdr="http://schemas.openxmlformats.org/drawingml/2006/spreadsheetDrawing">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119380</xdr:rowOff>
    </xdr:from>
    <xdr:to xmlns:xdr="http://schemas.openxmlformats.org/drawingml/2006/spreadsheetDrawing">
      <xdr:col>24</xdr:col>
      <xdr:colOff>63500</xdr:colOff>
      <xdr:row>97</xdr:row>
      <xdr:rowOff>124460</xdr:rowOff>
    </xdr:to>
    <xdr:cxnSp macro="">
      <xdr:nvCxnSpPr>
        <xdr:cNvPr id="236" name="直線コネクタ 235"/>
        <xdr:cNvCxnSpPr/>
      </xdr:nvCxnSpPr>
      <xdr:spPr>
        <a:xfrm flipV="1">
          <a:off x="3797300" y="1657858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98805" cy="257810"/>
    <xdr:sp macro="" textlink="">
      <xdr:nvSpPr>
        <xdr:cNvPr id="237" name="衛生費平均値テキスト"/>
        <xdr:cNvSpPr txBox="1"/>
      </xdr:nvSpPr>
      <xdr:spPr>
        <a:xfrm>
          <a:off x="4686300" y="16558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124460</xdr:rowOff>
    </xdr:from>
    <xdr:to xmlns:xdr="http://schemas.openxmlformats.org/drawingml/2006/spreadsheetDrawing">
      <xdr:col>19</xdr:col>
      <xdr:colOff>177800</xdr:colOff>
      <xdr:row>97</xdr:row>
      <xdr:rowOff>141605</xdr:rowOff>
    </xdr:to>
    <xdr:cxnSp macro="">
      <xdr:nvCxnSpPr>
        <xdr:cNvPr id="239" name="直線コネクタ 238"/>
        <xdr:cNvCxnSpPr/>
      </xdr:nvCxnSpPr>
      <xdr:spPr>
        <a:xfrm flipV="1">
          <a:off x="2908300" y="16755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80010</xdr:rowOff>
    </xdr:from>
    <xdr:ext cx="597535" cy="259080"/>
    <xdr:sp macro="" textlink="">
      <xdr:nvSpPr>
        <xdr:cNvPr id="241" name="テキスト ボックス 240"/>
        <xdr:cNvSpPr txBox="1"/>
      </xdr:nvSpPr>
      <xdr:spPr>
        <a:xfrm>
          <a:off x="3497580" y="16367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132715</xdr:rowOff>
    </xdr:from>
    <xdr:to xmlns:xdr="http://schemas.openxmlformats.org/drawingml/2006/spreadsheetDrawing">
      <xdr:col>15</xdr:col>
      <xdr:colOff>50800</xdr:colOff>
      <xdr:row>97</xdr:row>
      <xdr:rowOff>141605</xdr:rowOff>
    </xdr:to>
    <xdr:cxnSp macro="">
      <xdr:nvCxnSpPr>
        <xdr:cNvPr id="242" name="直線コネクタ 241"/>
        <xdr:cNvCxnSpPr/>
      </xdr:nvCxnSpPr>
      <xdr:spPr>
        <a:xfrm>
          <a:off x="2019300" y="16763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94615</xdr:rowOff>
    </xdr:from>
    <xdr:ext cx="597535" cy="259080"/>
    <xdr:sp macro="" textlink="">
      <xdr:nvSpPr>
        <xdr:cNvPr id="244" name="テキスト ボックス 243"/>
        <xdr:cNvSpPr txBox="1"/>
      </xdr:nvSpPr>
      <xdr:spPr>
        <a:xfrm>
          <a:off x="2608580" y="16382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132715</xdr:rowOff>
    </xdr:from>
    <xdr:to xmlns:xdr="http://schemas.openxmlformats.org/drawingml/2006/spreadsheetDrawing">
      <xdr:col>10</xdr:col>
      <xdr:colOff>114300</xdr:colOff>
      <xdr:row>97</xdr:row>
      <xdr:rowOff>132715</xdr:rowOff>
    </xdr:to>
    <xdr:cxnSp macro="">
      <xdr:nvCxnSpPr>
        <xdr:cNvPr id="245" name="直線コネクタ 244"/>
        <xdr:cNvCxnSpPr/>
      </xdr:nvCxnSpPr>
      <xdr:spPr>
        <a:xfrm flipV="1">
          <a:off x="1130300" y="16763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22225</xdr:rowOff>
    </xdr:from>
    <xdr:to xmlns:xdr="http://schemas.openxmlformats.org/drawingml/2006/spreadsheetDrawing">
      <xdr:col>10</xdr:col>
      <xdr:colOff>165100</xdr:colOff>
      <xdr:row>97</xdr:row>
      <xdr:rowOff>123825</xdr:rowOff>
    </xdr:to>
    <xdr:sp macro="" textlink="">
      <xdr:nvSpPr>
        <xdr:cNvPr id="246" name="フローチャート: 判断 245"/>
        <xdr:cNvSpPr/>
      </xdr:nvSpPr>
      <xdr:spPr>
        <a:xfrm>
          <a:off x="1968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140335</xdr:rowOff>
    </xdr:from>
    <xdr:ext cx="597535" cy="259080"/>
    <xdr:sp macro="" textlink="">
      <xdr:nvSpPr>
        <xdr:cNvPr id="247" name="テキスト ボックス 246"/>
        <xdr:cNvSpPr txBox="1"/>
      </xdr:nvSpPr>
      <xdr:spPr>
        <a:xfrm>
          <a:off x="1719580" y="16428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48" name="フローチャート: 判断 247"/>
        <xdr:cNvSpPr/>
      </xdr:nvSpPr>
      <xdr:spPr>
        <a:xfrm>
          <a:off x="1079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168910</xdr:rowOff>
    </xdr:from>
    <xdr:ext cx="597535" cy="257810"/>
    <xdr:sp macro="" textlink="">
      <xdr:nvSpPr>
        <xdr:cNvPr id="249" name="テキスト ボックス 248"/>
        <xdr:cNvSpPr txBox="1"/>
      </xdr:nvSpPr>
      <xdr:spPr>
        <a:xfrm>
          <a:off x="830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68580</xdr:rowOff>
    </xdr:from>
    <xdr:to xmlns:xdr="http://schemas.openxmlformats.org/drawingml/2006/spreadsheetDrawing">
      <xdr:col>24</xdr:col>
      <xdr:colOff>114300</xdr:colOff>
      <xdr:row>96</xdr:row>
      <xdr:rowOff>170180</xdr:rowOff>
    </xdr:to>
    <xdr:sp macro="" textlink="">
      <xdr:nvSpPr>
        <xdr:cNvPr id="255" name="楕円 254"/>
        <xdr:cNvSpPr/>
      </xdr:nvSpPr>
      <xdr:spPr>
        <a:xfrm>
          <a:off x="4584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91440</xdr:rowOff>
    </xdr:from>
    <xdr:ext cx="598805" cy="259080"/>
    <xdr:sp macro="" textlink="">
      <xdr:nvSpPr>
        <xdr:cNvPr id="256" name="衛生費該当値テキスト"/>
        <xdr:cNvSpPr txBox="1"/>
      </xdr:nvSpPr>
      <xdr:spPr>
        <a:xfrm>
          <a:off x="4686300" y="16379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73660</xdr:rowOff>
    </xdr:from>
    <xdr:to xmlns:xdr="http://schemas.openxmlformats.org/drawingml/2006/spreadsheetDrawing">
      <xdr:col>20</xdr:col>
      <xdr:colOff>38100</xdr:colOff>
      <xdr:row>98</xdr:row>
      <xdr:rowOff>3810</xdr:rowOff>
    </xdr:to>
    <xdr:sp macro="" textlink="">
      <xdr:nvSpPr>
        <xdr:cNvPr id="257" name="楕円 256"/>
        <xdr:cNvSpPr/>
      </xdr:nvSpPr>
      <xdr:spPr>
        <a:xfrm>
          <a:off x="3746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166370</xdr:rowOff>
    </xdr:from>
    <xdr:ext cx="533400" cy="257810"/>
    <xdr:sp macro="" textlink="">
      <xdr:nvSpPr>
        <xdr:cNvPr id="258" name="テキスト ボックス 257"/>
        <xdr:cNvSpPr txBox="1"/>
      </xdr:nvSpPr>
      <xdr:spPr>
        <a:xfrm>
          <a:off x="3529965" y="16797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90805</xdr:rowOff>
    </xdr:from>
    <xdr:to xmlns:xdr="http://schemas.openxmlformats.org/drawingml/2006/spreadsheetDrawing">
      <xdr:col>15</xdr:col>
      <xdr:colOff>101600</xdr:colOff>
      <xdr:row>98</xdr:row>
      <xdr:rowOff>20955</xdr:rowOff>
    </xdr:to>
    <xdr:sp macro="" textlink="">
      <xdr:nvSpPr>
        <xdr:cNvPr id="259" name="楕円 258"/>
        <xdr:cNvSpPr/>
      </xdr:nvSpPr>
      <xdr:spPr>
        <a:xfrm>
          <a:off x="2857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12065</xdr:rowOff>
    </xdr:from>
    <xdr:ext cx="533400" cy="259080"/>
    <xdr:sp macro="" textlink="">
      <xdr:nvSpPr>
        <xdr:cNvPr id="260" name="テキスト ボックス 259"/>
        <xdr:cNvSpPr txBox="1"/>
      </xdr:nvSpPr>
      <xdr:spPr>
        <a:xfrm>
          <a:off x="2640965" y="16814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81915</xdr:rowOff>
    </xdr:from>
    <xdr:to xmlns:xdr="http://schemas.openxmlformats.org/drawingml/2006/spreadsheetDrawing">
      <xdr:col>10</xdr:col>
      <xdr:colOff>165100</xdr:colOff>
      <xdr:row>98</xdr:row>
      <xdr:rowOff>12065</xdr:rowOff>
    </xdr:to>
    <xdr:sp macro="" textlink="">
      <xdr:nvSpPr>
        <xdr:cNvPr id="261" name="楕円 260"/>
        <xdr:cNvSpPr/>
      </xdr:nvSpPr>
      <xdr:spPr>
        <a:xfrm>
          <a:off x="1968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3175</xdr:rowOff>
    </xdr:from>
    <xdr:ext cx="533400" cy="259080"/>
    <xdr:sp macro="" textlink="">
      <xdr:nvSpPr>
        <xdr:cNvPr id="262" name="テキスト ボックス 261"/>
        <xdr:cNvSpPr txBox="1"/>
      </xdr:nvSpPr>
      <xdr:spPr>
        <a:xfrm>
          <a:off x="1751965" y="16805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63" name="楕円 262"/>
        <xdr:cNvSpPr/>
      </xdr:nvSpPr>
      <xdr:spPr>
        <a:xfrm>
          <a:off x="1079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xdr:rowOff>
    </xdr:from>
    <xdr:ext cx="533400" cy="259080"/>
    <xdr:sp macro="" textlink="">
      <xdr:nvSpPr>
        <xdr:cNvPr id="264" name="テキスト ボックス 263"/>
        <xdr:cNvSpPr txBox="1"/>
      </xdr:nvSpPr>
      <xdr:spPr>
        <a:xfrm>
          <a:off x="862965" y="16805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78" name="テキスト ボックス 277"/>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090" cy="257810"/>
    <xdr:sp macro="" textlink="">
      <xdr:nvSpPr>
        <xdr:cNvPr id="280" name="テキスト ボックス 279"/>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090" cy="259080"/>
    <xdr:sp macro="" textlink="">
      <xdr:nvSpPr>
        <xdr:cNvPr id="282" name="テキスト ボックス 281"/>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86" name="テキスト ボックス 285"/>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153035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99695</xdr:rowOff>
    </xdr:from>
    <xdr:ext cx="534670" cy="257810"/>
    <xdr:sp macro="" textlink="">
      <xdr:nvSpPr>
        <xdr:cNvPr id="291" name="労働費最大値テキスト"/>
        <xdr:cNvSpPr txBox="1"/>
      </xdr:nvSpPr>
      <xdr:spPr>
        <a:xfrm>
          <a:off x="10528300" y="4900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153035</xdr:rowOff>
    </xdr:from>
    <xdr:to xmlns:xdr="http://schemas.openxmlformats.org/drawingml/2006/spreadsheetDrawing">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72390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19050</xdr:rowOff>
    </xdr:from>
    <xdr:ext cx="378460" cy="257810"/>
    <xdr:sp macro="" textlink="">
      <xdr:nvSpPr>
        <xdr:cNvPr id="301" name="テキスト ボックス 300"/>
        <xdr:cNvSpPr txBox="1"/>
      </xdr:nvSpPr>
      <xdr:spPr>
        <a:xfrm>
          <a:off x="8561070" y="6362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93345</xdr:rowOff>
    </xdr:from>
    <xdr:to xmlns:xdr="http://schemas.openxmlformats.org/drawingml/2006/spreadsheetDrawing">
      <xdr:col>41</xdr:col>
      <xdr:colOff>101600</xdr:colOff>
      <xdr:row>39</xdr:row>
      <xdr:rowOff>23495</xdr:rowOff>
    </xdr:to>
    <xdr:sp macro="" textlink="">
      <xdr:nvSpPr>
        <xdr:cNvPr id="303" name="フローチャート: 判断 302"/>
        <xdr:cNvSpPr/>
      </xdr:nvSpPr>
      <xdr:spPr>
        <a:xfrm>
          <a:off x="781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40640</xdr:rowOff>
    </xdr:from>
    <xdr:ext cx="378460" cy="257810"/>
    <xdr:sp macro="" textlink="">
      <xdr:nvSpPr>
        <xdr:cNvPr id="304" name="テキスト ボックス 303"/>
        <xdr:cNvSpPr txBox="1"/>
      </xdr:nvSpPr>
      <xdr:spPr>
        <a:xfrm>
          <a:off x="7672070" y="63842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285" cy="257810"/>
    <xdr:sp macro="" textlink="">
      <xdr:nvSpPr>
        <xdr:cNvPr id="315" name="テキスト ボックス 314"/>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285" cy="257810"/>
    <xdr:sp macro="" textlink="">
      <xdr:nvSpPr>
        <xdr:cNvPr id="317" name="テキスト ボックス 316"/>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285" cy="257810"/>
    <xdr:sp macro="" textlink="">
      <xdr:nvSpPr>
        <xdr:cNvPr id="319" name="テキスト ボックス 318"/>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285" cy="257810"/>
    <xdr:sp macro="" textlink="">
      <xdr:nvSpPr>
        <xdr:cNvPr id="321" name="テキスト ボックス 320"/>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3" name="テキスト ボックス 332"/>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4530" cy="257810"/>
    <xdr:sp macro="" textlink="">
      <xdr:nvSpPr>
        <xdr:cNvPr id="335" name="テキスト ボックス 334"/>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4530" cy="257810"/>
    <xdr:sp macro="" textlink="">
      <xdr:nvSpPr>
        <xdr:cNvPr id="337" name="テキスト ボックス 336"/>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4530" cy="257810"/>
    <xdr:sp macro="" textlink="">
      <xdr:nvSpPr>
        <xdr:cNvPr id="339" name="テキスト ボックス 338"/>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41" name="テキスト ボックス 340"/>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59690</xdr:rowOff>
    </xdr:from>
    <xdr:to xmlns:xdr="http://schemas.openxmlformats.org/drawingml/2006/spreadsheetDrawing">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6350</xdr:rowOff>
    </xdr:from>
    <xdr:ext cx="690245" cy="257810"/>
    <xdr:sp macro="" textlink="">
      <xdr:nvSpPr>
        <xdr:cNvPr id="346" name="農林水産業費最大値テキスト"/>
        <xdr:cNvSpPr txBox="1"/>
      </xdr:nvSpPr>
      <xdr:spPr>
        <a:xfrm>
          <a:off x="10528300" y="840740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59690</xdr:rowOff>
    </xdr:from>
    <xdr:to xmlns:xdr="http://schemas.openxmlformats.org/drawingml/2006/spreadsheetDrawing">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83820</xdr:rowOff>
    </xdr:from>
    <xdr:to xmlns:xdr="http://schemas.openxmlformats.org/drawingml/2006/spreadsheetDrawing">
      <xdr:col>55</xdr:col>
      <xdr:colOff>0</xdr:colOff>
      <xdr:row>58</xdr:row>
      <xdr:rowOff>90805</xdr:rowOff>
    </xdr:to>
    <xdr:cxnSp macro="">
      <xdr:nvCxnSpPr>
        <xdr:cNvPr id="348" name="直線コネクタ 347"/>
        <xdr:cNvCxnSpPr/>
      </xdr:nvCxnSpPr>
      <xdr:spPr>
        <a:xfrm>
          <a:off x="9639300" y="100279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83820</xdr:rowOff>
    </xdr:from>
    <xdr:to xmlns:xdr="http://schemas.openxmlformats.org/drawingml/2006/spreadsheetDrawing">
      <xdr:col>50</xdr:col>
      <xdr:colOff>114300</xdr:colOff>
      <xdr:row>58</xdr:row>
      <xdr:rowOff>87630</xdr:rowOff>
    </xdr:to>
    <xdr:cxnSp macro="">
      <xdr:nvCxnSpPr>
        <xdr:cNvPr id="351" name="直線コネクタ 350"/>
        <xdr:cNvCxnSpPr/>
      </xdr:nvCxnSpPr>
      <xdr:spPr>
        <a:xfrm flipV="1">
          <a:off x="8750300" y="10027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129540</xdr:rowOff>
    </xdr:from>
    <xdr:ext cx="597535" cy="259080"/>
    <xdr:sp macro="" textlink="">
      <xdr:nvSpPr>
        <xdr:cNvPr id="353" name="テキスト ボックス 352"/>
        <xdr:cNvSpPr txBox="1"/>
      </xdr:nvSpPr>
      <xdr:spPr>
        <a:xfrm>
          <a:off x="9339580" y="973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60960</xdr:rowOff>
    </xdr:from>
    <xdr:to xmlns:xdr="http://schemas.openxmlformats.org/drawingml/2006/spreadsheetDrawing">
      <xdr:col>45</xdr:col>
      <xdr:colOff>177800</xdr:colOff>
      <xdr:row>58</xdr:row>
      <xdr:rowOff>87630</xdr:rowOff>
    </xdr:to>
    <xdr:cxnSp macro="">
      <xdr:nvCxnSpPr>
        <xdr:cNvPr id="354" name="直線コネクタ 353"/>
        <xdr:cNvCxnSpPr/>
      </xdr:nvCxnSpPr>
      <xdr:spPr>
        <a:xfrm>
          <a:off x="7861300" y="100050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133985</xdr:rowOff>
    </xdr:from>
    <xdr:ext cx="597535" cy="257810"/>
    <xdr:sp macro="" textlink="">
      <xdr:nvSpPr>
        <xdr:cNvPr id="356" name="テキスト ボックス 355"/>
        <xdr:cNvSpPr txBox="1"/>
      </xdr:nvSpPr>
      <xdr:spPr>
        <a:xfrm>
          <a:off x="8450580" y="973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60960</xdr:rowOff>
    </xdr:from>
    <xdr:to xmlns:xdr="http://schemas.openxmlformats.org/drawingml/2006/spreadsheetDrawing">
      <xdr:col>41</xdr:col>
      <xdr:colOff>50800</xdr:colOff>
      <xdr:row>58</xdr:row>
      <xdr:rowOff>90805</xdr:rowOff>
    </xdr:to>
    <xdr:cxnSp macro="">
      <xdr:nvCxnSpPr>
        <xdr:cNvPr id="357" name="直線コネクタ 356"/>
        <xdr:cNvCxnSpPr/>
      </xdr:nvCxnSpPr>
      <xdr:spPr>
        <a:xfrm flipV="1">
          <a:off x="6972300" y="10005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17780</xdr:rowOff>
    </xdr:from>
    <xdr:to xmlns:xdr="http://schemas.openxmlformats.org/drawingml/2006/spreadsheetDrawing">
      <xdr:col>41</xdr:col>
      <xdr:colOff>101600</xdr:colOff>
      <xdr:row>58</xdr:row>
      <xdr:rowOff>118745</xdr:rowOff>
    </xdr:to>
    <xdr:sp macro="" textlink="">
      <xdr:nvSpPr>
        <xdr:cNvPr id="358" name="フローチャート: 判断 357"/>
        <xdr:cNvSpPr/>
      </xdr:nvSpPr>
      <xdr:spPr>
        <a:xfrm>
          <a:off x="7810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109855</xdr:rowOff>
    </xdr:from>
    <xdr:ext cx="597535" cy="257810"/>
    <xdr:sp macro="" textlink="">
      <xdr:nvSpPr>
        <xdr:cNvPr id="359" name="テキスト ボックス 358"/>
        <xdr:cNvSpPr txBox="1"/>
      </xdr:nvSpPr>
      <xdr:spPr>
        <a:xfrm>
          <a:off x="7561580" y="10053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60" name="フローチャート: 判断 359"/>
        <xdr:cNvSpPr/>
      </xdr:nvSpPr>
      <xdr:spPr>
        <a:xfrm>
          <a:off x="6921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132715</xdr:rowOff>
    </xdr:from>
    <xdr:ext cx="597535" cy="257810"/>
    <xdr:sp macro="" textlink="">
      <xdr:nvSpPr>
        <xdr:cNvPr id="361" name="テキスト ボックス 360"/>
        <xdr:cNvSpPr txBox="1"/>
      </xdr:nvSpPr>
      <xdr:spPr>
        <a:xfrm>
          <a:off x="6672580" y="9733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141605</xdr:rowOff>
    </xdr:to>
    <xdr:sp macro="" textlink="">
      <xdr:nvSpPr>
        <xdr:cNvPr id="367" name="楕円 366"/>
        <xdr:cNvSpPr/>
      </xdr:nvSpPr>
      <xdr:spPr>
        <a:xfrm>
          <a:off x="10426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151765</xdr:rowOff>
    </xdr:from>
    <xdr:ext cx="598805" cy="259080"/>
    <xdr:sp macro="" textlink="">
      <xdr:nvSpPr>
        <xdr:cNvPr id="368" name="農林水産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69" name="楕円 368"/>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125730</xdr:rowOff>
    </xdr:from>
    <xdr:ext cx="597535" cy="259080"/>
    <xdr:sp macro="" textlink="">
      <xdr:nvSpPr>
        <xdr:cNvPr id="370" name="テキスト ボックス 369"/>
        <xdr:cNvSpPr txBox="1"/>
      </xdr:nvSpPr>
      <xdr:spPr>
        <a:xfrm>
          <a:off x="9339580" y="10069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36830</xdr:rowOff>
    </xdr:from>
    <xdr:to xmlns:xdr="http://schemas.openxmlformats.org/drawingml/2006/spreadsheetDrawing">
      <xdr:col>46</xdr:col>
      <xdr:colOff>38100</xdr:colOff>
      <xdr:row>58</xdr:row>
      <xdr:rowOff>138430</xdr:rowOff>
    </xdr:to>
    <xdr:sp macro="" textlink="">
      <xdr:nvSpPr>
        <xdr:cNvPr id="371" name="楕円 370"/>
        <xdr:cNvSpPr/>
      </xdr:nvSpPr>
      <xdr:spPr>
        <a:xfrm>
          <a:off x="869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129540</xdr:rowOff>
    </xdr:from>
    <xdr:ext cx="597535" cy="259080"/>
    <xdr:sp macro="" textlink="">
      <xdr:nvSpPr>
        <xdr:cNvPr id="372" name="テキスト ボックス 371"/>
        <xdr:cNvSpPr txBox="1"/>
      </xdr:nvSpPr>
      <xdr:spPr>
        <a:xfrm>
          <a:off x="8450580" y="10073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10160</xdr:rowOff>
    </xdr:from>
    <xdr:to xmlns:xdr="http://schemas.openxmlformats.org/drawingml/2006/spreadsheetDrawing">
      <xdr:col>41</xdr:col>
      <xdr:colOff>101600</xdr:colOff>
      <xdr:row>58</xdr:row>
      <xdr:rowOff>111760</xdr:rowOff>
    </xdr:to>
    <xdr:sp macro="" textlink="">
      <xdr:nvSpPr>
        <xdr:cNvPr id="373" name="楕円 372"/>
        <xdr:cNvSpPr/>
      </xdr:nvSpPr>
      <xdr:spPr>
        <a:xfrm>
          <a:off x="781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128270</xdr:rowOff>
    </xdr:from>
    <xdr:ext cx="597535" cy="259080"/>
    <xdr:sp macro="" textlink="">
      <xdr:nvSpPr>
        <xdr:cNvPr id="374" name="テキスト ボックス 373"/>
        <xdr:cNvSpPr txBox="1"/>
      </xdr:nvSpPr>
      <xdr:spPr>
        <a:xfrm>
          <a:off x="7561580" y="9729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141605</xdr:rowOff>
    </xdr:to>
    <xdr:sp macro="" textlink="">
      <xdr:nvSpPr>
        <xdr:cNvPr id="375" name="楕円 374"/>
        <xdr:cNvSpPr/>
      </xdr:nvSpPr>
      <xdr:spPr>
        <a:xfrm>
          <a:off x="6921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132715</xdr:rowOff>
    </xdr:from>
    <xdr:ext cx="597535" cy="257810"/>
    <xdr:sp macro="" textlink="">
      <xdr:nvSpPr>
        <xdr:cNvPr id="376" name="テキスト ボックス 375"/>
        <xdr:cNvSpPr txBox="1"/>
      </xdr:nvSpPr>
      <xdr:spPr>
        <a:xfrm>
          <a:off x="6672580" y="100768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810"/>
    <xdr:sp macro="" textlink="">
      <xdr:nvSpPr>
        <xdr:cNvPr id="390" name="テキスト ボックス 389"/>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92" name="テキスト ボックス 391"/>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4" name="テキスト ボックス 393"/>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43180</xdr:rowOff>
    </xdr:from>
    <xdr:to xmlns:xdr="http://schemas.openxmlformats.org/drawingml/2006/spreadsheetDrawing">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43180</xdr:rowOff>
    </xdr:from>
    <xdr:to xmlns:xdr="http://schemas.openxmlformats.org/drawingml/2006/spreadsheetDrawing">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46990</xdr:rowOff>
    </xdr:from>
    <xdr:to xmlns:xdr="http://schemas.openxmlformats.org/drawingml/2006/spreadsheetDrawing">
      <xdr:col>55</xdr:col>
      <xdr:colOff>0</xdr:colOff>
      <xdr:row>78</xdr:row>
      <xdr:rowOff>74930</xdr:rowOff>
    </xdr:to>
    <xdr:cxnSp macro="">
      <xdr:nvCxnSpPr>
        <xdr:cNvPr id="403" name="直線コネクタ 402"/>
        <xdr:cNvCxnSpPr/>
      </xdr:nvCxnSpPr>
      <xdr:spPr>
        <a:xfrm flipV="1">
          <a:off x="9639300" y="134200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19685</xdr:rowOff>
    </xdr:from>
    <xdr:to xmlns:xdr="http://schemas.openxmlformats.org/drawingml/2006/spreadsheetDrawing">
      <xdr:col>50</xdr:col>
      <xdr:colOff>114300</xdr:colOff>
      <xdr:row>78</xdr:row>
      <xdr:rowOff>74930</xdr:rowOff>
    </xdr:to>
    <xdr:cxnSp macro="">
      <xdr:nvCxnSpPr>
        <xdr:cNvPr id="406" name="直線コネクタ 405"/>
        <xdr:cNvCxnSpPr/>
      </xdr:nvCxnSpPr>
      <xdr:spPr>
        <a:xfrm>
          <a:off x="8750300" y="1322133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60960</xdr:rowOff>
    </xdr:from>
    <xdr:ext cx="533400" cy="259080"/>
    <xdr:sp macro="" textlink="">
      <xdr:nvSpPr>
        <xdr:cNvPr id="408" name="テキスト ボックス 407"/>
        <xdr:cNvSpPr txBox="1"/>
      </xdr:nvSpPr>
      <xdr:spPr>
        <a:xfrm>
          <a:off x="9371965" y="1309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19685</xdr:rowOff>
    </xdr:from>
    <xdr:to xmlns:xdr="http://schemas.openxmlformats.org/drawingml/2006/spreadsheetDrawing">
      <xdr:col>45</xdr:col>
      <xdr:colOff>177800</xdr:colOff>
      <xdr:row>78</xdr:row>
      <xdr:rowOff>86360</xdr:rowOff>
    </xdr:to>
    <xdr:cxnSp macro="">
      <xdr:nvCxnSpPr>
        <xdr:cNvPr id="409" name="直線コネクタ 408"/>
        <xdr:cNvCxnSpPr/>
      </xdr:nvCxnSpPr>
      <xdr:spPr>
        <a:xfrm flipV="1">
          <a:off x="7861300" y="1322133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27940</xdr:rowOff>
    </xdr:from>
    <xdr:ext cx="533400" cy="259080"/>
    <xdr:sp macro="" textlink="">
      <xdr:nvSpPr>
        <xdr:cNvPr id="411" name="テキスト ボックス 410"/>
        <xdr:cNvSpPr txBox="1"/>
      </xdr:nvSpPr>
      <xdr:spPr>
        <a:xfrm>
          <a:off x="8482965" y="13401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86360</xdr:rowOff>
    </xdr:from>
    <xdr:to xmlns:xdr="http://schemas.openxmlformats.org/drawingml/2006/spreadsheetDrawing">
      <xdr:col>41</xdr:col>
      <xdr:colOff>50800</xdr:colOff>
      <xdr:row>78</xdr:row>
      <xdr:rowOff>100965</xdr:rowOff>
    </xdr:to>
    <xdr:cxnSp macro="">
      <xdr:nvCxnSpPr>
        <xdr:cNvPr id="412" name="直線コネクタ 411"/>
        <xdr:cNvCxnSpPr/>
      </xdr:nvCxnSpPr>
      <xdr:spPr>
        <a:xfrm flipV="1">
          <a:off x="6972300" y="13459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140335</xdr:rowOff>
    </xdr:from>
    <xdr:to xmlns:xdr="http://schemas.openxmlformats.org/drawingml/2006/spreadsheetDrawing">
      <xdr:col>41</xdr:col>
      <xdr:colOff>101600</xdr:colOff>
      <xdr:row>78</xdr:row>
      <xdr:rowOff>70485</xdr:rowOff>
    </xdr:to>
    <xdr:sp macro="" textlink="">
      <xdr:nvSpPr>
        <xdr:cNvPr id="413" name="フローチャート: 判断 412"/>
        <xdr:cNvSpPr/>
      </xdr:nvSpPr>
      <xdr:spPr>
        <a:xfrm>
          <a:off x="7810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33400" cy="257810"/>
    <xdr:sp macro="" textlink="">
      <xdr:nvSpPr>
        <xdr:cNvPr id="414" name="テキスト ボックス 413"/>
        <xdr:cNvSpPr txBox="1"/>
      </xdr:nvSpPr>
      <xdr:spPr>
        <a:xfrm>
          <a:off x="7593965" y="13117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15" name="フローチャート: 判断 414"/>
        <xdr:cNvSpPr/>
      </xdr:nvSpPr>
      <xdr:spPr>
        <a:xfrm>
          <a:off x="6921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3400" cy="259080"/>
    <xdr:sp macro="" textlink="">
      <xdr:nvSpPr>
        <xdr:cNvPr id="416" name="テキスト ボックス 415"/>
        <xdr:cNvSpPr txBox="1"/>
      </xdr:nvSpPr>
      <xdr:spPr>
        <a:xfrm>
          <a:off x="6704965" y="13122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22" name="楕円 421"/>
        <xdr:cNvSpPr/>
      </xdr:nvSpPr>
      <xdr:spPr>
        <a:xfrm>
          <a:off x="10426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82550</xdr:rowOff>
    </xdr:from>
    <xdr:ext cx="534670" cy="259080"/>
    <xdr:sp macro="" textlink="">
      <xdr:nvSpPr>
        <xdr:cNvPr id="423" name="商工費該当値テキスト"/>
        <xdr:cNvSpPr txBox="1"/>
      </xdr:nvSpPr>
      <xdr:spPr>
        <a:xfrm>
          <a:off x="10528300" y="1328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24" name="楕円 423"/>
        <xdr:cNvSpPr/>
      </xdr:nvSpPr>
      <xdr:spPr>
        <a:xfrm>
          <a:off x="958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33400" cy="259080"/>
    <xdr:sp macro="" textlink="">
      <xdr:nvSpPr>
        <xdr:cNvPr id="425" name="テキスト ボックス 424"/>
        <xdr:cNvSpPr txBox="1"/>
      </xdr:nvSpPr>
      <xdr:spPr>
        <a:xfrm>
          <a:off x="9371965" y="13489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140335</xdr:rowOff>
    </xdr:from>
    <xdr:to xmlns:xdr="http://schemas.openxmlformats.org/drawingml/2006/spreadsheetDrawing">
      <xdr:col>46</xdr:col>
      <xdr:colOff>38100</xdr:colOff>
      <xdr:row>77</xdr:row>
      <xdr:rowOff>70485</xdr:rowOff>
    </xdr:to>
    <xdr:sp macro="" textlink="">
      <xdr:nvSpPr>
        <xdr:cNvPr id="426" name="楕円 425"/>
        <xdr:cNvSpPr/>
      </xdr:nvSpPr>
      <xdr:spPr>
        <a:xfrm>
          <a:off x="8699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86995</xdr:rowOff>
    </xdr:from>
    <xdr:ext cx="597535" cy="257810"/>
    <xdr:sp macro="" textlink="">
      <xdr:nvSpPr>
        <xdr:cNvPr id="427" name="テキスト ボックス 426"/>
        <xdr:cNvSpPr txBox="1"/>
      </xdr:nvSpPr>
      <xdr:spPr>
        <a:xfrm>
          <a:off x="8450580" y="12945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8" name="楕円 427"/>
        <xdr:cNvSpPr/>
      </xdr:nvSpPr>
      <xdr:spPr>
        <a:xfrm>
          <a:off x="781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127635</xdr:rowOff>
    </xdr:from>
    <xdr:ext cx="533400" cy="259080"/>
    <xdr:sp macro="" textlink="">
      <xdr:nvSpPr>
        <xdr:cNvPr id="429" name="テキスト ボックス 428"/>
        <xdr:cNvSpPr txBox="1"/>
      </xdr:nvSpPr>
      <xdr:spPr>
        <a:xfrm>
          <a:off x="7593965" y="13500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50165</xdr:rowOff>
    </xdr:from>
    <xdr:to xmlns:xdr="http://schemas.openxmlformats.org/drawingml/2006/spreadsheetDrawing">
      <xdr:col>36</xdr:col>
      <xdr:colOff>165100</xdr:colOff>
      <xdr:row>78</xdr:row>
      <xdr:rowOff>151765</xdr:rowOff>
    </xdr:to>
    <xdr:sp macro="" textlink="">
      <xdr:nvSpPr>
        <xdr:cNvPr id="430" name="楕円 429"/>
        <xdr:cNvSpPr/>
      </xdr:nvSpPr>
      <xdr:spPr>
        <a:xfrm>
          <a:off x="6921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143510</xdr:rowOff>
    </xdr:from>
    <xdr:ext cx="533400" cy="257810"/>
    <xdr:sp macro="" textlink="">
      <xdr:nvSpPr>
        <xdr:cNvPr id="431" name="テキスト ボックス 430"/>
        <xdr:cNvSpPr txBox="1"/>
      </xdr:nvSpPr>
      <xdr:spPr>
        <a:xfrm>
          <a:off x="6704965" y="13516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7650" cy="257810"/>
    <xdr:sp macro="" textlink="">
      <xdr:nvSpPr>
        <xdr:cNvPr id="443" name="テキスト ボックス 442"/>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4360" cy="257810"/>
    <xdr:sp macro="" textlink="">
      <xdr:nvSpPr>
        <xdr:cNvPr id="445" name="テキスト ボックス 444"/>
        <xdr:cNvSpPr txBox="1"/>
      </xdr:nvSpPr>
      <xdr:spPr>
        <a:xfrm>
          <a:off x="6008370" y="1668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4360" cy="257810"/>
    <xdr:sp macro="" textlink="">
      <xdr:nvSpPr>
        <xdr:cNvPr id="447" name="テキスト ボックス 446"/>
        <xdr:cNvSpPr txBox="1"/>
      </xdr:nvSpPr>
      <xdr:spPr>
        <a:xfrm>
          <a:off x="6008370" y="1639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9" name="テキスト ボックス 448"/>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360" cy="257810"/>
    <xdr:sp macro="" textlink="">
      <xdr:nvSpPr>
        <xdr:cNvPr id="451" name="テキスト ボックス 450"/>
        <xdr:cNvSpPr txBox="1"/>
      </xdr:nvSpPr>
      <xdr:spPr>
        <a:xfrm>
          <a:off x="6008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53" name="テキスト ボックス 452"/>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360" cy="257810"/>
    <xdr:sp macro="" textlink="">
      <xdr:nvSpPr>
        <xdr:cNvPr id="455" name="テキスト ボックス 454"/>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7" name="テキスト ボックス 456"/>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7810"/>
    <xdr:sp macro="" textlink="">
      <xdr:nvSpPr>
        <xdr:cNvPr id="462" name="土木費最大値テキスト"/>
        <xdr:cNvSpPr txBox="1"/>
      </xdr:nvSpPr>
      <xdr:spPr>
        <a:xfrm>
          <a:off x="10528300" y="1534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111760</xdr:rowOff>
    </xdr:from>
    <xdr:to xmlns:xdr="http://schemas.openxmlformats.org/drawingml/2006/spreadsheetDrawing">
      <xdr:col>55</xdr:col>
      <xdr:colOff>0</xdr:colOff>
      <xdr:row>98</xdr:row>
      <xdr:rowOff>43180</xdr:rowOff>
    </xdr:to>
    <xdr:cxnSp macro="">
      <xdr:nvCxnSpPr>
        <xdr:cNvPr id="464" name="直線コネクタ 463"/>
        <xdr:cNvCxnSpPr/>
      </xdr:nvCxnSpPr>
      <xdr:spPr>
        <a:xfrm>
          <a:off x="9639300" y="165709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144780</xdr:rowOff>
    </xdr:from>
    <xdr:ext cx="598805" cy="257810"/>
    <xdr:sp macro="" textlink="">
      <xdr:nvSpPr>
        <xdr:cNvPr id="465" name="土木費平均値テキスト"/>
        <xdr:cNvSpPr txBox="1"/>
      </xdr:nvSpPr>
      <xdr:spPr>
        <a:xfrm>
          <a:off x="10528300" y="16432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111760</xdr:rowOff>
    </xdr:from>
    <xdr:to xmlns:xdr="http://schemas.openxmlformats.org/drawingml/2006/spreadsheetDrawing">
      <xdr:col>50</xdr:col>
      <xdr:colOff>114300</xdr:colOff>
      <xdr:row>97</xdr:row>
      <xdr:rowOff>57785</xdr:rowOff>
    </xdr:to>
    <xdr:cxnSp macro="">
      <xdr:nvCxnSpPr>
        <xdr:cNvPr id="467" name="直線コネクタ 466"/>
        <xdr:cNvCxnSpPr/>
      </xdr:nvCxnSpPr>
      <xdr:spPr>
        <a:xfrm flipV="1">
          <a:off x="8750300" y="1657096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66675</xdr:rowOff>
    </xdr:from>
    <xdr:ext cx="597535" cy="257810"/>
    <xdr:sp macro="" textlink="">
      <xdr:nvSpPr>
        <xdr:cNvPr id="469" name="テキスト ボックス 468"/>
        <xdr:cNvSpPr txBox="1"/>
      </xdr:nvSpPr>
      <xdr:spPr>
        <a:xfrm>
          <a:off x="9339580" y="16697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57785</xdr:rowOff>
    </xdr:from>
    <xdr:to xmlns:xdr="http://schemas.openxmlformats.org/drawingml/2006/spreadsheetDrawing">
      <xdr:col>45</xdr:col>
      <xdr:colOff>177800</xdr:colOff>
      <xdr:row>98</xdr:row>
      <xdr:rowOff>18415</xdr:rowOff>
    </xdr:to>
    <xdr:cxnSp macro="">
      <xdr:nvCxnSpPr>
        <xdr:cNvPr id="470" name="直線コネクタ 469"/>
        <xdr:cNvCxnSpPr/>
      </xdr:nvCxnSpPr>
      <xdr:spPr>
        <a:xfrm flipV="1">
          <a:off x="7861300" y="1668843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107315</xdr:rowOff>
    </xdr:from>
    <xdr:ext cx="597535" cy="259080"/>
    <xdr:sp macro="" textlink="">
      <xdr:nvSpPr>
        <xdr:cNvPr id="472" name="テキスト ボックス 471"/>
        <xdr:cNvSpPr txBox="1"/>
      </xdr:nvSpPr>
      <xdr:spPr>
        <a:xfrm>
          <a:off x="8450580" y="16395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18415</xdr:rowOff>
    </xdr:from>
    <xdr:to xmlns:xdr="http://schemas.openxmlformats.org/drawingml/2006/spreadsheetDrawing">
      <xdr:col>41</xdr:col>
      <xdr:colOff>50800</xdr:colOff>
      <xdr:row>98</xdr:row>
      <xdr:rowOff>137160</xdr:rowOff>
    </xdr:to>
    <xdr:cxnSp macro="">
      <xdr:nvCxnSpPr>
        <xdr:cNvPr id="473" name="直線コネクタ 472"/>
        <xdr:cNvCxnSpPr/>
      </xdr:nvCxnSpPr>
      <xdr:spPr>
        <a:xfrm flipV="1">
          <a:off x="6972300" y="1682051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74" name="フローチャート: 判断 473"/>
        <xdr:cNvSpPr/>
      </xdr:nvSpPr>
      <xdr:spPr>
        <a:xfrm>
          <a:off x="7810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130175</xdr:rowOff>
    </xdr:from>
    <xdr:ext cx="597535" cy="259080"/>
    <xdr:sp macro="" textlink="">
      <xdr:nvSpPr>
        <xdr:cNvPr id="475" name="テキスト ボックス 474"/>
        <xdr:cNvSpPr txBox="1"/>
      </xdr:nvSpPr>
      <xdr:spPr>
        <a:xfrm>
          <a:off x="7561580" y="16417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19050</xdr:rowOff>
    </xdr:from>
    <xdr:to xmlns:xdr="http://schemas.openxmlformats.org/drawingml/2006/spreadsheetDrawing">
      <xdr:col>36</xdr:col>
      <xdr:colOff>165100</xdr:colOff>
      <xdr:row>97</xdr:row>
      <xdr:rowOff>120650</xdr:rowOff>
    </xdr:to>
    <xdr:sp macro="" textlink="">
      <xdr:nvSpPr>
        <xdr:cNvPr id="476" name="フローチャート: 判断 475"/>
        <xdr:cNvSpPr/>
      </xdr:nvSpPr>
      <xdr:spPr>
        <a:xfrm>
          <a:off x="6921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137160</xdr:rowOff>
    </xdr:from>
    <xdr:ext cx="597535" cy="259080"/>
    <xdr:sp macro="" textlink="">
      <xdr:nvSpPr>
        <xdr:cNvPr id="477" name="テキスト ボックス 476"/>
        <xdr:cNvSpPr txBox="1"/>
      </xdr:nvSpPr>
      <xdr:spPr>
        <a:xfrm>
          <a:off x="6672580" y="1642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163830</xdr:rowOff>
    </xdr:from>
    <xdr:to xmlns:xdr="http://schemas.openxmlformats.org/drawingml/2006/spreadsheetDrawing">
      <xdr:col>55</xdr:col>
      <xdr:colOff>50800</xdr:colOff>
      <xdr:row>98</xdr:row>
      <xdr:rowOff>93980</xdr:rowOff>
    </xdr:to>
    <xdr:sp macro="" textlink="">
      <xdr:nvSpPr>
        <xdr:cNvPr id="483" name="楕円 482"/>
        <xdr:cNvSpPr/>
      </xdr:nvSpPr>
      <xdr:spPr>
        <a:xfrm>
          <a:off x="104267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142240</xdr:rowOff>
    </xdr:from>
    <xdr:ext cx="534670" cy="259080"/>
    <xdr:sp macro="" textlink="">
      <xdr:nvSpPr>
        <xdr:cNvPr id="484" name="土木費該当値テキスト"/>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60960</xdr:rowOff>
    </xdr:from>
    <xdr:to xmlns:xdr="http://schemas.openxmlformats.org/drawingml/2006/spreadsheetDrawing">
      <xdr:col>50</xdr:col>
      <xdr:colOff>165100</xdr:colOff>
      <xdr:row>96</xdr:row>
      <xdr:rowOff>162560</xdr:rowOff>
    </xdr:to>
    <xdr:sp macro="" textlink="">
      <xdr:nvSpPr>
        <xdr:cNvPr id="485" name="楕円 484"/>
        <xdr:cNvSpPr/>
      </xdr:nvSpPr>
      <xdr:spPr>
        <a:xfrm>
          <a:off x="9588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7620</xdr:rowOff>
    </xdr:from>
    <xdr:ext cx="597535" cy="257810"/>
    <xdr:sp macro="" textlink="">
      <xdr:nvSpPr>
        <xdr:cNvPr id="486" name="テキスト ボックス 485"/>
        <xdr:cNvSpPr txBox="1"/>
      </xdr:nvSpPr>
      <xdr:spPr>
        <a:xfrm>
          <a:off x="9339580" y="162953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6985</xdr:rowOff>
    </xdr:from>
    <xdr:to xmlns:xdr="http://schemas.openxmlformats.org/drawingml/2006/spreadsheetDrawing">
      <xdr:col>46</xdr:col>
      <xdr:colOff>38100</xdr:colOff>
      <xdr:row>97</xdr:row>
      <xdr:rowOff>109220</xdr:rowOff>
    </xdr:to>
    <xdr:sp macro="" textlink="">
      <xdr:nvSpPr>
        <xdr:cNvPr id="487" name="楕円 486"/>
        <xdr:cNvSpPr/>
      </xdr:nvSpPr>
      <xdr:spPr>
        <a:xfrm>
          <a:off x="8699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99695</xdr:rowOff>
    </xdr:from>
    <xdr:ext cx="597535" cy="257810"/>
    <xdr:sp macro="" textlink="">
      <xdr:nvSpPr>
        <xdr:cNvPr id="488" name="テキスト ボックス 487"/>
        <xdr:cNvSpPr txBox="1"/>
      </xdr:nvSpPr>
      <xdr:spPr>
        <a:xfrm>
          <a:off x="8450580" y="16730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139065</xdr:rowOff>
    </xdr:from>
    <xdr:to xmlns:xdr="http://schemas.openxmlformats.org/drawingml/2006/spreadsheetDrawing">
      <xdr:col>41</xdr:col>
      <xdr:colOff>101600</xdr:colOff>
      <xdr:row>98</xdr:row>
      <xdr:rowOff>69215</xdr:rowOff>
    </xdr:to>
    <xdr:sp macro="" textlink="">
      <xdr:nvSpPr>
        <xdr:cNvPr id="489" name="楕円 488"/>
        <xdr:cNvSpPr/>
      </xdr:nvSpPr>
      <xdr:spPr>
        <a:xfrm>
          <a:off x="7810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60325</xdr:rowOff>
    </xdr:from>
    <xdr:ext cx="597535" cy="259080"/>
    <xdr:sp macro="" textlink="">
      <xdr:nvSpPr>
        <xdr:cNvPr id="490" name="テキスト ボックス 489"/>
        <xdr:cNvSpPr txBox="1"/>
      </xdr:nvSpPr>
      <xdr:spPr>
        <a:xfrm>
          <a:off x="7561580" y="16862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86360</xdr:rowOff>
    </xdr:from>
    <xdr:to xmlns:xdr="http://schemas.openxmlformats.org/drawingml/2006/spreadsheetDrawing">
      <xdr:col>36</xdr:col>
      <xdr:colOff>165100</xdr:colOff>
      <xdr:row>99</xdr:row>
      <xdr:rowOff>16510</xdr:rowOff>
    </xdr:to>
    <xdr:sp macro="" textlink="">
      <xdr:nvSpPr>
        <xdr:cNvPr id="491" name="楕円 490"/>
        <xdr:cNvSpPr/>
      </xdr:nvSpPr>
      <xdr:spPr>
        <a:xfrm>
          <a:off x="6921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7620</xdr:rowOff>
    </xdr:from>
    <xdr:ext cx="533400" cy="257810"/>
    <xdr:sp macro="" textlink="">
      <xdr:nvSpPr>
        <xdr:cNvPr id="492" name="テキスト ボックス 491"/>
        <xdr:cNvSpPr txBox="1"/>
      </xdr:nvSpPr>
      <xdr:spPr>
        <a:xfrm>
          <a:off x="6704965" y="16981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1" name="テキスト ボックス 50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504" name="テキスト ボックス 503"/>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810"/>
    <xdr:sp macro="" textlink="">
      <xdr:nvSpPr>
        <xdr:cNvPr id="506" name="テキスト ボックス 505"/>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810"/>
    <xdr:sp macro="" textlink="">
      <xdr:nvSpPr>
        <xdr:cNvPr id="508" name="テキスト ボックス 507"/>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810"/>
    <xdr:sp macro="" textlink="">
      <xdr:nvSpPr>
        <xdr:cNvPr id="510" name="テキスト ボックス 509"/>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99060</xdr:rowOff>
    </xdr:from>
    <xdr:to xmlns:xdr="http://schemas.openxmlformats.org/drawingml/2006/spreadsheetDrawing">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99060</xdr:rowOff>
    </xdr:from>
    <xdr:to xmlns:xdr="http://schemas.openxmlformats.org/drawingml/2006/spreadsheetDrawing">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31750</xdr:rowOff>
    </xdr:from>
    <xdr:to xmlns:xdr="http://schemas.openxmlformats.org/drawingml/2006/spreadsheetDrawing">
      <xdr:col>85</xdr:col>
      <xdr:colOff>127000</xdr:colOff>
      <xdr:row>38</xdr:row>
      <xdr:rowOff>31750</xdr:rowOff>
    </xdr:to>
    <xdr:cxnSp macro="">
      <xdr:nvCxnSpPr>
        <xdr:cNvPr id="519" name="直線コネクタ 518"/>
        <xdr:cNvCxnSpPr/>
      </xdr:nvCxnSpPr>
      <xdr:spPr>
        <a:xfrm>
          <a:off x="15481300" y="6546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128270</xdr:rowOff>
    </xdr:from>
    <xdr:to xmlns:xdr="http://schemas.openxmlformats.org/drawingml/2006/spreadsheetDrawing">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17780</xdr:rowOff>
    </xdr:from>
    <xdr:to xmlns:xdr="http://schemas.openxmlformats.org/drawingml/2006/spreadsheetDrawing">
      <xdr:col>81</xdr:col>
      <xdr:colOff>50800</xdr:colOff>
      <xdr:row>38</xdr:row>
      <xdr:rowOff>31750</xdr:rowOff>
    </xdr:to>
    <xdr:cxnSp macro="">
      <xdr:nvCxnSpPr>
        <xdr:cNvPr id="522" name="直線コネクタ 521"/>
        <xdr:cNvCxnSpPr/>
      </xdr:nvCxnSpPr>
      <xdr:spPr>
        <a:xfrm>
          <a:off x="14592300" y="636143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76835</xdr:rowOff>
    </xdr:from>
    <xdr:ext cx="533400" cy="257810"/>
    <xdr:sp macro="" textlink="">
      <xdr:nvSpPr>
        <xdr:cNvPr id="524" name="テキスト ボックス 523"/>
        <xdr:cNvSpPr txBox="1"/>
      </xdr:nvSpPr>
      <xdr:spPr>
        <a:xfrm>
          <a:off x="15213965" y="624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17780</xdr:rowOff>
    </xdr:from>
    <xdr:to xmlns:xdr="http://schemas.openxmlformats.org/drawingml/2006/spreadsheetDrawing">
      <xdr:col>76</xdr:col>
      <xdr:colOff>114300</xdr:colOff>
      <xdr:row>37</xdr:row>
      <xdr:rowOff>18415</xdr:rowOff>
    </xdr:to>
    <xdr:cxnSp macro="">
      <xdr:nvCxnSpPr>
        <xdr:cNvPr id="525" name="直線コネクタ 524"/>
        <xdr:cNvCxnSpPr/>
      </xdr:nvCxnSpPr>
      <xdr:spPr>
        <a:xfrm flipV="1">
          <a:off x="13703300" y="6361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21590</xdr:rowOff>
    </xdr:from>
    <xdr:ext cx="533400" cy="259080"/>
    <xdr:sp macro="" textlink="">
      <xdr:nvSpPr>
        <xdr:cNvPr id="527" name="テキスト ボックス 526"/>
        <xdr:cNvSpPr txBox="1"/>
      </xdr:nvSpPr>
      <xdr:spPr>
        <a:xfrm>
          <a:off x="14324965" y="6536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18415</xdr:rowOff>
    </xdr:from>
    <xdr:to xmlns:xdr="http://schemas.openxmlformats.org/drawingml/2006/spreadsheetDrawing">
      <xdr:col>71</xdr:col>
      <xdr:colOff>177800</xdr:colOff>
      <xdr:row>38</xdr:row>
      <xdr:rowOff>27305</xdr:rowOff>
    </xdr:to>
    <xdr:cxnSp macro="">
      <xdr:nvCxnSpPr>
        <xdr:cNvPr id="528" name="直線コネクタ 527"/>
        <xdr:cNvCxnSpPr/>
      </xdr:nvCxnSpPr>
      <xdr:spPr>
        <a:xfrm flipV="1">
          <a:off x="12814300" y="636206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69215</xdr:rowOff>
    </xdr:to>
    <xdr:sp macro="" textlink="">
      <xdr:nvSpPr>
        <xdr:cNvPr id="529" name="フローチャート: 判断 528"/>
        <xdr:cNvSpPr/>
      </xdr:nvSpPr>
      <xdr:spPr>
        <a:xfrm>
          <a:off x="1365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3400" cy="259080"/>
    <xdr:sp macro="" textlink="">
      <xdr:nvSpPr>
        <xdr:cNvPr id="530" name="テキスト ボックス 529"/>
        <xdr:cNvSpPr txBox="1"/>
      </xdr:nvSpPr>
      <xdr:spPr>
        <a:xfrm>
          <a:off x="13435965" y="6575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66040</xdr:rowOff>
    </xdr:to>
    <xdr:sp macro="" textlink="">
      <xdr:nvSpPr>
        <xdr:cNvPr id="531" name="フローチャート: 判断 530"/>
        <xdr:cNvSpPr/>
      </xdr:nvSpPr>
      <xdr:spPr>
        <a:xfrm>
          <a:off x="1276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82550</xdr:rowOff>
    </xdr:from>
    <xdr:ext cx="533400" cy="259080"/>
    <xdr:sp macro="" textlink="">
      <xdr:nvSpPr>
        <xdr:cNvPr id="532" name="テキスト ボックス 531"/>
        <xdr:cNvSpPr txBox="1"/>
      </xdr:nvSpPr>
      <xdr:spPr>
        <a:xfrm>
          <a:off x="12546965" y="6254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152400</xdr:rowOff>
    </xdr:from>
    <xdr:to xmlns:xdr="http://schemas.openxmlformats.org/drawingml/2006/spreadsheetDrawing">
      <xdr:col>85</xdr:col>
      <xdr:colOff>177800</xdr:colOff>
      <xdr:row>38</xdr:row>
      <xdr:rowOff>82550</xdr:rowOff>
    </xdr:to>
    <xdr:sp macro="" textlink="">
      <xdr:nvSpPr>
        <xdr:cNvPr id="538" name="楕円 537"/>
        <xdr:cNvSpPr/>
      </xdr:nvSpPr>
      <xdr:spPr>
        <a:xfrm>
          <a:off x="162687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152400</xdr:rowOff>
    </xdr:from>
    <xdr:to xmlns:xdr="http://schemas.openxmlformats.org/drawingml/2006/spreadsheetDrawing">
      <xdr:col>81</xdr:col>
      <xdr:colOff>101600</xdr:colOff>
      <xdr:row>38</xdr:row>
      <xdr:rowOff>82550</xdr:rowOff>
    </xdr:to>
    <xdr:sp macro="" textlink="">
      <xdr:nvSpPr>
        <xdr:cNvPr id="540" name="楕円 539"/>
        <xdr:cNvSpPr/>
      </xdr:nvSpPr>
      <xdr:spPr>
        <a:xfrm>
          <a:off x="15430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73660</xdr:rowOff>
    </xdr:from>
    <xdr:ext cx="533400" cy="259080"/>
    <xdr:sp macro="" textlink="">
      <xdr:nvSpPr>
        <xdr:cNvPr id="541" name="テキスト ボックス 540"/>
        <xdr:cNvSpPr txBox="1"/>
      </xdr:nvSpPr>
      <xdr:spPr>
        <a:xfrm>
          <a:off x="15213965" y="658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542" name="楕円 541"/>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84455</xdr:rowOff>
    </xdr:from>
    <xdr:ext cx="597535" cy="259080"/>
    <xdr:sp macro="" textlink="">
      <xdr:nvSpPr>
        <xdr:cNvPr id="543" name="テキスト ボックス 542"/>
        <xdr:cNvSpPr txBox="1"/>
      </xdr:nvSpPr>
      <xdr:spPr>
        <a:xfrm>
          <a:off x="14292580" y="60852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139065</xdr:rowOff>
    </xdr:from>
    <xdr:to xmlns:xdr="http://schemas.openxmlformats.org/drawingml/2006/spreadsheetDrawing">
      <xdr:col>72</xdr:col>
      <xdr:colOff>38100</xdr:colOff>
      <xdr:row>37</xdr:row>
      <xdr:rowOff>69215</xdr:rowOff>
    </xdr:to>
    <xdr:sp macro="" textlink="">
      <xdr:nvSpPr>
        <xdr:cNvPr id="544" name="楕円 543"/>
        <xdr:cNvSpPr/>
      </xdr:nvSpPr>
      <xdr:spPr>
        <a:xfrm>
          <a:off x="13652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35</xdr:row>
      <xdr:rowOff>86360</xdr:rowOff>
    </xdr:from>
    <xdr:ext cx="597535" cy="257810"/>
    <xdr:sp macro="" textlink="">
      <xdr:nvSpPr>
        <xdr:cNvPr id="545" name="テキスト ボックス 544"/>
        <xdr:cNvSpPr txBox="1"/>
      </xdr:nvSpPr>
      <xdr:spPr>
        <a:xfrm>
          <a:off x="13403580" y="60871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546" name="楕円 545"/>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33400" cy="259080"/>
    <xdr:sp macro="" textlink="">
      <xdr:nvSpPr>
        <xdr:cNvPr id="547" name="テキスト ボックス 546"/>
        <xdr:cNvSpPr txBox="1"/>
      </xdr:nvSpPr>
      <xdr:spPr>
        <a:xfrm>
          <a:off x="12546965" y="6584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9" name="テキスト ボックス 558"/>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61" name="テキスト ボックス 560"/>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3" name="テキスト ボックス 562"/>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5" name="テキスト ボックス 564"/>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7" name="テキスト ボックス 566"/>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4530" cy="257810"/>
    <xdr:sp macro="" textlink="">
      <xdr:nvSpPr>
        <xdr:cNvPr id="569" name="テキスト ボックス 568"/>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14605</xdr:rowOff>
    </xdr:from>
    <xdr:to xmlns:xdr="http://schemas.openxmlformats.org/drawingml/2006/spreadsheetDrawing">
      <xdr:col>85</xdr:col>
      <xdr:colOff>127000</xdr:colOff>
      <xdr:row>58</xdr:row>
      <xdr:rowOff>41910</xdr:rowOff>
    </xdr:to>
    <xdr:cxnSp macro="">
      <xdr:nvCxnSpPr>
        <xdr:cNvPr id="576" name="直線コネクタ 575"/>
        <xdr:cNvCxnSpPr/>
      </xdr:nvCxnSpPr>
      <xdr:spPr>
        <a:xfrm>
          <a:off x="15481300" y="99587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98805" cy="257810"/>
    <xdr:sp macro="" textlink="">
      <xdr:nvSpPr>
        <xdr:cNvPr id="577" name="教育費平均値テキスト"/>
        <xdr:cNvSpPr txBox="1"/>
      </xdr:nvSpPr>
      <xdr:spPr>
        <a:xfrm>
          <a:off x="16370300" y="96989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14605</xdr:rowOff>
    </xdr:from>
    <xdr:to xmlns:xdr="http://schemas.openxmlformats.org/drawingml/2006/spreadsheetDrawing">
      <xdr:col>81</xdr:col>
      <xdr:colOff>50800</xdr:colOff>
      <xdr:row>58</xdr:row>
      <xdr:rowOff>40640</xdr:rowOff>
    </xdr:to>
    <xdr:cxnSp macro="">
      <xdr:nvCxnSpPr>
        <xdr:cNvPr id="579" name="直線コネクタ 578"/>
        <xdr:cNvCxnSpPr/>
      </xdr:nvCxnSpPr>
      <xdr:spPr>
        <a:xfrm flipV="1">
          <a:off x="14592300" y="99587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71120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17780</xdr:rowOff>
    </xdr:from>
    <xdr:ext cx="597535" cy="257810"/>
    <xdr:sp macro="" textlink="">
      <xdr:nvSpPr>
        <xdr:cNvPr id="581" name="テキスト ボックス 580"/>
        <xdr:cNvSpPr txBox="1"/>
      </xdr:nvSpPr>
      <xdr:spPr>
        <a:xfrm>
          <a:off x="15181580" y="9618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13335</xdr:rowOff>
    </xdr:from>
    <xdr:to xmlns:xdr="http://schemas.openxmlformats.org/drawingml/2006/spreadsheetDrawing">
      <xdr:col>76</xdr:col>
      <xdr:colOff>114300</xdr:colOff>
      <xdr:row>58</xdr:row>
      <xdr:rowOff>40640</xdr:rowOff>
    </xdr:to>
    <xdr:cxnSp macro="">
      <xdr:nvCxnSpPr>
        <xdr:cNvPr id="582" name="直線コネクタ 581"/>
        <xdr:cNvCxnSpPr/>
      </xdr:nvCxnSpPr>
      <xdr:spPr>
        <a:xfrm>
          <a:off x="13703300" y="9957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16510</xdr:rowOff>
    </xdr:from>
    <xdr:ext cx="597535" cy="259080"/>
    <xdr:sp macro="" textlink="">
      <xdr:nvSpPr>
        <xdr:cNvPr id="584" name="テキスト ボックス 583"/>
        <xdr:cNvSpPr txBox="1"/>
      </xdr:nvSpPr>
      <xdr:spPr>
        <a:xfrm>
          <a:off x="14292580" y="9617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13335</xdr:rowOff>
    </xdr:from>
    <xdr:to xmlns:xdr="http://schemas.openxmlformats.org/drawingml/2006/spreadsheetDrawing">
      <xdr:col>71</xdr:col>
      <xdr:colOff>177800</xdr:colOff>
      <xdr:row>58</xdr:row>
      <xdr:rowOff>29210</xdr:rowOff>
    </xdr:to>
    <xdr:cxnSp macro="">
      <xdr:nvCxnSpPr>
        <xdr:cNvPr id="585" name="直線コネクタ 584"/>
        <xdr:cNvCxnSpPr/>
      </xdr:nvCxnSpPr>
      <xdr:spPr>
        <a:xfrm flipV="1">
          <a:off x="12814300" y="9957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6" name="フローチャート: 判断 585"/>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7535" cy="259080"/>
    <xdr:sp macro="" textlink="">
      <xdr:nvSpPr>
        <xdr:cNvPr id="587" name="テキスト ボックス 586"/>
        <xdr:cNvSpPr txBox="1"/>
      </xdr:nvSpPr>
      <xdr:spPr>
        <a:xfrm>
          <a:off x="13403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88" name="フローチャート: 判断 587"/>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50165</xdr:rowOff>
    </xdr:from>
    <xdr:ext cx="597535" cy="259080"/>
    <xdr:sp macro="" textlink="">
      <xdr:nvSpPr>
        <xdr:cNvPr id="589" name="テキスト ボックス 588"/>
        <xdr:cNvSpPr txBox="1"/>
      </xdr:nvSpPr>
      <xdr:spPr>
        <a:xfrm>
          <a:off x="12514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162560</xdr:rowOff>
    </xdr:from>
    <xdr:to xmlns:xdr="http://schemas.openxmlformats.org/drawingml/2006/spreadsheetDrawing">
      <xdr:col>85</xdr:col>
      <xdr:colOff>177800</xdr:colOff>
      <xdr:row>58</xdr:row>
      <xdr:rowOff>92710</xdr:rowOff>
    </xdr:to>
    <xdr:sp macro="" textlink="">
      <xdr:nvSpPr>
        <xdr:cNvPr id="595" name="楕円 594"/>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77470</xdr:rowOff>
    </xdr:from>
    <xdr:ext cx="534670" cy="257810"/>
    <xdr:sp macro="" textlink="">
      <xdr:nvSpPr>
        <xdr:cNvPr id="596" name="教育費該当値テキスト"/>
        <xdr:cNvSpPr txBox="1"/>
      </xdr:nvSpPr>
      <xdr:spPr>
        <a:xfrm>
          <a:off x="16370300" y="9850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135255</xdr:rowOff>
    </xdr:from>
    <xdr:to xmlns:xdr="http://schemas.openxmlformats.org/drawingml/2006/spreadsheetDrawing">
      <xdr:col>81</xdr:col>
      <xdr:colOff>101600</xdr:colOff>
      <xdr:row>58</xdr:row>
      <xdr:rowOff>65405</xdr:rowOff>
    </xdr:to>
    <xdr:sp macro="" textlink="">
      <xdr:nvSpPr>
        <xdr:cNvPr id="597" name="楕円 596"/>
        <xdr:cNvSpPr/>
      </xdr:nvSpPr>
      <xdr:spPr>
        <a:xfrm>
          <a:off x="15430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56515</xdr:rowOff>
    </xdr:from>
    <xdr:ext cx="597535" cy="258445"/>
    <xdr:sp macro="" textlink="">
      <xdr:nvSpPr>
        <xdr:cNvPr id="598" name="テキスト ボックス 597"/>
        <xdr:cNvSpPr txBox="1"/>
      </xdr:nvSpPr>
      <xdr:spPr>
        <a:xfrm>
          <a:off x="15181580" y="10000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161290</xdr:rowOff>
    </xdr:from>
    <xdr:to xmlns:xdr="http://schemas.openxmlformats.org/drawingml/2006/spreadsheetDrawing">
      <xdr:col>76</xdr:col>
      <xdr:colOff>165100</xdr:colOff>
      <xdr:row>58</xdr:row>
      <xdr:rowOff>91440</xdr:rowOff>
    </xdr:to>
    <xdr:sp macro="" textlink="">
      <xdr:nvSpPr>
        <xdr:cNvPr id="599" name="楕円 598"/>
        <xdr:cNvSpPr/>
      </xdr:nvSpPr>
      <xdr:spPr>
        <a:xfrm>
          <a:off x="14541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82550</xdr:rowOff>
    </xdr:from>
    <xdr:ext cx="533400" cy="259080"/>
    <xdr:sp macro="" textlink="">
      <xdr:nvSpPr>
        <xdr:cNvPr id="600" name="テキスト ボックス 599"/>
        <xdr:cNvSpPr txBox="1"/>
      </xdr:nvSpPr>
      <xdr:spPr>
        <a:xfrm>
          <a:off x="14324965" y="10026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601" name="楕円 600"/>
        <xdr:cNvSpPr/>
      </xdr:nvSpPr>
      <xdr:spPr>
        <a:xfrm>
          <a:off x="13652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55245</xdr:rowOff>
    </xdr:from>
    <xdr:ext cx="597535" cy="257810"/>
    <xdr:sp macro="" textlink="">
      <xdr:nvSpPr>
        <xdr:cNvPr id="602" name="テキスト ボックス 601"/>
        <xdr:cNvSpPr txBox="1"/>
      </xdr:nvSpPr>
      <xdr:spPr>
        <a:xfrm>
          <a:off x="13403580" y="9999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149225</xdr:rowOff>
    </xdr:from>
    <xdr:to xmlns:xdr="http://schemas.openxmlformats.org/drawingml/2006/spreadsheetDrawing">
      <xdr:col>67</xdr:col>
      <xdr:colOff>101600</xdr:colOff>
      <xdr:row>58</xdr:row>
      <xdr:rowOff>79375</xdr:rowOff>
    </xdr:to>
    <xdr:sp macro="" textlink="">
      <xdr:nvSpPr>
        <xdr:cNvPr id="603" name="楕円 602"/>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70485</xdr:rowOff>
    </xdr:from>
    <xdr:ext cx="533400" cy="259080"/>
    <xdr:sp macro="" textlink="">
      <xdr:nvSpPr>
        <xdr:cNvPr id="604" name="テキスト ボックス 603"/>
        <xdr:cNvSpPr txBox="1"/>
      </xdr:nvSpPr>
      <xdr:spPr>
        <a:xfrm>
          <a:off x="12546965" y="10014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6" name="テキスト ボックス 615"/>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360" cy="259080"/>
    <xdr:sp macro="" textlink="">
      <xdr:nvSpPr>
        <xdr:cNvPr id="618" name="テキスト ボックス 617"/>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360" cy="257810"/>
    <xdr:sp macro="" textlink="">
      <xdr:nvSpPr>
        <xdr:cNvPr id="620" name="テキスト ボックス 619"/>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22" name="テキスト ボックス 621"/>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4" name="テキスト ボックス 62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4530" cy="257810"/>
    <xdr:sp macro="" textlink="">
      <xdr:nvSpPr>
        <xdr:cNvPr id="626" name="テキスト ボックス 625"/>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36195</xdr:rowOff>
    </xdr:from>
    <xdr:to xmlns:xdr="http://schemas.openxmlformats.org/drawingml/2006/spreadsheetDrawing">
      <xdr:col>85</xdr:col>
      <xdr:colOff>127000</xdr:colOff>
      <xdr:row>79</xdr:row>
      <xdr:rowOff>44450</xdr:rowOff>
    </xdr:to>
    <xdr:cxnSp macro="">
      <xdr:nvCxnSpPr>
        <xdr:cNvPr id="633" name="直線コネクタ 632"/>
        <xdr:cNvCxnSpPr/>
      </xdr:nvCxnSpPr>
      <xdr:spPr>
        <a:xfrm flipV="1">
          <a:off x="15481300" y="13580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534670" cy="259080"/>
    <xdr:sp macro="" textlink="">
      <xdr:nvSpPr>
        <xdr:cNvPr id="634" name="災害復旧費平均値テキスト"/>
        <xdr:cNvSpPr txBox="1"/>
      </xdr:nvSpPr>
      <xdr:spPr>
        <a:xfrm>
          <a:off x="16370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114935</xdr:rowOff>
    </xdr:from>
    <xdr:to xmlns:xdr="http://schemas.openxmlformats.org/drawingml/2006/spreadsheetDrawing">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3175</xdr:rowOff>
    </xdr:from>
    <xdr:to xmlns:xdr="http://schemas.openxmlformats.org/drawingml/2006/spreadsheetDrawing">
      <xdr:col>81</xdr:col>
      <xdr:colOff>50800</xdr:colOff>
      <xdr:row>79</xdr:row>
      <xdr:rowOff>44450</xdr:rowOff>
    </xdr:to>
    <xdr:cxnSp macro="">
      <xdr:nvCxnSpPr>
        <xdr:cNvPr id="636" name="直線コネクタ 635"/>
        <xdr:cNvCxnSpPr/>
      </xdr:nvCxnSpPr>
      <xdr:spPr>
        <a:xfrm>
          <a:off x="14592300" y="135477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116840</xdr:rowOff>
    </xdr:from>
    <xdr:to xmlns:xdr="http://schemas.openxmlformats.org/drawingml/2006/spreadsheetDrawing">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63500</xdr:rowOff>
    </xdr:from>
    <xdr:ext cx="533400" cy="257810"/>
    <xdr:sp macro="" textlink="">
      <xdr:nvSpPr>
        <xdr:cNvPr id="638" name="テキスト ボックス 637"/>
        <xdr:cNvSpPr txBox="1"/>
      </xdr:nvSpPr>
      <xdr:spPr>
        <a:xfrm>
          <a:off x="15213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130175</xdr:rowOff>
    </xdr:from>
    <xdr:to xmlns:xdr="http://schemas.openxmlformats.org/drawingml/2006/spreadsheetDrawing">
      <xdr:col>76</xdr:col>
      <xdr:colOff>114300</xdr:colOff>
      <xdr:row>79</xdr:row>
      <xdr:rowOff>3175</xdr:rowOff>
    </xdr:to>
    <xdr:cxnSp macro="">
      <xdr:nvCxnSpPr>
        <xdr:cNvPr id="639" name="直線コネクタ 638"/>
        <xdr:cNvCxnSpPr/>
      </xdr:nvCxnSpPr>
      <xdr:spPr>
        <a:xfrm>
          <a:off x="13703300" y="135032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66675</xdr:rowOff>
    </xdr:from>
    <xdr:ext cx="533400" cy="257810"/>
    <xdr:sp macro="" textlink="">
      <xdr:nvSpPr>
        <xdr:cNvPr id="641" name="テキスト ボックス 640"/>
        <xdr:cNvSpPr txBox="1"/>
      </xdr:nvSpPr>
      <xdr:spPr>
        <a:xfrm>
          <a:off x="14324965" y="13268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130175</xdr:rowOff>
    </xdr:from>
    <xdr:to xmlns:xdr="http://schemas.openxmlformats.org/drawingml/2006/spreadsheetDrawing">
      <xdr:col>71</xdr:col>
      <xdr:colOff>177800</xdr:colOff>
      <xdr:row>79</xdr:row>
      <xdr:rowOff>12700</xdr:rowOff>
    </xdr:to>
    <xdr:cxnSp macro="">
      <xdr:nvCxnSpPr>
        <xdr:cNvPr id="642" name="直線コネクタ 641"/>
        <xdr:cNvCxnSpPr/>
      </xdr:nvCxnSpPr>
      <xdr:spPr>
        <a:xfrm flipV="1">
          <a:off x="12814300" y="135032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52070</xdr:rowOff>
    </xdr:to>
    <xdr:sp macro="" textlink="">
      <xdr:nvSpPr>
        <xdr:cNvPr id="643" name="フローチャート: 判断 642"/>
        <xdr:cNvSpPr/>
      </xdr:nvSpPr>
      <xdr:spPr>
        <a:xfrm>
          <a:off x="13652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42545</xdr:rowOff>
    </xdr:from>
    <xdr:ext cx="533400" cy="257810"/>
    <xdr:sp macro="" textlink="">
      <xdr:nvSpPr>
        <xdr:cNvPr id="644" name="テキスト ボックス 643"/>
        <xdr:cNvSpPr txBox="1"/>
      </xdr:nvSpPr>
      <xdr:spPr>
        <a:xfrm>
          <a:off x="13435965" y="13587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45" name="フローチャート: 判断 644"/>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3400" cy="257810"/>
    <xdr:sp macro="" textlink="">
      <xdr:nvSpPr>
        <xdr:cNvPr id="646" name="テキスト ボックス 645"/>
        <xdr:cNvSpPr txBox="1"/>
      </xdr:nvSpPr>
      <xdr:spPr>
        <a:xfrm>
          <a:off x="12546965" y="13276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156845</xdr:rowOff>
    </xdr:from>
    <xdr:to xmlns:xdr="http://schemas.openxmlformats.org/drawingml/2006/spreadsheetDrawing">
      <xdr:col>85</xdr:col>
      <xdr:colOff>177800</xdr:colOff>
      <xdr:row>79</xdr:row>
      <xdr:rowOff>86995</xdr:rowOff>
    </xdr:to>
    <xdr:sp macro="" textlink="">
      <xdr:nvSpPr>
        <xdr:cNvPr id="652" name="楕円 651"/>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93345</xdr:rowOff>
    </xdr:from>
    <xdr:ext cx="469900" cy="259080"/>
    <xdr:sp macro="" textlink="">
      <xdr:nvSpPr>
        <xdr:cNvPr id="653" name="災害復旧費該当値テキスト"/>
        <xdr:cNvSpPr txBox="1"/>
      </xdr:nvSpPr>
      <xdr:spPr>
        <a:xfrm>
          <a:off x="16370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285" cy="257810"/>
    <xdr:sp macro="" textlink="">
      <xdr:nvSpPr>
        <xdr:cNvPr id="655" name="テキスト ボックス 654"/>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123825</xdr:rowOff>
    </xdr:from>
    <xdr:to xmlns:xdr="http://schemas.openxmlformats.org/drawingml/2006/spreadsheetDrawing">
      <xdr:col>76</xdr:col>
      <xdr:colOff>165100</xdr:colOff>
      <xdr:row>79</xdr:row>
      <xdr:rowOff>53975</xdr:rowOff>
    </xdr:to>
    <xdr:sp macro="" textlink="">
      <xdr:nvSpPr>
        <xdr:cNvPr id="656" name="楕円 655"/>
        <xdr:cNvSpPr/>
      </xdr:nvSpPr>
      <xdr:spPr>
        <a:xfrm>
          <a:off x="14541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45085</xdr:rowOff>
    </xdr:from>
    <xdr:ext cx="533400" cy="258445"/>
    <xdr:sp macro="" textlink="">
      <xdr:nvSpPr>
        <xdr:cNvPr id="657" name="テキスト ボックス 656"/>
        <xdr:cNvSpPr txBox="1"/>
      </xdr:nvSpPr>
      <xdr:spPr>
        <a:xfrm>
          <a:off x="14324965" y="13589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79375</xdr:rowOff>
    </xdr:from>
    <xdr:to xmlns:xdr="http://schemas.openxmlformats.org/drawingml/2006/spreadsheetDrawing">
      <xdr:col>72</xdr:col>
      <xdr:colOff>38100</xdr:colOff>
      <xdr:row>79</xdr:row>
      <xdr:rowOff>9525</xdr:rowOff>
    </xdr:to>
    <xdr:sp macro="" textlink="">
      <xdr:nvSpPr>
        <xdr:cNvPr id="658" name="楕円 657"/>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26035</xdr:rowOff>
    </xdr:from>
    <xdr:ext cx="533400" cy="259080"/>
    <xdr:sp macro="" textlink="">
      <xdr:nvSpPr>
        <xdr:cNvPr id="659" name="テキスト ボックス 658"/>
        <xdr:cNvSpPr txBox="1"/>
      </xdr:nvSpPr>
      <xdr:spPr>
        <a:xfrm>
          <a:off x="13435965" y="13227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133350</xdr:rowOff>
    </xdr:from>
    <xdr:to xmlns:xdr="http://schemas.openxmlformats.org/drawingml/2006/spreadsheetDrawing">
      <xdr:col>67</xdr:col>
      <xdr:colOff>101600</xdr:colOff>
      <xdr:row>79</xdr:row>
      <xdr:rowOff>63500</xdr:rowOff>
    </xdr:to>
    <xdr:sp macro="" textlink="">
      <xdr:nvSpPr>
        <xdr:cNvPr id="660" name="楕円 659"/>
        <xdr:cNvSpPr/>
      </xdr:nvSpPr>
      <xdr:spPr>
        <a:xfrm>
          <a:off x="12763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54610</xdr:rowOff>
    </xdr:from>
    <xdr:ext cx="533400" cy="257810"/>
    <xdr:sp macro="" textlink="">
      <xdr:nvSpPr>
        <xdr:cNvPr id="661" name="テキスト ボックス 660"/>
        <xdr:cNvSpPr txBox="1"/>
      </xdr:nvSpPr>
      <xdr:spPr>
        <a:xfrm>
          <a:off x="12546965" y="13599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0" name="テキスト ボックス 66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3" name="テキスト ボックス 67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75" name="テキスト ボックス 674"/>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77" name="テキスト ボックス 676"/>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83" name="テキスト ボックス 682"/>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157480</xdr:rowOff>
    </xdr:from>
    <xdr:ext cx="534670" cy="257810"/>
    <xdr:sp macro="" textlink="">
      <xdr:nvSpPr>
        <xdr:cNvPr id="686" name="公債費最小値テキスト"/>
        <xdr:cNvSpPr txBox="1"/>
      </xdr:nvSpPr>
      <xdr:spPr>
        <a:xfrm>
          <a:off x="16370300" y="16959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89535</xdr:rowOff>
    </xdr:from>
    <xdr:to xmlns:xdr="http://schemas.openxmlformats.org/drawingml/2006/spreadsheetDrawing">
      <xdr:col>85</xdr:col>
      <xdr:colOff>127000</xdr:colOff>
      <xdr:row>97</xdr:row>
      <xdr:rowOff>112395</xdr:rowOff>
    </xdr:to>
    <xdr:cxnSp macro="">
      <xdr:nvCxnSpPr>
        <xdr:cNvPr id="690" name="直線コネクタ 689"/>
        <xdr:cNvCxnSpPr/>
      </xdr:nvCxnSpPr>
      <xdr:spPr>
        <a:xfrm flipV="1">
          <a:off x="15481300" y="167201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112395</xdr:rowOff>
    </xdr:from>
    <xdr:to xmlns:xdr="http://schemas.openxmlformats.org/drawingml/2006/spreadsheetDrawing">
      <xdr:col>81</xdr:col>
      <xdr:colOff>50800</xdr:colOff>
      <xdr:row>97</xdr:row>
      <xdr:rowOff>118110</xdr:rowOff>
    </xdr:to>
    <xdr:cxnSp macro="">
      <xdr:nvCxnSpPr>
        <xdr:cNvPr id="693" name="直線コネクタ 692"/>
        <xdr:cNvCxnSpPr/>
      </xdr:nvCxnSpPr>
      <xdr:spPr>
        <a:xfrm flipV="1">
          <a:off x="14592300" y="167430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154940</xdr:rowOff>
    </xdr:from>
    <xdr:ext cx="597535" cy="257810"/>
    <xdr:sp macro="" textlink="">
      <xdr:nvSpPr>
        <xdr:cNvPr id="695" name="テキスト ボックス 694"/>
        <xdr:cNvSpPr txBox="1"/>
      </xdr:nvSpPr>
      <xdr:spPr>
        <a:xfrm>
          <a:off x="15181580" y="16442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118110</xdr:rowOff>
    </xdr:from>
    <xdr:to xmlns:xdr="http://schemas.openxmlformats.org/drawingml/2006/spreadsheetDrawing">
      <xdr:col>76</xdr:col>
      <xdr:colOff>114300</xdr:colOff>
      <xdr:row>97</xdr:row>
      <xdr:rowOff>128270</xdr:rowOff>
    </xdr:to>
    <xdr:cxnSp macro="">
      <xdr:nvCxnSpPr>
        <xdr:cNvPr id="696" name="直線コネクタ 695"/>
        <xdr:cNvCxnSpPr/>
      </xdr:nvCxnSpPr>
      <xdr:spPr>
        <a:xfrm flipV="1">
          <a:off x="13703300" y="16748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168910</xdr:rowOff>
    </xdr:from>
    <xdr:ext cx="597535" cy="257810"/>
    <xdr:sp macro="" textlink="">
      <xdr:nvSpPr>
        <xdr:cNvPr id="698" name="テキスト ボックス 697"/>
        <xdr:cNvSpPr txBox="1"/>
      </xdr:nvSpPr>
      <xdr:spPr>
        <a:xfrm>
          <a:off x="14292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128270</xdr:rowOff>
    </xdr:from>
    <xdr:to xmlns:xdr="http://schemas.openxmlformats.org/drawingml/2006/spreadsheetDrawing">
      <xdr:col>71</xdr:col>
      <xdr:colOff>177800</xdr:colOff>
      <xdr:row>97</xdr:row>
      <xdr:rowOff>166370</xdr:rowOff>
    </xdr:to>
    <xdr:cxnSp macro="">
      <xdr:nvCxnSpPr>
        <xdr:cNvPr id="699" name="直線コネクタ 698"/>
        <xdr:cNvCxnSpPr/>
      </xdr:nvCxnSpPr>
      <xdr:spPr>
        <a:xfrm flipV="1">
          <a:off x="12814300" y="16758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59055</xdr:rowOff>
    </xdr:from>
    <xdr:to xmlns:xdr="http://schemas.openxmlformats.org/drawingml/2006/spreadsheetDrawing">
      <xdr:col>72</xdr:col>
      <xdr:colOff>38100</xdr:colOff>
      <xdr:row>97</xdr:row>
      <xdr:rowOff>160655</xdr:rowOff>
    </xdr:to>
    <xdr:sp macro="" textlink="">
      <xdr:nvSpPr>
        <xdr:cNvPr id="700" name="フローチャート: 判断 699"/>
        <xdr:cNvSpPr/>
      </xdr:nvSpPr>
      <xdr:spPr>
        <a:xfrm>
          <a:off x="13652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6350</xdr:rowOff>
    </xdr:from>
    <xdr:ext cx="597535" cy="257810"/>
    <xdr:sp macro="" textlink="">
      <xdr:nvSpPr>
        <xdr:cNvPr id="701" name="テキスト ボックス 700"/>
        <xdr:cNvSpPr txBox="1"/>
      </xdr:nvSpPr>
      <xdr:spPr>
        <a:xfrm>
          <a:off x="13403580" y="16465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702" name="フローチャート: 判断 701"/>
        <xdr:cNvSpPr/>
      </xdr:nvSpPr>
      <xdr:spPr>
        <a:xfrm>
          <a:off x="12763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9525</xdr:rowOff>
    </xdr:from>
    <xdr:ext cx="597535" cy="257810"/>
    <xdr:sp macro="" textlink="">
      <xdr:nvSpPr>
        <xdr:cNvPr id="703" name="テキスト ボックス 702"/>
        <xdr:cNvSpPr txBox="1"/>
      </xdr:nvSpPr>
      <xdr:spPr>
        <a:xfrm>
          <a:off x="12514580" y="16468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38735</xdr:rowOff>
    </xdr:from>
    <xdr:to xmlns:xdr="http://schemas.openxmlformats.org/drawingml/2006/spreadsheetDrawing">
      <xdr:col>85</xdr:col>
      <xdr:colOff>177800</xdr:colOff>
      <xdr:row>97</xdr:row>
      <xdr:rowOff>140335</xdr:rowOff>
    </xdr:to>
    <xdr:sp macro="" textlink="">
      <xdr:nvSpPr>
        <xdr:cNvPr id="709" name="楕円 708"/>
        <xdr:cNvSpPr/>
      </xdr:nvSpPr>
      <xdr:spPr>
        <a:xfrm>
          <a:off x="162687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17780</xdr:rowOff>
    </xdr:from>
    <xdr:ext cx="598805" cy="257810"/>
    <xdr:sp macro="" textlink="">
      <xdr:nvSpPr>
        <xdr:cNvPr id="710" name="公債費該当値テキスト"/>
        <xdr:cNvSpPr txBox="1"/>
      </xdr:nvSpPr>
      <xdr:spPr>
        <a:xfrm>
          <a:off x="16370300" y="166484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61595</xdr:rowOff>
    </xdr:from>
    <xdr:to xmlns:xdr="http://schemas.openxmlformats.org/drawingml/2006/spreadsheetDrawing">
      <xdr:col>81</xdr:col>
      <xdr:colOff>101600</xdr:colOff>
      <xdr:row>97</xdr:row>
      <xdr:rowOff>163195</xdr:rowOff>
    </xdr:to>
    <xdr:sp macro="" textlink="">
      <xdr:nvSpPr>
        <xdr:cNvPr id="711" name="楕円 710"/>
        <xdr:cNvSpPr/>
      </xdr:nvSpPr>
      <xdr:spPr>
        <a:xfrm>
          <a:off x="1543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154940</xdr:rowOff>
    </xdr:from>
    <xdr:ext cx="597535" cy="257810"/>
    <xdr:sp macro="" textlink="">
      <xdr:nvSpPr>
        <xdr:cNvPr id="712" name="テキスト ボックス 711"/>
        <xdr:cNvSpPr txBox="1"/>
      </xdr:nvSpPr>
      <xdr:spPr>
        <a:xfrm>
          <a:off x="15181580" y="16785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13" name="楕円 712"/>
        <xdr:cNvSpPr/>
      </xdr:nvSpPr>
      <xdr:spPr>
        <a:xfrm>
          <a:off x="1454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160020</xdr:rowOff>
    </xdr:from>
    <xdr:ext cx="597535" cy="259080"/>
    <xdr:sp macro="" textlink="">
      <xdr:nvSpPr>
        <xdr:cNvPr id="714" name="テキスト ボックス 713"/>
        <xdr:cNvSpPr txBox="1"/>
      </xdr:nvSpPr>
      <xdr:spPr>
        <a:xfrm>
          <a:off x="14292580" y="16790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77470</xdr:rowOff>
    </xdr:from>
    <xdr:to xmlns:xdr="http://schemas.openxmlformats.org/drawingml/2006/spreadsheetDrawing">
      <xdr:col>72</xdr:col>
      <xdr:colOff>38100</xdr:colOff>
      <xdr:row>98</xdr:row>
      <xdr:rowOff>7620</xdr:rowOff>
    </xdr:to>
    <xdr:sp macro="" textlink="">
      <xdr:nvSpPr>
        <xdr:cNvPr id="715" name="楕円 714"/>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170180</xdr:rowOff>
    </xdr:from>
    <xdr:ext cx="597535" cy="259080"/>
    <xdr:sp macro="" textlink="">
      <xdr:nvSpPr>
        <xdr:cNvPr id="716" name="テキスト ボックス 715"/>
        <xdr:cNvSpPr txBox="1"/>
      </xdr:nvSpPr>
      <xdr:spPr>
        <a:xfrm>
          <a:off x="13403580" y="1680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114935</xdr:rowOff>
    </xdr:from>
    <xdr:to xmlns:xdr="http://schemas.openxmlformats.org/drawingml/2006/spreadsheetDrawing">
      <xdr:col>67</xdr:col>
      <xdr:colOff>101600</xdr:colOff>
      <xdr:row>98</xdr:row>
      <xdr:rowOff>45085</xdr:rowOff>
    </xdr:to>
    <xdr:sp macro="" textlink="">
      <xdr:nvSpPr>
        <xdr:cNvPr id="717" name="楕円 716"/>
        <xdr:cNvSpPr/>
      </xdr:nvSpPr>
      <xdr:spPr>
        <a:xfrm>
          <a:off x="12763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36195</xdr:rowOff>
    </xdr:from>
    <xdr:ext cx="597535" cy="259080"/>
    <xdr:sp macro="" textlink="">
      <xdr:nvSpPr>
        <xdr:cNvPr id="718" name="テキスト ボックス 717"/>
        <xdr:cNvSpPr txBox="1"/>
      </xdr:nvSpPr>
      <xdr:spPr>
        <a:xfrm>
          <a:off x="12514580" y="16838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0" name="テキスト ボックス 72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32" name="テキスト ボックス 73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34" name="テキスト ボックス 73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36" name="テキスト ボックス 73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8" name="テキスト ボックス 73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122555</xdr:rowOff>
    </xdr:from>
    <xdr:ext cx="534670" cy="257810"/>
    <xdr:sp macro="" textlink="">
      <xdr:nvSpPr>
        <xdr:cNvPr id="743" name="諸支出金最大値テキスト"/>
        <xdr:cNvSpPr txBox="1"/>
      </xdr:nvSpPr>
      <xdr:spPr>
        <a:xfrm>
          <a:off x="22212300" y="5094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132080</xdr:rowOff>
    </xdr:from>
    <xdr:to xmlns:xdr="http://schemas.openxmlformats.org/drawingml/2006/spreadsheetDrawing">
      <xdr:col>116</xdr:col>
      <xdr:colOff>63500</xdr:colOff>
      <xdr:row>38</xdr:row>
      <xdr:rowOff>134620</xdr:rowOff>
    </xdr:to>
    <xdr:cxnSp macro="">
      <xdr:nvCxnSpPr>
        <xdr:cNvPr id="745" name="直線コネクタ 744"/>
        <xdr:cNvCxnSpPr/>
      </xdr:nvCxnSpPr>
      <xdr:spPr>
        <a:xfrm>
          <a:off x="21323300" y="6647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122555</xdr:rowOff>
    </xdr:from>
    <xdr:to xmlns:xdr="http://schemas.openxmlformats.org/drawingml/2006/spreadsheetDrawing">
      <xdr:col>111</xdr:col>
      <xdr:colOff>177800</xdr:colOff>
      <xdr:row>38</xdr:row>
      <xdr:rowOff>132080</xdr:rowOff>
    </xdr:to>
    <xdr:cxnSp macro="">
      <xdr:nvCxnSpPr>
        <xdr:cNvPr id="748" name="直線コネクタ 747"/>
        <xdr:cNvCxnSpPr/>
      </xdr:nvCxnSpPr>
      <xdr:spPr>
        <a:xfrm>
          <a:off x="20434300" y="6637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7810"/>
    <xdr:sp macro="" textlink="">
      <xdr:nvSpPr>
        <xdr:cNvPr id="750" name="テキスト ボックス 749"/>
        <xdr:cNvSpPr txBox="1"/>
      </xdr:nvSpPr>
      <xdr:spPr>
        <a:xfrm>
          <a:off x="21134070" y="63633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79375</xdr:rowOff>
    </xdr:from>
    <xdr:to xmlns:xdr="http://schemas.openxmlformats.org/drawingml/2006/spreadsheetDrawing">
      <xdr:col>107</xdr:col>
      <xdr:colOff>50800</xdr:colOff>
      <xdr:row>38</xdr:row>
      <xdr:rowOff>122555</xdr:rowOff>
    </xdr:to>
    <xdr:cxnSp macro="">
      <xdr:nvCxnSpPr>
        <xdr:cNvPr id="751" name="直線コネクタ 750"/>
        <xdr:cNvCxnSpPr/>
      </xdr:nvCxnSpPr>
      <xdr:spPr>
        <a:xfrm>
          <a:off x="19545300" y="65944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170180</xdr:rowOff>
    </xdr:from>
    <xdr:ext cx="378460" cy="259080"/>
    <xdr:sp macro="" textlink="">
      <xdr:nvSpPr>
        <xdr:cNvPr id="753" name="テキスト ボックス 752"/>
        <xdr:cNvSpPr txBox="1"/>
      </xdr:nvSpPr>
      <xdr:spPr>
        <a:xfrm>
          <a:off x="20245070" y="6685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79375</xdr:rowOff>
    </xdr:from>
    <xdr:to xmlns:xdr="http://schemas.openxmlformats.org/drawingml/2006/spreadsheetDrawing">
      <xdr:col>102</xdr:col>
      <xdr:colOff>114300</xdr:colOff>
      <xdr:row>38</xdr:row>
      <xdr:rowOff>138430</xdr:rowOff>
    </xdr:to>
    <xdr:cxnSp macro="">
      <xdr:nvCxnSpPr>
        <xdr:cNvPr id="754" name="直線コネクタ 753"/>
        <xdr:cNvCxnSpPr/>
      </xdr:nvCxnSpPr>
      <xdr:spPr>
        <a:xfrm flipV="1">
          <a:off x="18656300" y="65944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79375</xdr:rowOff>
    </xdr:from>
    <xdr:to xmlns:xdr="http://schemas.openxmlformats.org/drawingml/2006/spreadsheetDrawing">
      <xdr:col>102</xdr:col>
      <xdr:colOff>165100</xdr:colOff>
      <xdr:row>39</xdr:row>
      <xdr:rowOff>9525</xdr:rowOff>
    </xdr:to>
    <xdr:sp macro="" textlink="">
      <xdr:nvSpPr>
        <xdr:cNvPr id="755" name="フローチャート: 判断 754"/>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635</xdr:rowOff>
    </xdr:from>
    <xdr:ext cx="378460" cy="259080"/>
    <xdr:sp macro="" textlink="">
      <xdr:nvSpPr>
        <xdr:cNvPr id="756" name="テキスト ボックス 755"/>
        <xdr:cNvSpPr txBox="1"/>
      </xdr:nvSpPr>
      <xdr:spPr>
        <a:xfrm>
          <a:off x="19356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57" name="フローチャート: 判断 756"/>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7810"/>
    <xdr:sp macro="" textlink="">
      <xdr:nvSpPr>
        <xdr:cNvPr id="758" name="テキスト ボックス 757"/>
        <xdr:cNvSpPr txBox="1"/>
      </xdr:nvSpPr>
      <xdr:spPr>
        <a:xfrm>
          <a:off x="18467070" y="6372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83820</xdr:rowOff>
    </xdr:from>
    <xdr:to xmlns:xdr="http://schemas.openxmlformats.org/drawingml/2006/spreadsheetDrawing">
      <xdr:col>116</xdr:col>
      <xdr:colOff>114300</xdr:colOff>
      <xdr:row>39</xdr:row>
      <xdr:rowOff>13970</xdr:rowOff>
    </xdr:to>
    <xdr:sp macro="" textlink="">
      <xdr:nvSpPr>
        <xdr:cNvPr id="764" name="楕円 763"/>
        <xdr:cNvSpPr/>
      </xdr:nvSpPr>
      <xdr:spPr>
        <a:xfrm>
          <a:off x="22110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378460" cy="259080"/>
    <xdr:sp macro="" textlink="">
      <xdr:nvSpPr>
        <xdr:cNvPr id="765" name="諸支出金該当値テキスト"/>
        <xdr:cNvSpPr txBox="1"/>
      </xdr:nvSpPr>
      <xdr:spPr>
        <a:xfrm>
          <a:off x="22212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766" name="楕円 765"/>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1905</xdr:rowOff>
    </xdr:from>
    <xdr:ext cx="378460" cy="259080"/>
    <xdr:sp macro="" textlink="">
      <xdr:nvSpPr>
        <xdr:cNvPr id="767" name="テキスト ボックス 766"/>
        <xdr:cNvSpPr txBox="1"/>
      </xdr:nvSpPr>
      <xdr:spPr>
        <a:xfrm>
          <a:off x="21134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1905</xdr:rowOff>
    </xdr:to>
    <xdr:sp macro="" textlink="">
      <xdr:nvSpPr>
        <xdr:cNvPr id="768" name="楕円 767"/>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18415</xdr:rowOff>
    </xdr:from>
    <xdr:ext cx="378460" cy="257810"/>
    <xdr:sp macro="" textlink="">
      <xdr:nvSpPr>
        <xdr:cNvPr id="769" name="テキスト ボックス 768"/>
        <xdr:cNvSpPr txBox="1"/>
      </xdr:nvSpPr>
      <xdr:spPr>
        <a:xfrm>
          <a:off x="20245070" y="63620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29210</xdr:rowOff>
    </xdr:from>
    <xdr:to xmlns:xdr="http://schemas.openxmlformats.org/drawingml/2006/spreadsheetDrawing">
      <xdr:col>102</xdr:col>
      <xdr:colOff>165100</xdr:colOff>
      <xdr:row>38</xdr:row>
      <xdr:rowOff>130175</xdr:rowOff>
    </xdr:to>
    <xdr:sp macro="" textlink="">
      <xdr:nvSpPr>
        <xdr:cNvPr id="770" name="楕円 769"/>
        <xdr:cNvSpPr/>
      </xdr:nvSpPr>
      <xdr:spPr>
        <a:xfrm>
          <a:off x="19494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146685</xdr:rowOff>
    </xdr:from>
    <xdr:ext cx="468630" cy="257810"/>
    <xdr:sp macro="" textlink="">
      <xdr:nvSpPr>
        <xdr:cNvPr id="771" name="テキスト ボックス 770"/>
        <xdr:cNvSpPr txBox="1"/>
      </xdr:nvSpPr>
      <xdr:spPr>
        <a:xfrm>
          <a:off x="19310350" y="6318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72" name="楕円 771"/>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7810"/>
    <xdr:sp macro="" textlink="">
      <xdr:nvSpPr>
        <xdr:cNvPr id="773" name="テキスト ボックス 772"/>
        <xdr:cNvSpPr txBox="1"/>
      </xdr:nvSpPr>
      <xdr:spPr>
        <a:xfrm>
          <a:off x="18499455" y="66954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85" name="テキスト ボックス 784"/>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7810"/>
    <xdr:sp macro="" textlink="">
      <xdr:nvSpPr>
        <xdr:cNvPr id="787" name="テキスト ボックス 786"/>
        <xdr:cNvSpPr txBox="1"/>
      </xdr:nvSpPr>
      <xdr:spPr>
        <a:xfrm>
          <a:off x="17974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7810"/>
    <xdr:sp macro="" textlink="">
      <xdr:nvSpPr>
        <xdr:cNvPr id="789" name="テキスト ボックス 788"/>
        <xdr:cNvSpPr txBox="1"/>
      </xdr:nvSpPr>
      <xdr:spPr>
        <a:xfrm>
          <a:off x="17974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7810"/>
    <xdr:sp macro="" textlink="">
      <xdr:nvSpPr>
        <xdr:cNvPr id="791" name="テキスト ボックス 790"/>
        <xdr:cNvSpPr txBox="1"/>
      </xdr:nvSpPr>
      <xdr:spPr>
        <a:xfrm>
          <a:off x="17974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810"/>
    <xdr:sp macro="" textlink="">
      <xdr:nvSpPr>
        <xdr:cNvPr id="793" name="テキスト ボックス 792"/>
        <xdr:cNvSpPr txBox="1"/>
      </xdr:nvSpPr>
      <xdr:spPr>
        <a:xfrm>
          <a:off x="17974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3" name="直線コネクタ 802"/>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9080"/>
    <xdr:sp macro="" textlink="">
      <xdr:nvSpPr>
        <xdr:cNvPr id="805" name="テキスト ボックス 804"/>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9080"/>
    <xdr:sp macro="" textlink="">
      <xdr:nvSpPr>
        <xdr:cNvPr id="808" name="テキスト ボックス 807"/>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285" cy="259080"/>
    <xdr:sp macro="" textlink="">
      <xdr:nvSpPr>
        <xdr:cNvPr id="811" name="テキスト ボックス 810"/>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3" name="テキスト ボックス 812"/>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285" cy="259080"/>
    <xdr:sp macro="" textlink="">
      <xdr:nvSpPr>
        <xdr:cNvPr id="822" name="テキスト ボックス 821"/>
        <xdr:cNvSpPr txBox="1"/>
      </xdr:nvSpPr>
      <xdr:spPr>
        <a:xfrm>
          <a:off x="2119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285" cy="259080"/>
    <xdr:sp macro="" textlink="">
      <xdr:nvSpPr>
        <xdr:cNvPr id="824" name="テキスト ボックス 823"/>
        <xdr:cNvSpPr txBox="1"/>
      </xdr:nvSpPr>
      <xdr:spPr>
        <a:xfrm>
          <a:off x="2030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285" cy="259080"/>
    <xdr:sp macro="" textlink="">
      <xdr:nvSpPr>
        <xdr:cNvPr id="826" name="テキスト ボックス 825"/>
        <xdr:cNvSpPr txBox="1"/>
      </xdr:nvSpPr>
      <xdr:spPr>
        <a:xfrm>
          <a:off x="19420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9080"/>
    <xdr:sp macro="" textlink="">
      <xdr:nvSpPr>
        <xdr:cNvPr id="828" name="テキスト ボックス 827"/>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総務費については、物件費が一部増加したが、人件費、補助費、普通建設事業などの減により大幅な減額となっている。とりわけ、大型の普通建設事業の実施がなかったことが大きな影響を及ぼしている。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民生費についても、総務費の分析と同じく、大型の普通建設事業の実施がなかったことから、減額となっている。その他、新型コロナウイルス感染症関連事業の増減の影響も少なからずみられる。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農林水産費についても、普通建設事業が大幅に減少した影響により減額となっており、主に農業用ハウスやレンタル畜舎などの単独事業での減額が大きく影響している。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商工費については、物価高騰対策や、商品券発行事業などの実施に伴い、増加に転じている。　今後においても、国の新型コロナウイルス感染症対策や物価高騰対策の影響を大きくうけると分析している。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土木費については、普通建設事業のメインである社会資本整備総合交付金事業が大幅に減額したことに比例し土木費全体も大きく減額となった。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教育費についても、普通建設事業の減少に伴い減額となっている。なお、人件費については、若干増加している。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全体としては、各費目でも触れているが、性質別における普通建設事業の減少が大きく影響を及ぼす結果となった。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近年、経常一般財源における普通交付税が例年より高く推移したことに伴い、２年連続で財政調整基金の取崩しの実施はなかった。</a:t>
          </a:r>
          <a:endParaRPr kumimoji="1" lang="en-US" altLang="ja-JP" sz="1200">
            <a:latin typeface="ＭＳ ゴシック"/>
            <a:ea typeface="ＭＳ ゴシック"/>
          </a:endParaRPr>
        </a:p>
        <a:p>
          <a:r>
            <a:rPr kumimoji="1" lang="ja-JP" altLang="en-US" sz="1200">
              <a:latin typeface="ＭＳ ゴシック"/>
              <a:ea typeface="ＭＳ ゴシック"/>
            </a:rPr>
            <a:t>　小規模団体特有の財政基盤のメインを、普通交付税に頼らざるを得ない構造であるがゆえに、普通交付税の増減に大きく影響をうける指標となっている。</a:t>
          </a:r>
          <a:endParaRPr kumimoji="1" lang="en-US" altLang="ja-JP" sz="1200">
            <a:latin typeface="ＭＳ ゴシック"/>
            <a:ea typeface="ＭＳ ゴシック"/>
          </a:endParaRPr>
        </a:p>
        <a:p>
          <a:r>
            <a:rPr kumimoji="1" lang="ja-JP" altLang="en-US" sz="1200">
              <a:latin typeface="ＭＳ ゴシック"/>
              <a:ea typeface="ＭＳ ゴシック"/>
            </a:rPr>
            <a:t>　引き続き、経常経費の精査や、普通交付税の動向に注視しつつ財政運営を図る必要がある。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600">
              <a:latin typeface="ＭＳ ゴシック"/>
              <a:ea typeface="ＭＳ ゴシック"/>
            </a:rPr>
            <a:t>一般会計については、実質単年度収支は黒字へと転じている。</a:t>
          </a:r>
        </a:p>
        <a:p>
          <a:r>
            <a:rPr kumimoji="1" lang="ja-JP" altLang="en-US" sz="1600">
              <a:latin typeface="ＭＳ ゴシック"/>
              <a:ea typeface="ＭＳ ゴシック"/>
            </a:rPr>
            <a:t>　国民健康保険事業特別会計及び簡易水道事業特別会計については、一般会計からの財源補てん繰入を行っているため、すべての会計において赤字は発生していない。</a:t>
          </a:r>
        </a:p>
        <a:p>
          <a:r>
            <a:rPr kumimoji="1" lang="ja-JP" altLang="en-US" sz="1600">
              <a:latin typeface="ＭＳ ゴシック"/>
              <a:ea typeface="ＭＳ ゴシック"/>
            </a:rPr>
            <a:t>　引き続き、国保税及び、水道使用料の適正化に努め一般会計の負担の軽減に努める必要がある。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公営住宅建設事業債等償還が終了するものある一方、庁舎建設事業に充当した公共施設等適正管理推進事業債の償還が開始されるなど、今後においても増加に転じていくことが想定される。</a:t>
          </a:r>
        </a:p>
        <a:p>
          <a:r>
            <a:rPr kumimoji="1" lang="ja-JP" altLang="en-US" sz="1400">
              <a:latin typeface="ＭＳ ゴシック"/>
              <a:ea typeface="ＭＳ ゴシック"/>
            </a:rPr>
            <a:t>　また、現在の町債残高の約</a:t>
          </a:r>
          <a:r>
            <a:rPr kumimoji="1" lang="en-US" altLang="ja-JP" sz="1400">
              <a:latin typeface="ＭＳ ゴシック"/>
              <a:ea typeface="ＭＳ ゴシック"/>
            </a:rPr>
            <a:t>70</a:t>
          </a:r>
          <a:r>
            <a:rPr kumimoji="1" lang="ja-JP" altLang="en-US" sz="1400">
              <a:latin typeface="ＭＳ ゴシック"/>
              <a:ea typeface="ＭＳ ゴシック"/>
            </a:rPr>
            <a:t>％以上を臨時財政対策債、過疎対策事業債、緊急防災・減災事業債が占めており、算入公債費率の割合も依然高く推移している。</a:t>
          </a:r>
        </a:p>
        <a:p>
          <a:r>
            <a:rPr kumimoji="1" lang="ja-JP" altLang="en-US" sz="1400">
              <a:latin typeface="ＭＳ ゴシック"/>
              <a:ea typeface="ＭＳ ゴシック"/>
            </a:rPr>
            <a:t>　このような、状況ではあるが、引き続き有利債の活用に努める必要がある。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令和２年度をピークに大型建設事業が順次完成し新規発行町債を一定抑制できたことから、町債残高の圧縮に繋がった。</a:t>
          </a:r>
          <a:endParaRPr kumimoji="1" lang="en-US" altLang="ja-JP" sz="1400">
            <a:latin typeface="ＭＳ ゴシック"/>
            <a:ea typeface="ＭＳ ゴシック"/>
          </a:endParaRPr>
        </a:p>
        <a:p>
          <a:r>
            <a:rPr kumimoji="1" lang="ja-JP" altLang="en-US" sz="1400">
              <a:latin typeface="ＭＳ ゴシック"/>
              <a:ea typeface="ＭＳ ゴシック"/>
            </a:rPr>
            <a:t>　昨年に引き続き充当可能財源については経常一般財源が高く推移したことから、財政調整基金の取崩を実施することなく、一定額積立を実施したことにより、充当可能基金は若干増加した。</a:t>
          </a:r>
        </a:p>
        <a:p>
          <a:r>
            <a:rPr kumimoji="1" lang="ja-JP" altLang="en-US" sz="1400">
              <a:latin typeface="ＭＳ ゴシック"/>
              <a:ea typeface="ＭＳ ゴシック"/>
            </a:rPr>
            <a:t>　しかし、今般の財政運営の好転は、コロナ禍における国の財政出動に対応したものが多く、特に普通交付税の増額など短期的な要素が強いため、引き続き町債の管理は慎重に行う必要がある。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高知県安田町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昨年に引き続き、普通交付税が高く推移したことにより、取崩を実施することなく決算を迎えることができた。このような状況であることから、残高については、約</a:t>
          </a:r>
          <a:r>
            <a:rPr kumimoji="1" lang="en-US" altLang="ja-JP" sz="1300">
              <a:solidFill>
                <a:schemeClr val="dk1"/>
              </a:solidFill>
              <a:effectLst/>
              <a:latin typeface="ＭＳ ゴシック"/>
              <a:ea typeface="ＭＳ ゴシック"/>
              <a:cs typeface="+mn-cs"/>
            </a:rPr>
            <a:t>40,000</a:t>
          </a:r>
          <a:r>
            <a:rPr kumimoji="1" lang="ja-JP" altLang="en-US" sz="1300">
              <a:solidFill>
                <a:schemeClr val="dk1"/>
              </a:solidFill>
              <a:effectLst/>
              <a:latin typeface="ＭＳ ゴシック"/>
              <a:ea typeface="ＭＳ ゴシック"/>
              <a:cs typeface="+mn-cs"/>
            </a:rPr>
            <a:t>千円の増となり今後に備える貴重な財源とすることができた。なお、減債基金についても概ね財政調整基金と同じ内容となり、状況としては、昨年に引き続き一定の残高をキープしつつ、起債の償還や不測の事態への備えができたといえ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その他特定目的基金については、各種諸事業に対し、約</a:t>
          </a:r>
          <a:r>
            <a:rPr kumimoji="1" lang="en-US" altLang="ja-JP" sz="1300">
              <a:solidFill>
                <a:schemeClr val="dk1"/>
              </a:solidFill>
              <a:effectLst/>
              <a:latin typeface="ＭＳ ゴシック"/>
              <a:ea typeface="ＭＳ ゴシック"/>
              <a:cs typeface="+mn-cs"/>
            </a:rPr>
            <a:t>125,700</a:t>
          </a:r>
          <a:r>
            <a:rPr kumimoji="1" lang="ja-JP" altLang="en-US" sz="1300">
              <a:solidFill>
                <a:schemeClr val="dk1"/>
              </a:solidFill>
              <a:effectLst/>
              <a:latin typeface="ＭＳ ゴシック"/>
              <a:ea typeface="ＭＳ ゴシック"/>
              <a:cs typeface="+mn-cs"/>
            </a:rPr>
            <a:t>千円の充当を行い、約</a:t>
          </a:r>
          <a:r>
            <a:rPr kumimoji="1" lang="en-US" altLang="ja-JP" sz="1300">
              <a:solidFill>
                <a:schemeClr val="dk1"/>
              </a:solidFill>
              <a:effectLst/>
              <a:latin typeface="ＭＳ ゴシック"/>
              <a:ea typeface="ＭＳ ゴシック"/>
              <a:cs typeface="+mn-cs"/>
            </a:rPr>
            <a:t>111,000</a:t>
          </a:r>
          <a:r>
            <a:rPr kumimoji="1" lang="ja-JP" altLang="en-US" sz="1300">
              <a:solidFill>
                <a:schemeClr val="dk1"/>
              </a:solidFill>
              <a:effectLst/>
              <a:latin typeface="ＭＳ ゴシック"/>
              <a:ea typeface="ＭＳ ゴシック"/>
              <a:cs typeface="+mn-cs"/>
            </a:rPr>
            <a:t>千円の積立を行った。また、硬直化した定額運用基金の整理を昨年実施したことに伴い（決算を伴わない基金の処分集約化）、その他特定目的基金については、若干残高増となっている。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は、新型コロナウイルス感染症等の影響により普通交付税が高く推移したことによる、短期的に財政状況が上向きになっている状況であり、町の資産である基金の活用については、国の動向等に注視しつつ、慎重に取り扱う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ふるさと応援基金：産業振興、福祉の充実、防災対策の推進など地域振興に資する施策の推進</a:t>
          </a:r>
        </a:p>
        <a:p>
          <a:r>
            <a:rPr kumimoji="1" lang="ja-JP" altLang="en-US" sz="1300">
              <a:solidFill>
                <a:schemeClr val="dk1"/>
              </a:solidFill>
              <a:effectLst/>
              <a:latin typeface="ＭＳ ゴシック"/>
              <a:ea typeface="ＭＳ ゴシック"/>
              <a:cs typeface="+mn-cs"/>
            </a:rPr>
            <a:t>　施設等整備基金：土地、建物等を取得するための経費の財源</a:t>
          </a:r>
        </a:p>
        <a:p>
          <a:r>
            <a:rPr kumimoji="1" lang="ja-JP" altLang="en-US" sz="1300">
              <a:solidFill>
                <a:schemeClr val="dk1"/>
              </a:solidFill>
              <a:effectLst/>
              <a:latin typeface="ＭＳ ゴシック"/>
              <a:ea typeface="ＭＳ ゴシック"/>
              <a:cs typeface="+mn-cs"/>
            </a:rPr>
            <a:t>　地方創生推進基金：定住の促進、雇用の創出、人口減少対策、地域づくりを推進等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ふるさと応援基金：基金の集約化に伴い</a:t>
          </a:r>
          <a:r>
            <a:rPr kumimoji="1" lang="en-US" altLang="ja-JP" sz="1300">
              <a:solidFill>
                <a:schemeClr val="dk1"/>
              </a:solidFill>
              <a:effectLst/>
              <a:latin typeface="ＭＳ ゴシック"/>
              <a:ea typeface="ＭＳ ゴシック"/>
              <a:cs typeface="+mn-cs"/>
            </a:rPr>
            <a:t>177,057</a:t>
          </a:r>
          <a:r>
            <a:rPr kumimoji="1" lang="ja-JP" altLang="en-US" sz="1300">
              <a:solidFill>
                <a:schemeClr val="dk1"/>
              </a:solidFill>
              <a:effectLst/>
              <a:latin typeface="ＭＳ ゴシック"/>
              <a:ea typeface="ＭＳ ゴシック"/>
              <a:cs typeface="+mn-cs"/>
            </a:rPr>
            <a:t>千円の残高増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a:t>
          </a:r>
          <a:r>
            <a:rPr kumimoji="1" lang="en-US" altLang="ja-JP" sz="1300">
              <a:solidFill>
                <a:schemeClr val="dk1"/>
              </a:solidFill>
              <a:effectLst/>
              <a:latin typeface="ＭＳ ゴシック"/>
              <a:ea typeface="ＭＳ ゴシック"/>
              <a:cs typeface="+mn-cs"/>
            </a:rPr>
            <a:t>2,281</a:t>
          </a:r>
          <a:r>
            <a:rPr kumimoji="1" lang="ja-JP" altLang="en-US" sz="1300">
              <a:solidFill>
                <a:schemeClr val="dk1"/>
              </a:solidFill>
              <a:effectLst/>
              <a:latin typeface="ＭＳ ゴシック"/>
              <a:ea typeface="ＭＳ ゴシック"/>
              <a:cs typeface="+mn-cs"/>
            </a:rPr>
            <a:t>千円の積立を行い、</a:t>
          </a:r>
          <a:r>
            <a:rPr kumimoji="1" lang="en-US" altLang="ja-JP" sz="1300">
              <a:solidFill>
                <a:schemeClr val="dk1"/>
              </a:solidFill>
              <a:effectLst/>
              <a:latin typeface="ＭＳ ゴシック"/>
              <a:ea typeface="ＭＳ ゴシック"/>
              <a:cs typeface="+mn-cs"/>
            </a:rPr>
            <a:t>2,600</a:t>
          </a:r>
          <a:r>
            <a:rPr kumimoji="1" lang="ja-JP" altLang="en-US" sz="1300">
              <a:solidFill>
                <a:schemeClr val="dk1"/>
              </a:solidFill>
              <a:effectLst/>
              <a:latin typeface="ＭＳ ゴシック"/>
              <a:ea typeface="ＭＳ ゴシック"/>
              <a:cs typeface="+mn-cs"/>
            </a:rPr>
            <a:t>千円の取崩しを行った結果　</a:t>
          </a:r>
          <a:r>
            <a:rPr kumimoji="1" lang="en-US" altLang="ja-JP" sz="1300">
              <a:solidFill>
                <a:schemeClr val="dk1"/>
              </a:solidFill>
              <a:effectLst/>
              <a:latin typeface="ＭＳ ゴシック"/>
              <a:ea typeface="ＭＳ ゴシック"/>
              <a:cs typeface="+mn-cs"/>
            </a:rPr>
            <a:t>319</a:t>
          </a:r>
          <a:r>
            <a:rPr kumimoji="1" lang="ja-JP" altLang="en-US" sz="1300">
              <a:solidFill>
                <a:schemeClr val="dk1"/>
              </a:solidFill>
              <a:effectLst/>
              <a:latin typeface="ＭＳ ゴシック"/>
              <a:ea typeface="ＭＳ ゴシック"/>
              <a:cs typeface="+mn-cs"/>
            </a:rPr>
            <a:t>千円の残高減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地方創生推進基金：基金の集約化に伴い</a:t>
          </a:r>
          <a:r>
            <a:rPr kumimoji="1" lang="en-US" altLang="ja-JP" sz="1300">
              <a:solidFill>
                <a:schemeClr val="dk1"/>
              </a:solidFill>
              <a:effectLst/>
              <a:latin typeface="ＭＳ ゴシック"/>
              <a:ea typeface="ＭＳ ゴシック"/>
              <a:cs typeface="+mn-cs"/>
            </a:rPr>
            <a:t>381,890</a:t>
          </a:r>
          <a:r>
            <a:rPr kumimoji="1" lang="ja-JP" altLang="en-US" sz="1300">
              <a:solidFill>
                <a:schemeClr val="dk1"/>
              </a:solidFill>
              <a:effectLst/>
              <a:latin typeface="ＭＳ ゴシック"/>
              <a:ea typeface="ＭＳ ゴシック"/>
              <a:cs typeface="+mn-cs"/>
            </a:rPr>
            <a:t>千円の残高増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その他特定目的基金については、基金の処分集約化に伴い</a:t>
          </a:r>
          <a:r>
            <a:rPr kumimoji="1" lang="en-US" altLang="ja-JP" sz="1300">
              <a:solidFill>
                <a:schemeClr val="dk1"/>
              </a:solidFill>
              <a:effectLst/>
              <a:latin typeface="ＭＳ ゴシック"/>
              <a:ea typeface="ＭＳ ゴシック"/>
              <a:cs typeface="+mn-cs"/>
            </a:rPr>
            <a:t>52,717</a:t>
          </a:r>
          <a:r>
            <a:rPr kumimoji="1" lang="ja-JP" altLang="en-US" sz="1300">
              <a:solidFill>
                <a:schemeClr val="dk1"/>
              </a:solidFill>
              <a:effectLst/>
              <a:latin typeface="ＭＳ ゴシック"/>
              <a:ea typeface="ＭＳ ゴシック"/>
              <a:cs typeface="+mn-cs"/>
            </a:rPr>
            <a:t>千円の残高増となった。これにより、より柔軟な基金運用が可能となった。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見込みについては、ふるさと納税寄付の実績がここ数年減額しているため、ふるさと応援基金への充当財源の減少が見込まれる。一方公営住宅建設事業債の完済などにより、公営住宅使用料の一部を施設等整備基金への積立財源として想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このような状況であることから、引き続き各種事業担当課には、特定財源の確保に努めてもらいつつ、必要な行政ニーズへの対応を適切に図っていく必要がある。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本年度は、</a:t>
          </a:r>
          <a:r>
            <a:rPr kumimoji="1" lang="en-US" altLang="ja-JP" sz="1300">
              <a:solidFill>
                <a:schemeClr val="dk1"/>
              </a:solidFill>
              <a:effectLst/>
              <a:latin typeface="ＭＳ ゴシック"/>
              <a:ea typeface="ＭＳ ゴシック"/>
              <a:cs typeface="+mn-cs"/>
            </a:rPr>
            <a:t>41,442</a:t>
          </a:r>
          <a:r>
            <a:rPr kumimoji="1" lang="ja-JP" altLang="en-US" sz="1300">
              <a:solidFill>
                <a:schemeClr val="dk1"/>
              </a:solidFill>
              <a:effectLst/>
              <a:latin typeface="ＭＳ ゴシック"/>
              <a:ea typeface="ＭＳ ゴシック"/>
              <a:cs typeface="+mn-cs"/>
            </a:rPr>
            <a:t>千円の積立を実施し、取崩については実施しなかったため、残高増となっている。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依然として、経常一般財源の増また、コロナ関連の国費などの影響により安定した財政運営を図れているが、一方でデジタル化推進や防災諸施策など、一定の財源が必要と推測される財政需要が想定されていることから、一喜一憂するのではなく慎重な財政運営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a:t>
          </a:r>
          <a:r>
            <a:rPr kumimoji="1" lang="en-US" altLang="ja-JP" sz="1300">
              <a:solidFill>
                <a:schemeClr val="dk1"/>
              </a:solidFill>
              <a:effectLst/>
              <a:latin typeface="ＭＳ ゴシック"/>
              <a:ea typeface="ＭＳ ゴシック"/>
              <a:cs typeface="+mn-cs"/>
            </a:rPr>
            <a:t>4,243</a:t>
          </a:r>
          <a:r>
            <a:rPr kumimoji="1" lang="ja-JP" altLang="en-US" sz="1300">
              <a:solidFill>
                <a:schemeClr val="dk1"/>
              </a:solidFill>
              <a:effectLst/>
              <a:latin typeface="ＭＳ ゴシック"/>
              <a:ea typeface="ＭＳ ゴシック"/>
              <a:cs typeface="+mn-cs"/>
            </a:rPr>
            <a:t>千円の積立を実施し、取崩しについては実施しなかったため、若干の残高増となっている。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年については、若干ではあるが残高増が継続されてきている状況であることから、今後想定される事業を精査しつつ、繰上償還なども念頭におき実質公債費率の圧縮など先を見越した町債残高の管理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9" name="テキスト ボックス 38"/>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0" name="テキスト ボックス 39"/>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41" name="テキスト ボックス 40"/>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有形固定資産減価償却率は、令和２年度の庁舎更新に伴い大幅に減少し、類似団体平均値も下回っているものの、各施設の老朽化に伴い前年度比で</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％上昇している。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7" name="テキスト ボックス 56"/>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9" name="テキスト ボックス 58"/>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61" name="テキスト ボックス 60"/>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63" name="テキスト ボックス 62"/>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65" name="テキスト ボックス 64"/>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7" name="テキスト ボックス 66"/>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9" name="テキスト ボックス 68"/>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71" name="テキスト ボックス 7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34</xdr:row>
      <xdr:rowOff>168910</xdr:rowOff>
    </xdr:to>
    <xdr:cxnSp macro="">
      <xdr:nvCxnSpPr>
        <xdr:cNvPr id="73" name="直線コネクタ 72"/>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1270</xdr:rowOff>
    </xdr:from>
    <xdr:ext cx="403860" cy="259080"/>
    <xdr:sp macro="" textlink="">
      <xdr:nvSpPr>
        <xdr:cNvPr id="74" name="有形固定資産減価償却率最小値テキスト"/>
        <xdr:cNvSpPr txBox="1"/>
      </xdr:nvSpPr>
      <xdr:spPr>
        <a:xfrm>
          <a:off x="4813300" y="6773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168910</xdr:rowOff>
    </xdr:from>
    <xdr:to xmlns:xdr="http://schemas.openxmlformats.org/drawingml/2006/spreadsheetDrawing">
      <xdr:col>23</xdr:col>
      <xdr:colOff>174625</xdr:colOff>
      <xdr:row>34</xdr:row>
      <xdr:rowOff>168910</xdr:rowOff>
    </xdr:to>
    <xdr:cxnSp macro="">
      <xdr:nvCxnSpPr>
        <xdr:cNvPr id="75" name="直線コネクタ 74"/>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3860" cy="258445"/>
    <xdr:sp macro="" textlink="">
      <xdr:nvSpPr>
        <xdr:cNvPr id="76" name="有形固定資産減価償却率最大値テキスト"/>
        <xdr:cNvSpPr txBox="1"/>
      </xdr:nvSpPr>
      <xdr:spPr>
        <a:xfrm>
          <a:off x="4813300" y="5160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77" name="直線コネクタ 76"/>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142240</xdr:rowOff>
    </xdr:from>
    <xdr:ext cx="403860" cy="259080"/>
    <xdr:sp macro="" textlink="">
      <xdr:nvSpPr>
        <xdr:cNvPr id="78" name="有形固定資産減価償却率平均値テキスト"/>
        <xdr:cNvSpPr txBox="1"/>
      </xdr:nvSpPr>
      <xdr:spPr>
        <a:xfrm>
          <a:off x="4813300" y="62287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163830</xdr:rowOff>
    </xdr:from>
    <xdr:to xmlns:xdr="http://schemas.openxmlformats.org/drawingml/2006/spreadsheetDrawing">
      <xdr:col>23</xdr:col>
      <xdr:colOff>136525</xdr:colOff>
      <xdr:row>32</xdr:row>
      <xdr:rowOff>93980</xdr:rowOff>
    </xdr:to>
    <xdr:sp macro="" textlink="">
      <xdr:nvSpPr>
        <xdr:cNvPr id="79" name="フローチャート: 判断 78"/>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120650</xdr:rowOff>
    </xdr:from>
    <xdr:to xmlns:xdr="http://schemas.openxmlformats.org/drawingml/2006/spreadsheetDrawing">
      <xdr:col>19</xdr:col>
      <xdr:colOff>187325</xdr:colOff>
      <xdr:row>32</xdr:row>
      <xdr:rowOff>50800</xdr:rowOff>
    </xdr:to>
    <xdr:sp macro="" textlink="">
      <xdr:nvSpPr>
        <xdr:cNvPr id="80" name="フローチャート: 判断 79"/>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80010</xdr:rowOff>
    </xdr:from>
    <xdr:to xmlns:xdr="http://schemas.openxmlformats.org/drawingml/2006/spreadsheetDrawing">
      <xdr:col>15</xdr:col>
      <xdr:colOff>187325</xdr:colOff>
      <xdr:row>32</xdr:row>
      <xdr:rowOff>10160</xdr:rowOff>
    </xdr:to>
    <xdr:sp macro="" textlink="">
      <xdr:nvSpPr>
        <xdr:cNvPr id="81" name="フローチャート: 判断 80"/>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58420</xdr:rowOff>
    </xdr:from>
    <xdr:to xmlns:xdr="http://schemas.openxmlformats.org/drawingml/2006/spreadsheetDrawing">
      <xdr:col>11</xdr:col>
      <xdr:colOff>187325</xdr:colOff>
      <xdr:row>31</xdr:row>
      <xdr:rowOff>160020</xdr:rowOff>
    </xdr:to>
    <xdr:sp macro="" textlink="">
      <xdr:nvSpPr>
        <xdr:cNvPr id="82" name="フローチャート: 判断 81"/>
        <xdr:cNvSpPr/>
      </xdr:nvSpPr>
      <xdr:spPr>
        <a:xfrm>
          <a:off x="2476500"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83" name="フローチャート: 判断 82"/>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84" name="テキスト ボックス 8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85" name="テキスト ボックス 8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6" name="テキスト ボックス 8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7" name="テキスト ボックス 8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8" name="テキスト ボックス 8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90170</xdr:rowOff>
    </xdr:from>
    <xdr:to xmlns:xdr="http://schemas.openxmlformats.org/drawingml/2006/spreadsheetDrawing">
      <xdr:col>23</xdr:col>
      <xdr:colOff>136525</xdr:colOff>
      <xdr:row>30</xdr:row>
      <xdr:rowOff>20320</xdr:rowOff>
    </xdr:to>
    <xdr:sp macro="" textlink="">
      <xdr:nvSpPr>
        <xdr:cNvPr id="89" name="楕円 88"/>
        <xdr:cNvSpPr/>
      </xdr:nvSpPr>
      <xdr:spPr>
        <a:xfrm>
          <a:off x="4711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113030</xdr:rowOff>
    </xdr:from>
    <xdr:ext cx="403860" cy="259080"/>
    <xdr:sp macro="" textlink="">
      <xdr:nvSpPr>
        <xdr:cNvPr id="90" name="有形固定資産減価償却率該当値テキスト"/>
        <xdr:cNvSpPr txBox="1"/>
      </xdr:nvSpPr>
      <xdr:spPr>
        <a:xfrm>
          <a:off x="4813300" y="5685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55880</xdr:rowOff>
    </xdr:from>
    <xdr:to xmlns:xdr="http://schemas.openxmlformats.org/drawingml/2006/spreadsheetDrawing">
      <xdr:col>19</xdr:col>
      <xdr:colOff>187325</xdr:colOff>
      <xdr:row>29</xdr:row>
      <xdr:rowOff>157480</xdr:rowOff>
    </xdr:to>
    <xdr:sp macro="" textlink="">
      <xdr:nvSpPr>
        <xdr:cNvPr id="91" name="楕円 90"/>
        <xdr:cNvSpPr/>
      </xdr:nvSpPr>
      <xdr:spPr>
        <a:xfrm>
          <a:off x="400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106680</xdr:rowOff>
    </xdr:from>
    <xdr:to xmlns:xdr="http://schemas.openxmlformats.org/drawingml/2006/spreadsheetDrawing">
      <xdr:col>23</xdr:col>
      <xdr:colOff>85725</xdr:colOff>
      <xdr:row>29</xdr:row>
      <xdr:rowOff>140970</xdr:rowOff>
    </xdr:to>
    <xdr:cxnSp macro="">
      <xdr:nvCxnSpPr>
        <xdr:cNvPr id="92" name="直線コネクタ 91"/>
        <xdr:cNvCxnSpPr/>
      </xdr:nvCxnSpPr>
      <xdr:spPr>
        <a:xfrm>
          <a:off x="4051300" y="585025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40640</xdr:rowOff>
    </xdr:from>
    <xdr:to xmlns:xdr="http://schemas.openxmlformats.org/drawingml/2006/spreadsheetDrawing">
      <xdr:col>15</xdr:col>
      <xdr:colOff>187325</xdr:colOff>
      <xdr:row>29</xdr:row>
      <xdr:rowOff>142240</xdr:rowOff>
    </xdr:to>
    <xdr:sp macro="" textlink="">
      <xdr:nvSpPr>
        <xdr:cNvPr id="93" name="楕円 92"/>
        <xdr:cNvSpPr/>
      </xdr:nvSpPr>
      <xdr:spPr>
        <a:xfrm>
          <a:off x="3238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91440</xdr:rowOff>
    </xdr:from>
    <xdr:to xmlns:xdr="http://schemas.openxmlformats.org/drawingml/2006/spreadsheetDrawing">
      <xdr:col>19</xdr:col>
      <xdr:colOff>136525</xdr:colOff>
      <xdr:row>29</xdr:row>
      <xdr:rowOff>106680</xdr:rowOff>
    </xdr:to>
    <xdr:cxnSp macro="">
      <xdr:nvCxnSpPr>
        <xdr:cNvPr id="94" name="直線コネクタ 93"/>
        <xdr:cNvCxnSpPr/>
      </xdr:nvCxnSpPr>
      <xdr:spPr>
        <a:xfrm>
          <a:off x="3289300" y="583501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35560</xdr:rowOff>
    </xdr:from>
    <xdr:to xmlns:xdr="http://schemas.openxmlformats.org/drawingml/2006/spreadsheetDrawing">
      <xdr:col>11</xdr:col>
      <xdr:colOff>187325</xdr:colOff>
      <xdr:row>30</xdr:row>
      <xdr:rowOff>137160</xdr:rowOff>
    </xdr:to>
    <xdr:sp macro="" textlink="">
      <xdr:nvSpPr>
        <xdr:cNvPr id="95" name="楕円 94"/>
        <xdr:cNvSpPr/>
      </xdr:nvSpPr>
      <xdr:spPr>
        <a:xfrm>
          <a:off x="2476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30</xdr:row>
      <xdr:rowOff>86360</xdr:rowOff>
    </xdr:to>
    <xdr:cxnSp macro="">
      <xdr:nvCxnSpPr>
        <xdr:cNvPr id="96" name="直線コネクタ 95"/>
        <xdr:cNvCxnSpPr/>
      </xdr:nvCxnSpPr>
      <xdr:spPr>
        <a:xfrm flipV="1">
          <a:off x="2527300" y="5835015"/>
          <a:ext cx="762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170180</xdr:rowOff>
    </xdr:from>
    <xdr:to xmlns:xdr="http://schemas.openxmlformats.org/drawingml/2006/spreadsheetDrawing">
      <xdr:col>7</xdr:col>
      <xdr:colOff>187325</xdr:colOff>
      <xdr:row>30</xdr:row>
      <xdr:rowOff>100330</xdr:rowOff>
    </xdr:to>
    <xdr:sp macro="" textlink="">
      <xdr:nvSpPr>
        <xdr:cNvPr id="97" name="楕円 96"/>
        <xdr:cNvSpPr/>
      </xdr:nvSpPr>
      <xdr:spPr>
        <a:xfrm>
          <a:off x="1714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49530</xdr:rowOff>
    </xdr:from>
    <xdr:to xmlns:xdr="http://schemas.openxmlformats.org/drawingml/2006/spreadsheetDrawing">
      <xdr:col>11</xdr:col>
      <xdr:colOff>136525</xdr:colOff>
      <xdr:row>30</xdr:row>
      <xdr:rowOff>86360</xdr:rowOff>
    </xdr:to>
    <xdr:cxnSp macro="">
      <xdr:nvCxnSpPr>
        <xdr:cNvPr id="98" name="直線コネクタ 97"/>
        <xdr:cNvCxnSpPr/>
      </xdr:nvCxnSpPr>
      <xdr:spPr>
        <a:xfrm>
          <a:off x="1765300" y="596455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41910</xdr:rowOff>
    </xdr:from>
    <xdr:ext cx="403860" cy="257810"/>
    <xdr:sp macro="" textlink="">
      <xdr:nvSpPr>
        <xdr:cNvPr id="99" name="n_1aveValue有形固定資産減価償却率"/>
        <xdr:cNvSpPr txBox="1"/>
      </xdr:nvSpPr>
      <xdr:spPr>
        <a:xfrm>
          <a:off x="3836035" y="6299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1270</xdr:rowOff>
    </xdr:from>
    <xdr:ext cx="403860" cy="259080"/>
    <xdr:sp macro="" textlink="">
      <xdr:nvSpPr>
        <xdr:cNvPr id="100" name="n_2aveValue有形固定資産減価償却率"/>
        <xdr:cNvSpPr txBox="1"/>
      </xdr:nvSpPr>
      <xdr:spPr>
        <a:xfrm>
          <a:off x="3086735" y="6259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151130</xdr:rowOff>
    </xdr:from>
    <xdr:ext cx="403860" cy="259080"/>
    <xdr:sp macro="" textlink="">
      <xdr:nvSpPr>
        <xdr:cNvPr id="101" name="n_3aveValue有形固定資産減価償却率"/>
        <xdr:cNvSpPr txBox="1"/>
      </xdr:nvSpPr>
      <xdr:spPr>
        <a:xfrm>
          <a:off x="2324735" y="623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117475</xdr:rowOff>
    </xdr:from>
    <xdr:ext cx="403860" cy="259080"/>
    <xdr:sp macro="" textlink="">
      <xdr:nvSpPr>
        <xdr:cNvPr id="102" name="n_4aveValue有形固定資産減価償却率"/>
        <xdr:cNvSpPr txBox="1"/>
      </xdr:nvSpPr>
      <xdr:spPr>
        <a:xfrm>
          <a:off x="1562735" y="6203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2540</xdr:rowOff>
    </xdr:from>
    <xdr:ext cx="403860" cy="259080"/>
    <xdr:sp macro="" textlink="">
      <xdr:nvSpPr>
        <xdr:cNvPr id="103" name="n_1mainValue有形固定資産減価償却率"/>
        <xdr:cNvSpPr txBox="1"/>
      </xdr:nvSpPr>
      <xdr:spPr>
        <a:xfrm>
          <a:off x="3836035" y="5574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158750</xdr:rowOff>
    </xdr:from>
    <xdr:ext cx="403860" cy="259080"/>
    <xdr:sp macro="" textlink="">
      <xdr:nvSpPr>
        <xdr:cNvPr id="104" name="n_2mainValue有形固定資産減価償却率"/>
        <xdr:cNvSpPr txBox="1"/>
      </xdr:nvSpPr>
      <xdr:spPr>
        <a:xfrm>
          <a:off x="3086735" y="5559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153670</xdr:rowOff>
    </xdr:from>
    <xdr:ext cx="403860" cy="259080"/>
    <xdr:sp macro="" textlink="">
      <xdr:nvSpPr>
        <xdr:cNvPr id="105" name="n_3mainValue有形固定資産減価償却率"/>
        <xdr:cNvSpPr txBox="1"/>
      </xdr:nvSpPr>
      <xdr:spPr>
        <a:xfrm>
          <a:off x="2324735" y="5725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116840</xdr:rowOff>
    </xdr:from>
    <xdr:ext cx="403860" cy="259080"/>
    <xdr:sp macro="" textlink="">
      <xdr:nvSpPr>
        <xdr:cNvPr id="106" name="n_4mainValue有形固定資産減価償却率"/>
        <xdr:cNvSpPr txBox="1"/>
      </xdr:nvSpPr>
      <xdr:spPr>
        <a:xfrm>
          <a:off x="1562735" y="568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債務償還比率については、令和元年度より庁舎更新等の大型建設事業に着手し、事業財源として地方債を発行したことに伴い、類似団体平均値を上回る状況となっている。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令和</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年度に</a:t>
          </a:r>
          <a:r>
            <a:rPr kumimoji="1" lang="ja-JP" altLang="en-US" sz="1100">
              <a:solidFill>
                <a:schemeClr val="dk1"/>
              </a:solidFill>
              <a:effectLst/>
              <a:latin typeface="ＭＳ Ｐゴシック"/>
              <a:ea typeface="ＭＳ Ｐゴシック"/>
              <a:cs typeface="+mn-cs"/>
            </a:rPr>
            <a:t>おいても</a:t>
          </a:r>
          <a:r>
            <a:rPr kumimoji="1" lang="ja-JP" altLang="ja-JP" sz="1100">
              <a:solidFill>
                <a:schemeClr val="dk1"/>
              </a:solidFill>
              <a:effectLst/>
              <a:latin typeface="ＭＳ Ｐゴシック"/>
              <a:ea typeface="ＭＳ Ｐゴシック"/>
              <a:cs typeface="+mn-cs"/>
            </a:rPr>
            <a:t>、新規町債発行</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伴い、前年度比</a:t>
          </a:r>
          <a:r>
            <a:rPr kumimoji="1" lang="ja-JP" altLang="en-US" sz="1100">
              <a:solidFill>
                <a:schemeClr val="dk1"/>
              </a:solidFill>
              <a:effectLst/>
              <a:latin typeface="ＭＳ Ｐゴシック"/>
              <a:ea typeface="ＭＳ Ｐゴシック"/>
              <a:cs typeface="+mn-cs"/>
            </a:rPr>
            <a:t>で</a:t>
          </a:r>
          <a:r>
            <a:rPr kumimoji="1" lang="en-US" altLang="ja-JP" sz="1100">
              <a:solidFill>
                <a:schemeClr val="dk1"/>
              </a:solidFill>
              <a:effectLst/>
              <a:latin typeface="ＭＳ Ｐゴシック"/>
              <a:ea typeface="ＭＳ Ｐゴシック"/>
              <a:cs typeface="+mn-cs"/>
            </a:rPr>
            <a:t>46.5</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上昇している。地域生活基盤等の整備を進めるうえでは、財源補完を町債に頼らざるを得ない財政状況ではあるが、引</a:t>
          </a:r>
          <a:r>
            <a:rPr kumimoji="1" lang="ja-JP" altLang="ja-JP" sz="1100">
              <a:solidFill>
                <a:schemeClr val="dk1"/>
              </a:solidFill>
              <a:effectLst/>
              <a:latin typeface="ＭＳ Ｐゴシック"/>
              <a:ea typeface="ＭＳ Ｐゴシック"/>
              <a:cs typeface="+mn-cs"/>
            </a:rPr>
            <a:t>き続き将来負担額が上昇しないような対応を図っていく必要がある。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22" name="テキスト ボックス 12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9575" cy="225425"/>
    <xdr:sp macro="" textlink="">
      <xdr:nvSpPr>
        <xdr:cNvPr id="124" name="テキスト ボックス 123"/>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26" name="テキスト ボックス 125"/>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8" name="テキスト ボックス 127"/>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30" name="テキスト ボックス 129"/>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1" name="直線コネクタ 13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2" name="テキスト ボックス 13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73025</xdr:rowOff>
    </xdr:to>
    <xdr:cxnSp macro="">
      <xdr:nvCxnSpPr>
        <xdr:cNvPr id="135" name="直線コネクタ 134"/>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76835</xdr:rowOff>
    </xdr:from>
    <xdr:ext cx="468630" cy="257810"/>
    <xdr:sp macro="" textlink="">
      <xdr:nvSpPr>
        <xdr:cNvPr id="136" name="債務償還比率最小値テキスト"/>
        <xdr:cNvSpPr txBox="1"/>
      </xdr:nvSpPr>
      <xdr:spPr>
        <a:xfrm>
          <a:off x="14846300" y="667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73025</xdr:rowOff>
    </xdr:from>
    <xdr:to xmlns:xdr="http://schemas.openxmlformats.org/drawingml/2006/spreadsheetDrawing">
      <xdr:col>76</xdr:col>
      <xdr:colOff>111125</xdr:colOff>
      <xdr:row>34</xdr:row>
      <xdr:rowOff>73025</xdr:rowOff>
    </xdr:to>
    <xdr:cxnSp macro="">
      <xdr:nvCxnSpPr>
        <xdr:cNvPr id="137" name="直線コネクタ 136"/>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38"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9" name="直線コネクタ 13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73025</xdr:rowOff>
    </xdr:from>
    <xdr:ext cx="468630" cy="259080"/>
    <xdr:sp macro="" textlink="">
      <xdr:nvSpPr>
        <xdr:cNvPr id="140" name="債務償還比率平均値テキスト"/>
        <xdr:cNvSpPr txBox="1"/>
      </xdr:nvSpPr>
      <xdr:spPr>
        <a:xfrm>
          <a:off x="14846300" y="54737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50165</xdr:rowOff>
    </xdr:from>
    <xdr:to xmlns:xdr="http://schemas.openxmlformats.org/drawingml/2006/spreadsheetDrawing">
      <xdr:col>76</xdr:col>
      <xdr:colOff>73025</xdr:colOff>
      <xdr:row>28</xdr:row>
      <xdr:rowOff>151765</xdr:rowOff>
    </xdr:to>
    <xdr:sp macro="" textlink="">
      <xdr:nvSpPr>
        <xdr:cNvPr id="141" name="フローチャート: 判断 140"/>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71120</xdr:rowOff>
    </xdr:from>
    <xdr:to xmlns:xdr="http://schemas.openxmlformats.org/drawingml/2006/spreadsheetDrawing">
      <xdr:col>72</xdr:col>
      <xdr:colOff>123825</xdr:colOff>
      <xdr:row>29</xdr:row>
      <xdr:rowOff>1270</xdr:rowOff>
    </xdr:to>
    <xdr:sp macro="" textlink="">
      <xdr:nvSpPr>
        <xdr:cNvPr id="142" name="フローチャート: 判断 141"/>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40640</xdr:rowOff>
    </xdr:from>
    <xdr:to xmlns:xdr="http://schemas.openxmlformats.org/drawingml/2006/spreadsheetDrawing">
      <xdr:col>68</xdr:col>
      <xdr:colOff>123825</xdr:colOff>
      <xdr:row>29</xdr:row>
      <xdr:rowOff>141605</xdr:rowOff>
    </xdr:to>
    <xdr:sp macro="" textlink="">
      <xdr:nvSpPr>
        <xdr:cNvPr id="143" name="フローチャート: 判断 142"/>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50800</xdr:rowOff>
    </xdr:from>
    <xdr:to xmlns:xdr="http://schemas.openxmlformats.org/drawingml/2006/spreadsheetDrawing">
      <xdr:col>64</xdr:col>
      <xdr:colOff>123825</xdr:colOff>
      <xdr:row>29</xdr:row>
      <xdr:rowOff>152400</xdr:rowOff>
    </xdr:to>
    <xdr:sp macro="" textlink="">
      <xdr:nvSpPr>
        <xdr:cNvPr id="144" name="フローチャート: 判断 143"/>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15240</xdr:rowOff>
    </xdr:from>
    <xdr:to xmlns:xdr="http://schemas.openxmlformats.org/drawingml/2006/spreadsheetDrawing">
      <xdr:col>60</xdr:col>
      <xdr:colOff>123825</xdr:colOff>
      <xdr:row>29</xdr:row>
      <xdr:rowOff>116840</xdr:rowOff>
    </xdr:to>
    <xdr:sp macro="" textlink="">
      <xdr:nvSpPr>
        <xdr:cNvPr id="145" name="フローチャート: 判断 144"/>
        <xdr:cNvSpPr/>
      </xdr:nvSpPr>
      <xdr:spPr>
        <a:xfrm>
          <a:off x="11747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6" name="テキスト ボックス 14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7" name="テキスト ボックス 14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8" name="テキスト ボックス 14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9" name="テキスト ボックス 14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50" name="テキスト ボックス 14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63500</xdr:rowOff>
    </xdr:from>
    <xdr:to xmlns:xdr="http://schemas.openxmlformats.org/drawingml/2006/spreadsheetDrawing">
      <xdr:col>76</xdr:col>
      <xdr:colOff>73025</xdr:colOff>
      <xdr:row>32</xdr:row>
      <xdr:rowOff>165100</xdr:rowOff>
    </xdr:to>
    <xdr:sp macro="" textlink="">
      <xdr:nvSpPr>
        <xdr:cNvPr id="151" name="楕円 150"/>
        <xdr:cNvSpPr/>
      </xdr:nvSpPr>
      <xdr:spPr>
        <a:xfrm>
          <a:off x="1474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42545</xdr:rowOff>
    </xdr:from>
    <xdr:ext cx="468630" cy="257810"/>
    <xdr:sp macro="" textlink="">
      <xdr:nvSpPr>
        <xdr:cNvPr id="152" name="債務償還比率該当値テキスト"/>
        <xdr:cNvSpPr txBox="1"/>
      </xdr:nvSpPr>
      <xdr:spPr>
        <a:xfrm>
          <a:off x="14846300" y="6300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151765</xdr:rowOff>
    </xdr:from>
    <xdr:to xmlns:xdr="http://schemas.openxmlformats.org/drawingml/2006/spreadsheetDrawing">
      <xdr:col>72</xdr:col>
      <xdr:colOff>123825</xdr:colOff>
      <xdr:row>32</xdr:row>
      <xdr:rowOff>81915</xdr:rowOff>
    </xdr:to>
    <xdr:sp macro="" textlink="">
      <xdr:nvSpPr>
        <xdr:cNvPr id="153" name="楕円 152"/>
        <xdr:cNvSpPr/>
      </xdr:nvSpPr>
      <xdr:spPr>
        <a:xfrm>
          <a:off x="1403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31115</xdr:rowOff>
    </xdr:from>
    <xdr:to xmlns:xdr="http://schemas.openxmlformats.org/drawingml/2006/spreadsheetDrawing">
      <xdr:col>76</xdr:col>
      <xdr:colOff>22225</xdr:colOff>
      <xdr:row>32</xdr:row>
      <xdr:rowOff>114300</xdr:rowOff>
    </xdr:to>
    <xdr:cxnSp macro="">
      <xdr:nvCxnSpPr>
        <xdr:cNvPr id="154" name="直線コネクタ 153"/>
        <xdr:cNvCxnSpPr/>
      </xdr:nvCxnSpPr>
      <xdr:spPr>
        <a:xfrm>
          <a:off x="14084300" y="6289040"/>
          <a:ext cx="711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100965</xdr:rowOff>
    </xdr:from>
    <xdr:to xmlns:xdr="http://schemas.openxmlformats.org/drawingml/2006/spreadsheetDrawing">
      <xdr:col>68</xdr:col>
      <xdr:colOff>123825</xdr:colOff>
      <xdr:row>34</xdr:row>
      <xdr:rowOff>31115</xdr:rowOff>
    </xdr:to>
    <xdr:sp macro="" textlink="">
      <xdr:nvSpPr>
        <xdr:cNvPr id="155" name="楕円 154"/>
        <xdr:cNvSpPr/>
      </xdr:nvSpPr>
      <xdr:spPr>
        <a:xfrm>
          <a:off x="1327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31115</xdr:rowOff>
    </xdr:from>
    <xdr:to xmlns:xdr="http://schemas.openxmlformats.org/drawingml/2006/spreadsheetDrawing">
      <xdr:col>72</xdr:col>
      <xdr:colOff>73025</xdr:colOff>
      <xdr:row>33</xdr:row>
      <xdr:rowOff>151765</xdr:rowOff>
    </xdr:to>
    <xdr:cxnSp macro="">
      <xdr:nvCxnSpPr>
        <xdr:cNvPr id="156" name="直線コネクタ 155"/>
        <xdr:cNvCxnSpPr/>
      </xdr:nvCxnSpPr>
      <xdr:spPr>
        <a:xfrm flipV="1">
          <a:off x="13322300" y="6289040"/>
          <a:ext cx="762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169545</xdr:rowOff>
    </xdr:from>
    <xdr:to xmlns:xdr="http://schemas.openxmlformats.org/drawingml/2006/spreadsheetDrawing">
      <xdr:col>64</xdr:col>
      <xdr:colOff>123825</xdr:colOff>
      <xdr:row>31</xdr:row>
      <xdr:rowOff>99695</xdr:rowOff>
    </xdr:to>
    <xdr:sp macro="" textlink="">
      <xdr:nvSpPr>
        <xdr:cNvPr id="157" name="楕円 156"/>
        <xdr:cNvSpPr/>
      </xdr:nvSpPr>
      <xdr:spPr>
        <a:xfrm>
          <a:off x="12509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48895</xdr:rowOff>
    </xdr:from>
    <xdr:to xmlns:xdr="http://schemas.openxmlformats.org/drawingml/2006/spreadsheetDrawing">
      <xdr:col>68</xdr:col>
      <xdr:colOff>73025</xdr:colOff>
      <xdr:row>33</xdr:row>
      <xdr:rowOff>151765</xdr:rowOff>
    </xdr:to>
    <xdr:cxnSp macro="">
      <xdr:nvCxnSpPr>
        <xdr:cNvPr id="158" name="直線コネクタ 157"/>
        <xdr:cNvCxnSpPr/>
      </xdr:nvCxnSpPr>
      <xdr:spPr>
        <a:xfrm>
          <a:off x="12560300" y="6135370"/>
          <a:ext cx="762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13335</xdr:rowOff>
    </xdr:from>
    <xdr:to xmlns:xdr="http://schemas.openxmlformats.org/drawingml/2006/spreadsheetDrawing">
      <xdr:col>60</xdr:col>
      <xdr:colOff>123825</xdr:colOff>
      <xdr:row>28</xdr:row>
      <xdr:rowOff>114935</xdr:rowOff>
    </xdr:to>
    <xdr:sp macro="" textlink="">
      <xdr:nvSpPr>
        <xdr:cNvPr id="159" name="楕円 158"/>
        <xdr:cNvSpPr/>
      </xdr:nvSpPr>
      <xdr:spPr>
        <a:xfrm>
          <a:off x="11747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64135</xdr:rowOff>
    </xdr:from>
    <xdr:to xmlns:xdr="http://schemas.openxmlformats.org/drawingml/2006/spreadsheetDrawing">
      <xdr:col>64</xdr:col>
      <xdr:colOff>73025</xdr:colOff>
      <xdr:row>31</xdr:row>
      <xdr:rowOff>48895</xdr:rowOff>
    </xdr:to>
    <xdr:cxnSp macro="">
      <xdr:nvCxnSpPr>
        <xdr:cNvPr id="160" name="直線コネクタ 159"/>
        <xdr:cNvCxnSpPr/>
      </xdr:nvCxnSpPr>
      <xdr:spPr>
        <a:xfrm>
          <a:off x="11798300" y="5636260"/>
          <a:ext cx="7620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17780</xdr:rowOff>
    </xdr:from>
    <xdr:ext cx="468630" cy="257810"/>
    <xdr:sp macro="" textlink="">
      <xdr:nvSpPr>
        <xdr:cNvPr id="161" name="n_1aveValue債務償還比率"/>
        <xdr:cNvSpPr txBox="1"/>
      </xdr:nvSpPr>
      <xdr:spPr>
        <a:xfrm>
          <a:off x="13836650" y="5418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158115</xdr:rowOff>
    </xdr:from>
    <xdr:ext cx="468630" cy="257810"/>
    <xdr:sp macro="" textlink="">
      <xdr:nvSpPr>
        <xdr:cNvPr id="162" name="n_2aveValue債務償還比率"/>
        <xdr:cNvSpPr txBox="1"/>
      </xdr:nvSpPr>
      <xdr:spPr>
        <a:xfrm>
          <a:off x="13087350" y="5558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168910</xdr:rowOff>
    </xdr:from>
    <xdr:ext cx="468630" cy="257810"/>
    <xdr:sp macro="" textlink="">
      <xdr:nvSpPr>
        <xdr:cNvPr id="163" name="n_3aveValue債務償還比率"/>
        <xdr:cNvSpPr txBox="1"/>
      </xdr:nvSpPr>
      <xdr:spPr>
        <a:xfrm>
          <a:off x="12325350" y="5569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107950</xdr:rowOff>
    </xdr:from>
    <xdr:ext cx="468630" cy="259080"/>
    <xdr:sp macro="" textlink="">
      <xdr:nvSpPr>
        <xdr:cNvPr id="164" name="n_4aveValue債務償還比率"/>
        <xdr:cNvSpPr txBox="1"/>
      </xdr:nvSpPr>
      <xdr:spPr>
        <a:xfrm>
          <a:off x="11563350" y="5851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73025</xdr:rowOff>
    </xdr:from>
    <xdr:ext cx="468630" cy="259080"/>
    <xdr:sp macro="" textlink="">
      <xdr:nvSpPr>
        <xdr:cNvPr id="165" name="n_1mainValue債務償還比率"/>
        <xdr:cNvSpPr txBox="1"/>
      </xdr:nvSpPr>
      <xdr:spPr>
        <a:xfrm>
          <a:off x="13836650" y="633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22225</xdr:rowOff>
    </xdr:from>
    <xdr:ext cx="468630" cy="258445"/>
    <xdr:sp macro="" textlink="">
      <xdr:nvSpPr>
        <xdr:cNvPr id="166" name="n_2mainValue債務償還比率"/>
        <xdr:cNvSpPr txBox="1"/>
      </xdr:nvSpPr>
      <xdr:spPr>
        <a:xfrm>
          <a:off x="13087350" y="66230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90805</xdr:rowOff>
    </xdr:from>
    <xdr:ext cx="468630" cy="258445"/>
    <xdr:sp macro="" textlink="">
      <xdr:nvSpPr>
        <xdr:cNvPr id="167" name="n_3mainValue債務償還比率"/>
        <xdr:cNvSpPr txBox="1"/>
      </xdr:nvSpPr>
      <xdr:spPr>
        <a:xfrm>
          <a:off x="12325350" y="61772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132080</xdr:rowOff>
    </xdr:from>
    <xdr:ext cx="468630" cy="257810"/>
    <xdr:sp macro="" textlink="">
      <xdr:nvSpPr>
        <xdr:cNvPr id="168" name="n_4mainValue債務償還比率"/>
        <xdr:cNvSpPr txBox="1"/>
      </xdr:nvSpPr>
      <xdr:spPr>
        <a:xfrm>
          <a:off x="11563350" y="5361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71" name="テキスト ボックス 17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72" name="テキスト ボックス 17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73" name="テキスト ボックス 17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74" name="テキスト ボックス 17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157480</xdr:rowOff>
    </xdr:from>
    <xdr:ext cx="405130" cy="257810"/>
    <xdr:sp macro="" textlink="">
      <xdr:nvSpPr>
        <xdr:cNvPr id="63" name="【道路】&#10;有形固定資産減価償却率平均値テキスト"/>
        <xdr:cNvSpPr txBox="1"/>
      </xdr:nvSpPr>
      <xdr:spPr>
        <a:xfrm>
          <a:off x="4673600" y="6672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123190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67" name="フローチャート: 判断 66"/>
        <xdr:cNvSpPr/>
      </xdr:nvSpPr>
      <xdr:spPr>
        <a:xfrm>
          <a:off x="196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87630</xdr:rowOff>
    </xdr:from>
    <xdr:to xmlns:xdr="http://schemas.openxmlformats.org/drawingml/2006/spreadsheetDrawing">
      <xdr:col>6</xdr:col>
      <xdr:colOff>38100</xdr:colOff>
      <xdr:row>39</xdr:row>
      <xdr:rowOff>17780</xdr:rowOff>
    </xdr:to>
    <xdr:sp macro="" textlink="">
      <xdr:nvSpPr>
        <xdr:cNvPr id="68" name="フローチャート: 判断 67"/>
        <xdr:cNvSpPr/>
      </xdr:nvSpPr>
      <xdr:spPr>
        <a:xfrm>
          <a:off x="1079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107315</xdr:rowOff>
    </xdr:to>
    <xdr:sp macro="" textlink="">
      <xdr:nvSpPr>
        <xdr:cNvPr id="74" name="楕円 73"/>
        <xdr:cNvSpPr/>
      </xdr:nvSpPr>
      <xdr:spPr>
        <a:xfrm>
          <a:off x="4584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29210</xdr:rowOff>
    </xdr:from>
    <xdr:ext cx="405130" cy="257810"/>
    <xdr:sp macro="" textlink="">
      <xdr:nvSpPr>
        <xdr:cNvPr id="75" name="【道路】&#10;有形固定資産減価償却率該当値テキスト"/>
        <xdr:cNvSpPr txBox="1"/>
      </xdr:nvSpPr>
      <xdr:spPr>
        <a:xfrm>
          <a:off x="4673600"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76" name="楕円 75"/>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56515</xdr:rowOff>
    </xdr:from>
    <xdr:to xmlns:xdr="http://schemas.openxmlformats.org/drawingml/2006/spreadsheetDrawing">
      <xdr:col>24</xdr:col>
      <xdr:colOff>63500</xdr:colOff>
      <xdr:row>37</xdr:row>
      <xdr:rowOff>58420</xdr:rowOff>
    </xdr:to>
    <xdr:cxnSp macro="">
      <xdr:nvCxnSpPr>
        <xdr:cNvPr id="77" name="直線コネクタ 76"/>
        <xdr:cNvCxnSpPr/>
      </xdr:nvCxnSpPr>
      <xdr:spPr>
        <a:xfrm flipV="1">
          <a:off x="3797300" y="64001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78" name="楕円 77"/>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58420</xdr:rowOff>
    </xdr:from>
    <xdr:to xmlns:xdr="http://schemas.openxmlformats.org/drawingml/2006/spreadsheetDrawing">
      <xdr:col>19</xdr:col>
      <xdr:colOff>177800</xdr:colOff>
      <xdr:row>37</xdr:row>
      <xdr:rowOff>63500</xdr:rowOff>
    </xdr:to>
    <xdr:cxnSp macro="">
      <xdr:nvCxnSpPr>
        <xdr:cNvPr id="79" name="直線コネクタ 78"/>
        <xdr:cNvCxnSpPr/>
      </xdr:nvCxnSpPr>
      <xdr:spPr>
        <a:xfrm flipV="1">
          <a:off x="2908300" y="6402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154940</xdr:rowOff>
    </xdr:from>
    <xdr:to xmlns:xdr="http://schemas.openxmlformats.org/drawingml/2006/spreadsheetDrawing">
      <xdr:col>10</xdr:col>
      <xdr:colOff>165100</xdr:colOff>
      <xdr:row>37</xdr:row>
      <xdr:rowOff>84455</xdr:rowOff>
    </xdr:to>
    <xdr:sp macro="" textlink="">
      <xdr:nvSpPr>
        <xdr:cNvPr id="80" name="楕円 79"/>
        <xdr:cNvSpPr/>
      </xdr:nvSpPr>
      <xdr:spPr>
        <a:xfrm>
          <a:off x="1968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33655</xdr:rowOff>
    </xdr:from>
    <xdr:to xmlns:xdr="http://schemas.openxmlformats.org/drawingml/2006/spreadsheetDrawing">
      <xdr:col>15</xdr:col>
      <xdr:colOff>50800</xdr:colOff>
      <xdr:row>37</xdr:row>
      <xdr:rowOff>63500</xdr:rowOff>
    </xdr:to>
    <xdr:cxnSp macro="">
      <xdr:nvCxnSpPr>
        <xdr:cNvPr id="81" name="直線コネクタ 80"/>
        <xdr:cNvCxnSpPr/>
      </xdr:nvCxnSpPr>
      <xdr:spPr>
        <a:xfrm>
          <a:off x="2019300" y="63773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136525</xdr:rowOff>
    </xdr:from>
    <xdr:to xmlns:xdr="http://schemas.openxmlformats.org/drawingml/2006/spreadsheetDrawing">
      <xdr:col>6</xdr:col>
      <xdr:colOff>38100</xdr:colOff>
      <xdr:row>37</xdr:row>
      <xdr:rowOff>66675</xdr:rowOff>
    </xdr:to>
    <xdr:sp macro="" textlink="">
      <xdr:nvSpPr>
        <xdr:cNvPr id="82" name="楕円 81"/>
        <xdr:cNvSpPr/>
      </xdr:nvSpPr>
      <xdr:spPr>
        <a:xfrm>
          <a:off x="1079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15875</xdr:rowOff>
    </xdr:from>
    <xdr:to xmlns:xdr="http://schemas.openxmlformats.org/drawingml/2006/spreadsheetDrawing">
      <xdr:col>10</xdr:col>
      <xdr:colOff>114300</xdr:colOff>
      <xdr:row>37</xdr:row>
      <xdr:rowOff>33655</xdr:rowOff>
    </xdr:to>
    <xdr:cxnSp macro="">
      <xdr:nvCxnSpPr>
        <xdr:cNvPr id="83" name="直線コネクタ 82"/>
        <xdr:cNvCxnSpPr/>
      </xdr:nvCxnSpPr>
      <xdr:spPr>
        <a:xfrm>
          <a:off x="1130300" y="63595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77470</xdr:rowOff>
    </xdr:from>
    <xdr:ext cx="405130" cy="257810"/>
    <xdr:sp macro="" textlink="">
      <xdr:nvSpPr>
        <xdr:cNvPr id="84" name="n_1aveValue【道路】&#10;有形固定資産減価償却率"/>
        <xdr:cNvSpPr txBox="1"/>
      </xdr:nvSpPr>
      <xdr:spPr>
        <a:xfrm>
          <a:off x="3582035" y="67640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44450</xdr:rowOff>
    </xdr:from>
    <xdr:ext cx="403860" cy="259080"/>
    <xdr:sp macro="" textlink="">
      <xdr:nvSpPr>
        <xdr:cNvPr id="85" name="n_2aveValue【道路】&#10;有形固定資産減価償却率"/>
        <xdr:cNvSpPr txBox="1"/>
      </xdr:nvSpPr>
      <xdr:spPr>
        <a:xfrm>
          <a:off x="2705735" y="673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40640</xdr:rowOff>
    </xdr:from>
    <xdr:ext cx="403860" cy="257810"/>
    <xdr:sp macro="" textlink="">
      <xdr:nvSpPr>
        <xdr:cNvPr id="86" name="n_3aveValue【道路】&#10;有形固定資産減価償却率"/>
        <xdr:cNvSpPr txBox="1"/>
      </xdr:nvSpPr>
      <xdr:spPr>
        <a:xfrm>
          <a:off x="1816735" y="6727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8890</xdr:rowOff>
    </xdr:from>
    <xdr:ext cx="403860" cy="257810"/>
    <xdr:sp macro="" textlink="">
      <xdr:nvSpPr>
        <xdr:cNvPr id="87" name="n_4aveValue【道路】&#10;有形固定資産減価償却率"/>
        <xdr:cNvSpPr txBox="1"/>
      </xdr:nvSpPr>
      <xdr:spPr>
        <a:xfrm>
          <a:off x="927735" y="6695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125730</xdr:rowOff>
    </xdr:from>
    <xdr:ext cx="405130" cy="259080"/>
    <xdr:sp macro="" textlink="">
      <xdr:nvSpPr>
        <xdr:cNvPr id="88" name="n_1mainValue【道路】&#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130175</xdr:rowOff>
    </xdr:from>
    <xdr:ext cx="403860" cy="259080"/>
    <xdr:sp macro="" textlink="">
      <xdr:nvSpPr>
        <xdr:cNvPr id="89" name="n_2mainValue【道路】&#10;有形固定資産減価償却率"/>
        <xdr:cNvSpPr txBox="1"/>
      </xdr:nvSpPr>
      <xdr:spPr>
        <a:xfrm>
          <a:off x="2705735" y="613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100965</xdr:rowOff>
    </xdr:from>
    <xdr:ext cx="403860" cy="257810"/>
    <xdr:sp macro="" textlink="">
      <xdr:nvSpPr>
        <xdr:cNvPr id="90" name="n_3mainValue【道路】&#10;有形固定資産減価償却率"/>
        <xdr:cNvSpPr txBox="1"/>
      </xdr:nvSpPr>
      <xdr:spPr>
        <a:xfrm>
          <a:off x="1816735" y="6101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83185</xdr:rowOff>
    </xdr:from>
    <xdr:ext cx="403860" cy="259080"/>
    <xdr:sp macro="" textlink="">
      <xdr:nvSpPr>
        <xdr:cNvPr id="91" name="n_4mainValue【道路】&#10;有形固定資産減価償却率"/>
        <xdr:cNvSpPr txBox="1"/>
      </xdr:nvSpPr>
      <xdr:spPr>
        <a:xfrm>
          <a:off x="927735" y="6083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360" cy="257810"/>
    <xdr:sp macro="" textlink="">
      <xdr:nvSpPr>
        <xdr:cNvPr id="105" name="テキスト ボックス 104"/>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360" cy="259080"/>
    <xdr:sp macro="" textlink="">
      <xdr:nvSpPr>
        <xdr:cNvPr id="107" name="テキスト ボックス 106"/>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360" cy="259080"/>
    <xdr:sp macro="" textlink="">
      <xdr:nvSpPr>
        <xdr:cNvPr id="109" name="テキスト ボックス 108"/>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360" cy="257810"/>
    <xdr:sp macro="" textlink="">
      <xdr:nvSpPr>
        <xdr:cNvPr id="111" name="テキスト ボックス 110"/>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3" name="テキスト ボックス 112"/>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17780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810"/>
    <xdr:sp macro="" textlink="">
      <xdr:nvSpPr>
        <xdr:cNvPr id="116" name="【道路】&#10;一人当たり延長最小値テキスト"/>
        <xdr:cNvSpPr txBox="1"/>
      </xdr:nvSpPr>
      <xdr:spPr>
        <a:xfrm>
          <a:off x="10515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17780</xdr:rowOff>
    </xdr:from>
    <xdr:to xmlns:xdr="http://schemas.openxmlformats.org/drawingml/2006/spreadsheetDrawing">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6985</xdr:rowOff>
    </xdr:from>
    <xdr:ext cx="534670" cy="257810"/>
    <xdr:sp macro="" textlink="">
      <xdr:nvSpPr>
        <xdr:cNvPr id="120" name="【道路】&#10;一人当たり延長平均値テキスト"/>
        <xdr:cNvSpPr txBox="1"/>
      </xdr:nvSpPr>
      <xdr:spPr>
        <a:xfrm>
          <a:off x="10515600" y="6864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155575</xdr:rowOff>
    </xdr:from>
    <xdr:to xmlns:xdr="http://schemas.openxmlformats.org/drawingml/2006/spreadsheetDrawing">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160655</xdr:rowOff>
    </xdr:from>
    <xdr:to xmlns:xdr="http://schemas.openxmlformats.org/drawingml/2006/spreadsheetDrawing">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94615</xdr:rowOff>
    </xdr:to>
    <xdr:sp macro="" textlink="">
      <xdr:nvSpPr>
        <xdr:cNvPr id="125" name="フローチャート: 判断 124"/>
        <xdr:cNvSpPr/>
      </xdr:nvSpPr>
      <xdr:spPr>
        <a:xfrm>
          <a:off x="6921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78740</xdr:rowOff>
    </xdr:from>
    <xdr:to xmlns:xdr="http://schemas.openxmlformats.org/drawingml/2006/spreadsheetDrawing">
      <xdr:col>55</xdr:col>
      <xdr:colOff>50800</xdr:colOff>
      <xdr:row>42</xdr:row>
      <xdr:rowOff>8890</xdr:rowOff>
    </xdr:to>
    <xdr:sp macro="" textlink="">
      <xdr:nvSpPr>
        <xdr:cNvPr id="131" name="楕円 130"/>
        <xdr:cNvSpPr/>
      </xdr:nvSpPr>
      <xdr:spPr>
        <a:xfrm>
          <a:off x="10426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165100</xdr:rowOff>
    </xdr:from>
    <xdr:ext cx="534670" cy="259080"/>
    <xdr:sp macro="" textlink="">
      <xdr:nvSpPr>
        <xdr:cNvPr id="132" name="【道路】&#10;一人当たり延長該当値テキスト"/>
        <xdr:cNvSpPr txBox="1"/>
      </xdr:nvSpPr>
      <xdr:spPr>
        <a:xfrm>
          <a:off x="10515600" y="702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81915</xdr:rowOff>
    </xdr:from>
    <xdr:to xmlns:xdr="http://schemas.openxmlformats.org/drawingml/2006/spreadsheetDrawing">
      <xdr:col>50</xdr:col>
      <xdr:colOff>165100</xdr:colOff>
      <xdr:row>42</xdr:row>
      <xdr:rowOff>12065</xdr:rowOff>
    </xdr:to>
    <xdr:sp macro="" textlink="">
      <xdr:nvSpPr>
        <xdr:cNvPr id="133" name="楕円 132"/>
        <xdr:cNvSpPr/>
      </xdr:nvSpPr>
      <xdr:spPr>
        <a:xfrm>
          <a:off x="9588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129540</xdr:rowOff>
    </xdr:from>
    <xdr:to xmlns:xdr="http://schemas.openxmlformats.org/drawingml/2006/spreadsheetDrawing">
      <xdr:col>55</xdr:col>
      <xdr:colOff>0</xdr:colOff>
      <xdr:row>41</xdr:row>
      <xdr:rowOff>132715</xdr:rowOff>
    </xdr:to>
    <xdr:cxnSp macro="">
      <xdr:nvCxnSpPr>
        <xdr:cNvPr id="134" name="直線コネクタ 133"/>
        <xdr:cNvCxnSpPr/>
      </xdr:nvCxnSpPr>
      <xdr:spPr>
        <a:xfrm flipV="1">
          <a:off x="9639300" y="71589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84455</xdr:rowOff>
    </xdr:from>
    <xdr:to xmlns:xdr="http://schemas.openxmlformats.org/drawingml/2006/spreadsheetDrawing">
      <xdr:col>46</xdr:col>
      <xdr:colOff>38100</xdr:colOff>
      <xdr:row>42</xdr:row>
      <xdr:rowOff>14605</xdr:rowOff>
    </xdr:to>
    <xdr:sp macro="" textlink="">
      <xdr:nvSpPr>
        <xdr:cNvPr id="135" name="楕円 134"/>
        <xdr:cNvSpPr/>
      </xdr:nvSpPr>
      <xdr:spPr>
        <a:xfrm>
          <a:off x="8699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132715</xdr:rowOff>
    </xdr:from>
    <xdr:to xmlns:xdr="http://schemas.openxmlformats.org/drawingml/2006/spreadsheetDrawing">
      <xdr:col>50</xdr:col>
      <xdr:colOff>114300</xdr:colOff>
      <xdr:row>41</xdr:row>
      <xdr:rowOff>135255</xdr:rowOff>
    </xdr:to>
    <xdr:cxnSp macro="">
      <xdr:nvCxnSpPr>
        <xdr:cNvPr id="136" name="直線コネクタ 135"/>
        <xdr:cNvCxnSpPr/>
      </xdr:nvCxnSpPr>
      <xdr:spPr>
        <a:xfrm flipV="1">
          <a:off x="8750300" y="71621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86360</xdr:rowOff>
    </xdr:from>
    <xdr:to xmlns:xdr="http://schemas.openxmlformats.org/drawingml/2006/spreadsheetDrawing">
      <xdr:col>41</xdr:col>
      <xdr:colOff>101600</xdr:colOff>
      <xdr:row>42</xdr:row>
      <xdr:rowOff>15875</xdr:rowOff>
    </xdr:to>
    <xdr:sp macro="" textlink="">
      <xdr:nvSpPr>
        <xdr:cNvPr id="137" name="楕円 136"/>
        <xdr:cNvSpPr/>
      </xdr:nvSpPr>
      <xdr:spPr>
        <a:xfrm>
          <a:off x="78105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135255</xdr:rowOff>
    </xdr:from>
    <xdr:to xmlns:xdr="http://schemas.openxmlformats.org/drawingml/2006/spreadsheetDrawing">
      <xdr:col>45</xdr:col>
      <xdr:colOff>177800</xdr:colOff>
      <xdr:row>41</xdr:row>
      <xdr:rowOff>136525</xdr:rowOff>
    </xdr:to>
    <xdr:cxnSp macro="">
      <xdr:nvCxnSpPr>
        <xdr:cNvPr id="138" name="直線コネクタ 137"/>
        <xdr:cNvCxnSpPr/>
      </xdr:nvCxnSpPr>
      <xdr:spPr>
        <a:xfrm flipV="1">
          <a:off x="7861300" y="71647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88265</xdr:rowOff>
    </xdr:from>
    <xdr:to xmlns:xdr="http://schemas.openxmlformats.org/drawingml/2006/spreadsheetDrawing">
      <xdr:col>36</xdr:col>
      <xdr:colOff>165100</xdr:colOff>
      <xdr:row>42</xdr:row>
      <xdr:rowOff>18415</xdr:rowOff>
    </xdr:to>
    <xdr:sp macro="" textlink="">
      <xdr:nvSpPr>
        <xdr:cNvPr id="139" name="楕円 138"/>
        <xdr:cNvSpPr/>
      </xdr:nvSpPr>
      <xdr:spPr>
        <a:xfrm>
          <a:off x="692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136525</xdr:rowOff>
    </xdr:from>
    <xdr:to xmlns:xdr="http://schemas.openxmlformats.org/drawingml/2006/spreadsheetDrawing">
      <xdr:col>41</xdr:col>
      <xdr:colOff>50800</xdr:colOff>
      <xdr:row>41</xdr:row>
      <xdr:rowOff>139065</xdr:rowOff>
    </xdr:to>
    <xdr:cxnSp macro="">
      <xdr:nvCxnSpPr>
        <xdr:cNvPr id="140" name="直線コネクタ 139"/>
        <xdr:cNvCxnSpPr/>
      </xdr:nvCxnSpPr>
      <xdr:spPr>
        <a:xfrm flipV="1">
          <a:off x="6972300" y="71659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3400" cy="257810"/>
    <xdr:sp macro="" textlink="">
      <xdr:nvSpPr>
        <xdr:cNvPr id="142" name="n_2aveValue【道路】&#10;一人当たり延長"/>
        <xdr:cNvSpPr txBox="1"/>
      </xdr:nvSpPr>
      <xdr:spPr>
        <a:xfrm>
          <a:off x="8482965" y="679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3400" cy="259080"/>
    <xdr:sp macro="" textlink="">
      <xdr:nvSpPr>
        <xdr:cNvPr id="143" name="n_3aveValue【道路】&#10;一人当たり延長"/>
        <xdr:cNvSpPr txBox="1"/>
      </xdr:nvSpPr>
      <xdr:spPr>
        <a:xfrm>
          <a:off x="7593965" y="680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111125</xdr:rowOff>
    </xdr:from>
    <xdr:ext cx="533400" cy="257810"/>
    <xdr:sp macro="" textlink="">
      <xdr:nvSpPr>
        <xdr:cNvPr id="144" name="n_4aveValue【道路】&#10;一人当たり延長"/>
        <xdr:cNvSpPr txBox="1"/>
      </xdr:nvSpPr>
      <xdr:spPr>
        <a:xfrm>
          <a:off x="6704965" y="6797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3175</xdr:rowOff>
    </xdr:from>
    <xdr:ext cx="534670" cy="259080"/>
    <xdr:sp macro="" textlink="">
      <xdr:nvSpPr>
        <xdr:cNvPr id="145" name="n_1mainValue【道路】&#10;一人当たり延長"/>
        <xdr:cNvSpPr txBox="1"/>
      </xdr:nvSpPr>
      <xdr:spPr>
        <a:xfrm>
          <a:off x="9359265" y="7204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6350</xdr:rowOff>
    </xdr:from>
    <xdr:ext cx="533400" cy="257810"/>
    <xdr:sp macro="" textlink="">
      <xdr:nvSpPr>
        <xdr:cNvPr id="146" name="n_2mainValue【道路】&#10;一人当たり延長"/>
        <xdr:cNvSpPr txBox="1"/>
      </xdr:nvSpPr>
      <xdr:spPr>
        <a:xfrm>
          <a:off x="8482965" y="7207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6985</xdr:rowOff>
    </xdr:from>
    <xdr:ext cx="533400" cy="257810"/>
    <xdr:sp macro="" textlink="">
      <xdr:nvSpPr>
        <xdr:cNvPr id="147" name="n_3mainValue【道路】&#10;一人当たり延長"/>
        <xdr:cNvSpPr txBox="1"/>
      </xdr:nvSpPr>
      <xdr:spPr>
        <a:xfrm>
          <a:off x="7593965" y="7207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9525</xdr:rowOff>
    </xdr:from>
    <xdr:ext cx="533400" cy="257810"/>
    <xdr:sp macro="" textlink="">
      <xdr:nvSpPr>
        <xdr:cNvPr id="148" name="n_4mainValue【道路】&#10;一人当たり延長"/>
        <xdr:cNvSpPr txBox="1"/>
      </xdr:nvSpPr>
      <xdr:spPr>
        <a:xfrm>
          <a:off x="6704965" y="7210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156845</xdr:rowOff>
    </xdr:from>
    <xdr:to xmlns:xdr="http://schemas.openxmlformats.org/drawingml/2006/spreadsheetDrawing">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64135</xdr:rowOff>
    </xdr:from>
    <xdr:ext cx="405130" cy="257810"/>
    <xdr:sp macro="" textlink="">
      <xdr:nvSpPr>
        <xdr:cNvPr id="175" name="【橋りょう・トンネル】&#10;有形固定資産減価償却率最小値テキスト"/>
        <xdr:cNvSpPr txBox="1"/>
      </xdr:nvSpPr>
      <xdr:spPr>
        <a:xfrm>
          <a:off x="4673600" y="11036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60325</xdr:rowOff>
    </xdr:from>
    <xdr:to xmlns:xdr="http://schemas.openxmlformats.org/drawingml/2006/spreadsheetDrawing">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156845</xdr:rowOff>
    </xdr:from>
    <xdr:to xmlns:xdr="http://schemas.openxmlformats.org/drawingml/2006/spreadsheetDrawing">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7810"/>
    <xdr:sp macro="" textlink="">
      <xdr:nvSpPr>
        <xdr:cNvPr id="179" name="【橋りょう・トンネル】&#10;有形固定資産減価償却率平均値テキスト"/>
        <xdr:cNvSpPr txBox="1"/>
      </xdr:nvSpPr>
      <xdr:spPr>
        <a:xfrm>
          <a:off x="4673600" y="103974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112395</xdr:rowOff>
    </xdr:from>
    <xdr:to xmlns:xdr="http://schemas.openxmlformats.org/drawingml/2006/spreadsheetDrawing">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148590</xdr:rowOff>
    </xdr:from>
    <xdr:to xmlns:xdr="http://schemas.openxmlformats.org/drawingml/2006/spreadsheetDrawing">
      <xdr:col>24</xdr:col>
      <xdr:colOff>114300</xdr:colOff>
      <xdr:row>60</xdr:row>
      <xdr:rowOff>78740</xdr:rowOff>
    </xdr:to>
    <xdr:sp macro="" textlink="">
      <xdr:nvSpPr>
        <xdr:cNvPr id="190" name="楕円 189"/>
        <xdr:cNvSpPr/>
      </xdr:nvSpPr>
      <xdr:spPr>
        <a:xfrm>
          <a:off x="4584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171450</xdr:rowOff>
    </xdr:from>
    <xdr:ext cx="405130" cy="259080"/>
    <xdr:sp macro="" textlink="">
      <xdr:nvSpPr>
        <xdr:cNvPr id="191" name="【橋りょう・トンネル】&#10;有形固定資産減価償却率該当値テキスト"/>
        <xdr:cNvSpPr txBox="1"/>
      </xdr:nvSpPr>
      <xdr:spPr>
        <a:xfrm>
          <a:off x="4673600" y="10115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48895</xdr:rowOff>
    </xdr:from>
    <xdr:to xmlns:xdr="http://schemas.openxmlformats.org/drawingml/2006/spreadsheetDrawing">
      <xdr:col>20</xdr:col>
      <xdr:colOff>38100</xdr:colOff>
      <xdr:row>60</xdr:row>
      <xdr:rowOff>150495</xdr:rowOff>
    </xdr:to>
    <xdr:sp macro="" textlink="">
      <xdr:nvSpPr>
        <xdr:cNvPr id="192" name="楕円 191"/>
        <xdr:cNvSpPr/>
      </xdr:nvSpPr>
      <xdr:spPr>
        <a:xfrm>
          <a:off x="3746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27940</xdr:rowOff>
    </xdr:from>
    <xdr:to xmlns:xdr="http://schemas.openxmlformats.org/drawingml/2006/spreadsheetDrawing">
      <xdr:col>24</xdr:col>
      <xdr:colOff>63500</xdr:colOff>
      <xdr:row>60</xdr:row>
      <xdr:rowOff>99695</xdr:rowOff>
    </xdr:to>
    <xdr:cxnSp macro="">
      <xdr:nvCxnSpPr>
        <xdr:cNvPr id="193" name="直線コネクタ 192"/>
        <xdr:cNvCxnSpPr/>
      </xdr:nvCxnSpPr>
      <xdr:spPr>
        <a:xfrm flipV="1">
          <a:off x="3797300" y="1031494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22860</xdr:rowOff>
    </xdr:from>
    <xdr:to xmlns:xdr="http://schemas.openxmlformats.org/drawingml/2006/spreadsheetDrawing">
      <xdr:col>15</xdr:col>
      <xdr:colOff>101600</xdr:colOff>
      <xdr:row>60</xdr:row>
      <xdr:rowOff>124460</xdr:rowOff>
    </xdr:to>
    <xdr:sp macro="" textlink="">
      <xdr:nvSpPr>
        <xdr:cNvPr id="194" name="楕円 193"/>
        <xdr:cNvSpPr/>
      </xdr:nvSpPr>
      <xdr:spPr>
        <a:xfrm>
          <a:off x="2857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73660</xdr:rowOff>
    </xdr:from>
    <xdr:to xmlns:xdr="http://schemas.openxmlformats.org/drawingml/2006/spreadsheetDrawing">
      <xdr:col>19</xdr:col>
      <xdr:colOff>177800</xdr:colOff>
      <xdr:row>60</xdr:row>
      <xdr:rowOff>99695</xdr:rowOff>
    </xdr:to>
    <xdr:cxnSp macro="">
      <xdr:nvCxnSpPr>
        <xdr:cNvPr id="195" name="直線コネクタ 194"/>
        <xdr:cNvCxnSpPr/>
      </xdr:nvCxnSpPr>
      <xdr:spPr>
        <a:xfrm>
          <a:off x="2908300" y="103606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168275</xdr:rowOff>
    </xdr:from>
    <xdr:to xmlns:xdr="http://schemas.openxmlformats.org/drawingml/2006/spreadsheetDrawing">
      <xdr:col>10</xdr:col>
      <xdr:colOff>165100</xdr:colOff>
      <xdr:row>60</xdr:row>
      <xdr:rowOff>98425</xdr:rowOff>
    </xdr:to>
    <xdr:sp macro="" textlink="">
      <xdr:nvSpPr>
        <xdr:cNvPr id="196" name="楕円 195"/>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47625</xdr:rowOff>
    </xdr:from>
    <xdr:to xmlns:xdr="http://schemas.openxmlformats.org/drawingml/2006/spreadsheetDrawing">
      <xdr:col>15</xdr:col>
      <xdr:colOff>50800</xdr:colOff>
      <xdr:row>60</xdr:row>
      <xdr:rowOff>73660</xdr:rowOff>
    </xdr:to>
    <xdr:cxnSp macro="">
      <xdr:nvCxnSpPr>
        <xdr:cNvPr id="197" name="直線コネクタ 196"/>
        <xdr:cNvCxnSpPr/>
      </xdr:nvCxnSpPr>
      <xdr:spPr>
        <a:xfrm>
          <a:off x="2019300" y="103346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141605</xdr:rowOff>
    </xdr:from>
    <xdr:to xmlns:xdr="http://schemas.openxmlformats.org/drawingml/2006/spreadsheetDrawing">
      <xdr:col>6</xdr:col>
      <xdr:colOff>38100</xdr:colOff>
      <xdr:row>60</xdr:row>
      <xdr:rowOff>71755</xdr:rowOff>
    </xdr:to>
    <xdr:sp macro="" textlink="">
      <xdr:nvSpPr>
        <xdr:cNvPr id="198" name="楕円 197"/>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20955</xdr:rowOff>
    </xdr:from>
    <xdr:to xmlns:xdr="http://schemas.openxmlformats.org/drawingml/2006/spreadsheetDrawing">
      <xdr:col>10</xdr:col>
      <xdr:colOff>114300</xdr:colOff>
      <xdr:row>60</xdr:row>
      <xdr:rowOff>47625</xdr:rowOff>
    </xdr:to>
    <xdr:cxnSp macro="">
      <xdr:nvCxnSpPr>
        <xdr:cNvPr id="199" name="直線コネクタ 198"/>
        <xdr:cNvCxnSpPr/>
      </xdr:nvCxnSpPr>
      <xdr:spPr>
        <a:xfrm>
          <a:off x="1130300" y="103079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45085</xdr:rowOff>
    </xdr:from>
    <xdr:ext cx="405130" cy="258445"/>
    <xdr:sp macro="" textlink="">
      <xdr:nvSpPr>
        <xdr:cNvPr id="200" name="n_1aveValue【橋りょう・トンネル】&#10;有形固定資産減価償却率"/>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33655</xdr:rowOff>
    </xdr:from>
    <xdr:ext cx="403860" cy="258445"/>
    <xdr:sp macro="" textlink="">
      <xdr:nvSpPr>
        <xdr:cNvPr id="201" name="n_2aveValue【橋りょう・トンネル】&#10;有形固定資産減価償却率"/>
        <xdr:cNvSpPr txBox="1"/>
      </xdr:nvSpPr>
      <xdr:spPr>
        <a:xfrm>
          <a:off x="2705735" y="104921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53340</xdr:rowOff>
    </xdr:from>
    <xdr:ext cx="403860" cy="257810"/>
    <xdr:sp macro="" textlink="">
      <xdr:nvSpPr>
        <xdr:cNvPr id="202" name="n_3aveValue【橋りょう・トンネル】&#10;有形固定資産減価償却率"/>
        <xdr:cNvSpPr txBox="1"/>
      </xdr:nvSpPr>
      <xdr:spPr>
        <a:xfrm>
          <a:off x="1816735" y="10511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30480</xdr:rowOff>
    </xdr:from>
    <xdr:ext cx="403860" cy="257810"/>
    <xdr:sp macro="" textlink="">
      <xdr:nvSpPr>
        <xdr:cNvPr id="203" name="n_4aveValue【橋りょう・トンネル】&#10;有形固定資産減価償却率"/>
        <xdr:cNvSpPr txBox="1"/>
      </xdr:nvSpPr>
      <xdr:spPr>
        <a:xfrm>
          <a:off x="927735" y="10488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167005</xdr:rowOff>
    </xdr:from>
    <xdr:ext cx="405130" cy="257810"/>
    <xdr:sp macro="" textlink="">
      <xdr:nvSpPr>
        <xdr:cNvPr id="204" name="n_1mainValue【橋りょう・トンネル】&#10;有形固定資産減価償却率"/>
        <xdr:cNvSpPr txBox="1"/>
      </xdr:nvSpPr>
      <xdr:spPr>
        <a:xfrm>
          <a:off x="3582035" y="10111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140970</xdr:rowOff>
    </xdr:from>
    <xdr:ext cx="403860" cy="259080"/>
    <xdr:sp macro="" textlink="">
      <xdr:nvSpPr>
        <xdr:cNvPr id="205" name="n_2mainValue【橋りょう・トンネル】&#10;有形固定資産減価償却率"/>
        <xdr:cNvSpPr txBox="1"/>
      </xdr:nvSpPr>
      <xdr:spPr>
        <a:xfrm>
          <a:off x="2705735" y="1008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114935</xdr:rowOff>
    </xdr:from>
    <xdr:ext cx="403860" cy="259080"/>
    <xdr:sp macro="" textlink="">
      <xdr:nvSpPr>
        <xdr:cNvPr id="206" name="n_3mainValue【橋りょう・トンネル】&#10;有形固定資産減価償却率"/>
        <xdr:cNvSpPr txBox="1"/>
      </xdr:nvSpPr>
      <xdr:spPr>
        <a:xfrm>
          <a:off x="1816735" y="10059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88265</xdr:rowOff>
    </xdr:from>
    <xdr:ext cx="403860" cy="257810"/>
    <xdr:sp macro="" textlink="">
      <xdr:nvSpPr>
        <xdr:cNvPr id="207" name="n_4mainValue【橋りょう・トンネル】&#10;有形固定資産減価償却率"/>
        <xdr:cNvSpPr txBox="1"/>
      </xdr:nvSpPr>
      <xdr:spPr>
        <a:xfrm>
          <a:off x="927735" y="10032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19" name="テキスト ボックス 218"/>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4530" cy="257810"/>
    <xdr:sp macro="" textlink="">
      <xdr:nvSpPr>
        <xdr:cNvPr id="221" name="テキスト ボックス 220"/>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223" name="テキスト ボックス 222"/>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225" name="テキスト ボックス 224"/>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7" name="テキスト ボックス 22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103505</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103505</xdr:rowOff>
    </xdr:from>
    <xdr:to xmlns:xdr="http://schemas.openxmlformats.org/drawingml/2006/spreadsheetDrawing">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41275</xdr:rowOff>
    </xdr:from>
    <xdr:ext cx="690245" cy="257810"/>
    <xdr:sp macro="" textlink="">
      <xdr:nvSpPr>
        <xdr:cNvPr id="234" name="【橋りょう・トンネル】&#10;一人当たり有形固定資産（償却資産）額平均値テキスト"/>
        <xdr:cNvSpPr txBox="1"/>
      </xdr:nvSpPr>
      <xdr:spPr>
        <a:xfrm>
          <a:off x="10515600" y="10499725"/>
          <a:ext cx="69024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29845</xdr:rowOff>
    </xdr:from>
    <xdr:to xmlns:xdr="http://schemas.openxmlformats.org/drawingml/2006/spreadsheetDrawing">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38100</xdr:rowOff>
    </xdr:from>
    <xdr:to xmlns:xdr="http://schemas.openxmlformats.org/drawingml/2006/spreadsheetDrawing">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xdr:rowOff>
    </xdr:from>
    <xdr:to xmlns:xdr="http://schemas.openxmlformats.org/drawingml/2006/spreadsheetDrawing">
      <xdr:col>41</xdr:col>
      <xdr:colOff>101600</xdr:colOff>
      <xdr:row>62</xdr:row>
      <xdr:rowOff>107315</xdr:rowOff>
    </xdr:to>
    <xdr:sp macro="" textlink="">
      <xdr:nvSpPr>
        <xdr:cNvPr id="238" name="フローチャート: 判断 237"/>
        <xdr:cNvSpPr/>
      </xdr:nvSpPr>
      <xdr:spPr>
        <a:xfrm>
          <a:off x="7810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39" name="フローチャート: 判断 238"/>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0" name="テキスト ボックス 239"/>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1" name="テキスト ボックス 240"/>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2" name="テキスト ボックス 241"/>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3" name="テキスト ボックス 242"/>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4" name="テキスト ボックス 243"/>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43815</xdr:rowOff>
    </xdr:from>
    <xdr:to xmlns:xdr="http://schemas.openxmlformats.org/drawingml/2006/spreadsheetDrawing">
      <xdr:col>55</xdr:col>
      <xdr:colOff>50800</xdr:colOff>
      <xdr:row>62</xdr:row>
      <xdr:rowOff>145415</xdr:rowOff>
    </xdr:to>
    <xdr:sp macro="" textlink="">
      <xdr:nvSpPr>
        <xdr:cNvPr id="245" name="楕円 244"/>
        <xdr:cNvSpPr/>
      </xdr:nvSpPr>
      <xdr:spPr>
        <a:xfrm>
          <a:off x="104267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22225</xdr:rowOff>
    </xdr:from>
    <xdr:ext cx="690245" cy="258445"/>
    <xdr:sp macro="" textlink="">
      <xdr:nvSpPr>
        <xdr:cNvPr id="246" name="【橋りょう・トンネル】&#10;一人当たり有形固定資産（償却資産）額該当値テキスト"/>
        <xdr:cNvSpPr txBox="1"/>
      </xdr:nvSpPr>
      <xdr:spPr>
        <a:xfrm>
          <a:off x="10515600" y="106521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77470</xdr:rowOff>
    </xdr:from>
    <xdr:to xmlns:xdr="http://schemas.openxmlformats.org/drawingml/2006/spreadsheetDrawing">
      <xdr:col>50</xdr:col>
      <xdr:colOff>165100</xdr:colOff>
      <xdr:row>63</xdr:row>
      <xdr:rowOff>7620</xdr:rowOff>
    </xdr:to>
    <xdr:sp macro="" textlink="">
      <xdr:nvSpPr>
        <xdr:cNvPr id="247" name="楕円 246"/>
        <xdr:cNvSpPr/>
      </xdr:nvSpPr>
      <xdr:spPr>
        <a:xfrm>
          <a:off x="9588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94615</xdr:rowOff>
    </xdr:from>
    <xdr:to xmlns:xdr="http://schemas.openxmlformats.org/drawingml/2006/spreadsheetDrawing">
      <xdr:col>55</xdr:col>
      <xdr:colOff>0</xdr:colOff>
      <xdr:row>62</xdr:row>
      <xdr:rowOff>128270</xdr:rowOff>
    </xdr:to>
    <xdr:cxnSp macro="">
      <xdr:nvCxnSpPr>
        <xdr:cNvPr id="248" name="直線コネクタ 247"/>
        <xdr:cNvCxnSpPr/>
      </xdr:nvCxnSpPr>
      <xdr:spPr>
        <a:xfrm flipV="1">
          <a:off x="9639300" y="107245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85090</xdr:rowOff>
    </xdr:from>
    <xdr:to xmlns:xdr="http://schemas.openxmlformats.org/drawingml/2006/spreadsheetDrawing">
      <xdr:col>46</xdr:col>
      <xdr:colOff>38100</xdr:colOff>
      <xdr:row>63</xdr:row>
      <xdr:rowOff>15240</xdr:rowOff>
    </xdr:to>
    <xdr:sp macro="" textlink="">
      <xdr:nvSpPr>
        <xdr:cNvPr id="249" name="楕円 248"/>
        <xdr:cNvSpPr/>
      </xdr:nvSpPr>
      <xdr:spPr>
        <a:xfrm>
          <a:off x="8699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128270</xdr:rowOff>
    </xdr:from>
    <xdr:to xmlns:xdr="http://schemas.openxmlformats.org/drawingml/2006/spreadsheetDrawing">
      <xdr:col>50</xdr:col>
      <xdr:colOff>114300</xdr:colOff>
      <xdr:row>62</xdr:row>
      <xdr:rowOff>135890</xdr:rowOff>
    </xdr:to>
    <xdr:cxnSp macro="">
      <xdr:nvCxnSpPr>
        <xdr:cNvPr id="250" name="直線コネクタ 249"/>
        <xdr:cNvCxnSpPr/>
      </xdr:nvCxnSpPr>
      <xdr:spPr>
        <a:xfrm flipV="1">
          <a:off x="8750300" y="10758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89535</xdr:rowOff>
    </xdr:from>
    <xdr:to xmlns:xdr="http://schemas.openxmlformats.org/drawingml/2006/spreadsheetDrawing">
      <xdr:col>41</xdr:col>
      <xdr:colOff>101600</xdr:colOff>
      <xdr:row>63</xdr:row>
      <xdr:rowOff>19685</xdr:rowOff>
    </xdr:to>
    <xdr:sp macro="" textlink="">
      <xdr:nvSpPr>
        <xdr:cNvPr id="251" name="楕円 250"/>
        <xdr:cNvSpPr/>
      </xdr:nvSpPr>
      <xdr:spPr>
        <a:xfrm>
          <a:off x="78105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135890</xdr:rowOff>
    </xdr:from>
    <xdr:to xmlns:xdr="http://schemas.openxmlformats.org/drawingml/2006/spreadsheetDrawing">
      <xdr:col>45</xdr:col>
      <xdr:colOff>177800</xdr:colOff>
      <xdr:row>62</xdr:row>
      <xdr:rowOff>140335</xdr:rowOff>
    </xdr:to>
    <xdr:cxnSp macro="">
      <xdr:nvCxnSpPr>
        <xdr:cNvPr id="252" name="直線コネクタ 251"/>
        <xdr:cNvCxnSpPr/>
      </xdr:nvCxnSpPr>
      <xdr:spPr>
        <a:xfrm flipV="1">
          <a:off x="7861300" y="10765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93345</xdr:rowOff>
    </xdr:from>
    <xdr:to xmlns:xdr="http://schemas.openxmlformats.org/drawingml/2006/spreadsheetDrawing">
      <xdr:col>36</xdr:col>
      <xdr:colOff>165100</xdr:colOff>
      <xdr:row>63</xdr:row>
      <xdr:rowOff>23495</xdr:rowOff>
    </xdr:to>
    <xdr:sp macro="" textlink="">
      <xdr:nvSpPr>
        <xdr:cNvPr id="253" name="楕円 252"/>
        <xdr:cNvSpPr/>
      </xdr:nvSpPr>
      <xdr:spPr>
        <a:xfrm>
          <a:off x="6921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140335</xdr:rowOff>
    </xdr:from>
    <xdr:to xmlns:xdr="http://schemas.openxmlformats.org/drawingml/2006/spreadsheetDrawing">
      <xdr:col>41</xdr:col>
      <xdr:colOff>50800</xdr:colOff>
      <xdr:row>62</xdr:row>
      <xdr:rowOff>144145</xdr:rowOff>
    </xdr:to>
    <xdr:cxnSp macro="">
      <xdr:nvCxnSpPr>
        <xdr:cNvPr id="254" name="直線コネクタ 253"/>
        <xdr:cNvCxnSpPr/>
      </xdr:nvCxnSpPr>
      <xdr:spPr>
        <a:xfrm flipV="1">
          <a:off x="6972300" y="107702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156210</xdr:rowOff>
    </xdr:from>
    <xdr:ext cx="688975" cy="257810"/>
    <xdr:sp macro="" textlink="">
      <xdr:nvSpPr>
        <xdr:cNvPr id="256" name="n_2aveValue【橋りょう・トンネル】&#10;一人当たり有形固定資産（償却資産）額"/>
        <xdr:cNvSpPr txBox="1"/>
      </xdr:nvSpPr>
      <xdr:spPr>
        <a:xfrm>
          <a:off x="8405495" y="1044321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123825</xdr:rowOff>
    </xdr:from>
    <xdr:ext cx="688975" cy="257810"/>
    <xdr:sp macro="" textlink="">
      <xdr:nvSpPr>
        <xdr:cNvPr id="257" name="n_3aveValue【橋りょう・トンネル】&#10;一人当たり有形固定資産（償却資産）額"/>
        <xdr:cNvSpPr txBox="1"/>
      </xdr:nvSpPr>
      <xdr:spPr>
        <a:xfrm>
          <a:off x="7516495" y="1041082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167005</xdr:rowOff>
    </xdr:from>
    <xdr:ext cx="688975" cy="257810"/>
    <xdr:sp macro="" textlink="">
      <xdr:nvSpPr>
        <xdr:cNvPr id="258" name="n_4aveValue【橋りょう・トンネル】&#10;一人当たり有形固定資産（償却資産）額"/>
        <xdr:cNvSpPr txBox="1"/>
      </xdr:nvSpPr>
      <xdr:spPr>
        <a:xfrm>
          <a:off x="6627495" y="104540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170180</xdr:rowOff>
    </xdr:from>
    <xdr:ext cx="597535" cy="259080"/>
    <xdr:sp macro="" textlink="">
      <xdr:nvSpPr>
        <xdr:cNvPr id="259" name="n_1mainValue【橋りょう・トンネル】&#10;一人当たり有形固定資産（償却資産）額"/>
        <xdr:cNvSpPr txBox="1"/>
      </xdr:nvSpPr>
      <xdr:spPr>
        <a:xfrm>
          <a:off x="9326880" y="10800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6350</xdr:rowOff>
    </xdr:from>
    <xdr:ext cx="597535" cy="257810"/>
    <xdr:sp macro="" textlink="">
      <xdr:nvSpPr>
        <xdr:cNvPr id="260" name="n_2mainValue【橋りょう・トンネル】&#10;一人当たり有形固定資産（償却資産）額"/>
        <xdr:cNvSpPr txBox="1"/>
      </xdr:nvSpPr>
      <xdr:spPr>
        <a:xfrm>
          <a:off x="8450580" y="10807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10795</xdr:rowOff>
    </xdr:from>
    <xdr:ext cx="597535" cy="258445"/>
    <xdr:sp macro="" textlink="">
      <xdr:nvSpPr>
        <xdr:cNvPr id="261" name="n_3mainValue【橋りょう・トンネル】&#10;一人当たり有形固定資産（償却資産）額"/>
        <xdr:cNvSpPr txBox="1"/>
      </xdr:nvSpPr>
      <xdr:spPr>
        <a:xfrm>
          <a:off x="7561580" y="108121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14605</xdr:rowOff>
    </xdr:from>
    <xdr:ext cx="597535" cy="259080"/>
    <xdr:sp macro="" textlink="">
      <xdr:nvSpPr>
        <xdr:cNvPr id="262" name="n_4mainValue【橋りょう・トンネル】&#10;一人当たり有形固定資産（償却資産）額"/>
        <xdr:cNvSpPr txBox="1"/>
      </xdr:nvSpPr>
      <xdr:spPr>
        <a:xfrm>
          <a:off x="6672580" y="10815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1" name="テキスト ボックス 27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3" name="テキスト ボックス 27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5" name="テキスト ボックス 274"/>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7" name="テキスト ボックス 276"/>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1" name="テキスト ボックス 280"/>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5" name="テキスト ボックス 284"/>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154940</xdr:rowOff>
    </xdr:from>
    <xdr:ext cx="405130" cy="257810"/>
    <xdr:sp macro="" textlink="">
      <xdr:nvSpPr>
        <xdr:cNvPr id="289" name="【公営住宅】&#10;有形固定資産減価償却率最小値テキスト"/>
        <xdr:cNvSpPr txBox="1"/>
      </xdr:nvSpPr>
      <xdr:spPr>
        <a:xfrm>
          <a:off x="4673600" y="1489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150495</xdr:rowOff>
    </xdr:from>
    <xdr:to xmlns:xdr="http://schemas.openxmlformats.org/drawingml/2006/spreadsheetDrawing">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140335</xdr:rowOff>
    </xdr:from>
    <xdr:ext cx="405130" cy="259080"/>
    <xdr:sp macro="" textlink="">
      <xdr:nvSpPr>
        <xdr:cNvPr id="293" name="【公営住宅】&#10;有形固定資産減価償却率平均値テキスト"/>
        <xdr:cNvSpPr txBox="1"/>
      </xdr:nvSpPr>
      <xdr:spPr>
        <a:xfrm>
          <a:off x="4673600" y="14199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161925</xdr:rowOff>
    </xdr:from>
    <xdr:to xmlns:xdr="http://schemas.openxmlformats.org/drawingml/2006/spreadsheetDrawing">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153670</xdr:rowOff>
    </xdr:from>
    <xdr:to xmlns:xdr="http://schemas.openxmlformats.org/drawingml/2006/spreadsheetDrawing">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129540</xdr:rowOff>
    </xdr:from>
    <xdr:to xmlns:xdr="http://schemas.openxmlformats.org/drawingml/2006/spreadsheetDrawing">
      <xdr:col>10</xdr:col>
      <xdr:colOff>165100</xdr:colOff>
      <xdr:row>83</xdr:row>
      <xdr:rowOff>59690</xdr:rowOff>
    </xdr:to>
    <xdr:sp macro="" textlink="">
      <xdr:nvSpPr>
        <xdr:cNvPr id="297" name="フローチャート: 判断 296"/>
        <xdr:cNvSpPr/>
      </xdr:nvSpPr>
      <xdr:spPr>
        <a:xfrm>
          <a:off x="1968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139065</xdr:rowOff>
    </xdr:from>
    <xdr:to xmlns:xdr="http://schemas.openxmlformats.org/drawingml/2006/spreadsheetDrawing">
      <xdr:col>6</xdr:col>
      <xdr:colOff>38100</xdr:colOff>
      <xdr:row>83</xdr:row>
      <xdr:rowOff>69215</xdr:rowOff>
    </xdr:to>
    <xdr:sp macro="" textlink="">
      <xdr:nvSpPr>
        <xdr:cNvPr id="298" name="フローチャート: 判断 297"/>
        <xdr:cNvSpPr/>
      </xdr:nvSpPr>
      <xdr:spPr>
        <a:xfrm>
          <a:off x="1079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39370</xdr:rowOff>
    </xdr:from>
    <xdr:to xmlns:xdr="http://schemas.openxmlformats.org/drawingml/2006/spreadsheetDrawing">
      <xdr:col>24</xdr:col>
      <xdr:colOff>114300</xdr:colOff>
      <xdr:row>82</xdr:row>
      <xdr:rowOff>140970</xdr:rowOff>
    </xdr:to>
    <xdr:sp macro="" textlink="">
      <xdr:nvSpPr>
        <xdr:cNvPr id="304" name="楕円 303"/>
        <xdr:cNvSpPr/>
      </xdr:nvSpPr>
      <xdr:spPr>
        <a:xfrm>
          <a:off x="45847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62230</xdr:rowOff>
    </xdr:from>
    <xdr:ext cx="405130" cy="259080"/>
    <xdr:sp macro="" textlink="">
      <xdr:nvSpPr>
        <xdr:cNvPr id="305" name="【公営住宅】&#10;有形固定資産減価償却率該当値テキスト"/>
        <xdr:cNvSpPr txBox="1"/>
      </xdr:nvSpPr>
      <xdr:spPr>
        <a:xfrm>
          <a:off x="4673600" y="13949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5080</xdr:rowOff>
    </xdr:from>
    <xdr:to xmlns:xdr="http://schemas.openxmlformats.org/drawingml/2006/spreadsheetDrawing">
      <xdr:col>20</xdr:col>
      <xdr:colOff>38100</xdr:colOff>
      <xdr:row>82</xdr:row>
      <xdr:rowOff>106680</xdr:rowOff>
    </xdr:to>
    <xdr:sp macro="" textlink="">
      <xdr:nvSpPr>
        <xdr:cNvPr id="306" name="楕円 305"/>
        <xdr:cNvSpPr/>
      </xdr:nvSpPr>
      <xdr:spPr>
        <a:xfrm>
          <a:off x="37465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55880</xdr:rowOff>
    </xdr:from>
    <xdr:to xmlns:xdr="http://schemas.openxmlformats.org/drawingml/2006/spreadsheetDrawing">
      <xdr:col>24</xdr:col>
      <xdr:colOff>63500</xdr:colOff>
      <xdr:row>82</xdr:row>
      <xdr:rowOff>90170</xdr:rowOff>
    </xdr:to>
    <xdr:cxnSp macro="">
      <xdr:nvCxnSpPr>
        <xdr:cNvPr id="307" name="直線コネクタ 306"/>
        <xdr:cNvCxnSpPr/>
      </xdr:nvCxnSpPr>
      <xdr:spPr>
        <a:xfrm>
          <a:off x="3797300" y="141147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142240</xdr:rowOff>
    </xdr:from>
    <xdr:to xmlns:xdr="http://schemas.openxmlformats.org/drawingml/2006/spreadsheetDrawing">
      <xdr:col>15</xdr:col>
      <xdr:colOff>101600</xdr:colOff>
      <xdr:row>82</xdr:row>
      <xdr:rowOff>72390</xdr:rowOff>
    </xdr:to>
    <xdr:sp macro="" textlink="">
      <xdr:nvSpPr>
        <xdr:cNvPr id="308" name="楕円 307"/>
        <xdr:cNvSpPr/>
      </xdr:nvSpPr>
      <xdr:spPr>
        <a:xfrm>
          <a:off x="28575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21590</xdr:rowOff>
    </xdr:from>
    <xdr:to xmlns:xdr="http://schemas.openxmlformats.org/drawingml/2006/spreadsheetDrawing">
      <xdr:col>19</xdr:col>
      <xdr:colOff>177800</xdr:colOff>
      <xdr:row>82</xdr:row>
      <xdr:rowOff>55880</xdr:rowOff>
    </xdr:to>
    <xdr:cxnSp macro="">
      <xdr:nvCxnSpPr>
        <xdr:cNvPr id="309" name="直線コネクタ 308"/>
        <xdr:cNvCxnSpPr/>
      </xdr:nvCxnSpPr>
      <xdr:spPr>
        <a:xfrm>
          <a:off x="2908300" y="14080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107950</xdr:rowOff>
    </xdr:from>
    <xdr:to xmlns:xdr="http://schemas.openxmlformats.org/drawingml/2006/spreadsheetDrawing">
      <xdr:col>10</xdr:col>
      <xdr:colOff>165100</xdr:colOff>
      <xdr:row>82</xdr:row>
      <xdr:rowOff>38100</xdr:rowOff>
    </xdr:to>
    <xdr:sp macro="" textlink="">
      <xdr:nvSpPr>
        <xdr:cNvPr id="310" name="楕円 309"/>
        <xdr:cNvSpPr/>
      </xdr:nvSpPr>
      <xdr:spPr>
        <a:xfrm>
          <a:off x="1968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158750</xdr:rowOff>
    </xdr:from>
    <xdr:to xmlns:xdr="http://schemas.openxmlformats.org/drawingml/2006/spreadsheetDrawing">
      <xdr:col>15</xdr:col>
      <xdr:colOff>50800</xdr:colOff>
      <xdr:row>82</xdr:row>
      <xdr:rowOff>21590</xdr:rowOff>
    </xdr:to>
    <xdr:cxnSp macro="">
      <xdr:nvCxnSpPr>
        <xdr:cNvPr id="311" name="直線コネクタ 310"/>
        <xdr:cNvCxnSpPr/>
      </xdr:nvCxnSpPr>
      <xdr:spPr>
        <a:xfrm>
          <a:off x="2019300" y="14046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93345</xdr:rowOff>
    </xdr:from>
    <xdr:to xmlns:xdr="http://schemas.openxmlformats.org/drawingml/2006/spreadsheetDrawing">
      <xdr:col>6</xdr:col>
      <xdr:colOff>38100</xdr:colOff>
      <xdr:row>82</xdr:row>
      <xdr:rowOff>23495</xdr:rowOff>
    </xdr:to>
    <xdr:sp macro="" textlink="">
      <xdr:nvSpPr>
        <xdr:cNvPr id="312" name="楕円 311"/>
        <xdr:cNvSpPr/>
      </xdr:nvSpPr>
      <xdr:spPr>
        <a:xfrm>
          <a:off x="1079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144145</xdr:rowOff>
    </xdr:from>
    <xdr:to xmlns:xdr="http://schemas.openxmlformats.org/drawingml/2006/spreadsheetDrawing">
      <xdr:col>10</xdr:col>
      <xdr:colOff>114300</xdr:colOff>
      <xdr:row>81</xdr:row>
      <xdr:rowOff>158750</xdr:rowOff>
    </xdr:to>
    <xdr:cxnSp macro="">
      <xdr:nvCxnSpPr>
        <xdr:cNvPr id="313" name="直線コネクタ 312"/>
        <xdr:cNvCxnSpPr/>
      </xdr:nvCxnSpPr>
      <xdr:spPr>
        <a:xfrm>
          <a:off x="1130300" y="140315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74930</xdr:rowOff>
    </xdr:from>
    <xdr:ext cx="405130" cy="257810"/>
    <xdr:sp macro="" textlink="">
      <xdr:nvSpPr>
        <xdr:cNvPr id="314" name="n_1aveValue【公営住宅】&#10;有形固定資産減価償却率"/>
        <xdr:cNvSpPr txBox="1"/>
      </xdr:nvSpPr>
      <xdr:spPr>
        <a:xfrm>
          <a:off x="3582035" y="14305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3860" cy="257810"/>
    <xdr:sp macro="" textlink="">
      <xdr:nvSpPr>
        <xdr:cNvPr id="315" name="n_2aveValue【公営住宅】&#10;有形固定資産減価償却率"/>
        <xdr:cNvSpPr txBox="1"/>
      </xdr:nvSpPr>
      <xdr:spPr>
        <a:xfrm>
          <a:off x="2705735" y="14305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50800</xdr:rowOff>
    </xdr:from>
    <xdr:ext cx="403860" cy="259080"/>
    <xdr:sp macro="" textlink="">
      <xdr:nvSpPr>
        <xdr:cNvPr id="316" name="n_3aveValue【公営住宅】&#10;有形固定資産減価償却率"/>
        <xdr:cNvSpPr txBox="1"/>
      </xdr:nvSpPr>
      <xdr:spPr>
        <a:xfrm>
          <a:off x="1816735" y="1428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60325</xdr:rowOff>
    </xdr:from>
    <xdr:ext cx="403860" cy="259080"/>
    <xdr:sp macro="" textlink="">
      <xdr:nvSpPr>
        <xdr:cNvPr id="317" name="n_4aveValue【公営住宅】&#10;有形固定資産減価償却率"/>
        <xdr:cNvSpPr txBox="1"/>
      </xdr:nvSpPr>
      <xdr:spPr>
        <a:xfrm>
          <a:off x="927735" y="14290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123190</xdr:rowOff>
    </xdr:from>
    <xdr:ext cx="405130" cy="257810"/>
    <xdr:sp macro="" textlink="">
      <xdr:nvSpPr>
        <xdr:cNvPr id="318" name="n_1mainValue【公営住宅】&#10;有形固定資産減価償却率"/>
        <xdr:cNvSpPr txBox="1"/>
      </xdr:nvSpPr>
      <xdr:spPr>
        <a:xfrm>
          <a:off x="3582035" y="13839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88900</xdr:rowOff>
    </xdr:from>
    <xdr:ext cx="403860" cy="257810"/>
    <xdr:sp macro="" textlink="">
      <xdr:nvSpPr>
        <xdr:cNvPr id="319" name="n_2mainValue【公営住宅】&#10;有形固定資産減価償却率"/>
        <xdr:cNvSpPr txBox="1"/>
      </xdr:nvSpPr>
      <xdr:spPr>
        <a:xfrm>
          <a:off x="2705735" y="13804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54610</xdr:rowOff>
    </xdr:from>
    <xdr:ext cx="403860" cy="257810"/>
    <xdr:sp macro="" textlink="">
      <xdr:nvSpPr>
        <xdr:cNvPr id="320" name="n_3mainValue【公営住宅】&#10;有形固定資産減価償却率"/>
        <xdr:cNvSpPr txBox="1"/>
      </xdr:nvSpPr>
      <xdr:spPr>
        <a:xfrm>
          <a:off x="1816735" y="13770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40640</xdr:rowOff>
    </xdr:from>
    <xdr:ext cx="403860" cy="257810"/>
    <xdr:sp macro="" textlink="">
      <xdr:nvSpPr>
        <xdr:cNvPr id="321" name="n_4mainValue【公営住宅】&#10;有形固定資産減価償却率"/>
        <xdr:cNvSpPr txBox="1"/>
      </xdr:nvSpPr>
      <xdr:spPr>
        <a:xfrm>
          <a:off x="927735" y="1375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33" name="テキスト ボックス 332"/>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35" name="テキスト ボックス 334"/>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7" name="テキスト ボックス 336"/>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9" name="テキスト ボックス 338"/>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154940</xdr:rowOff>
    </xdr:from>
    <xdr:ext cx="469900" cy="257810"/>
    <xdr:sp macro="" textlink="">
      <xdr:nvSpPr>
        <xdr:cNvPr id="348" name="【公営住宅】&#10;一人当たり面積最小値テキスト"/>
        <xdr:cNvSpPr txBox="1"/>
      </xdr:nvSpPr>
      <xdr:spPr>
        <a:xfrm>
          <a:off x="10515600" y="14899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150495</xdr:rowOff>
    </xdr:from>
    <xdr:to xmlns:xdr="http://schemas.openxmlformats.org/drawingml/2006/spreadsheetDrawing">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143510</xdr:rowOff>
    </xdr:from>
    <xdr:ext cx="469900" cy="257810"/>
    <xdr:sp macro="" textlink="">
      <xdr:nvSpPr>
        <xdr:cNvPr id="352" name="【公営住宅】&#10;一人当たり面積平均値テキスト"/>
        <xdr:cNvSpPr txBox="1"/>
      </xdr:nvSpPr>
      <xdr:spPr>
        <a:xfrm>
          <a:off x="10515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120650</xdr:rowOff>
    </xdr:from>
    <xdr:to xmlns:xdr="http://schemas.openxmlformats.org/drawingml/2006/spreadsheetDrawing">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112395</xdr:rowOff>
    </xdr:from>
    <xdr:to xmlns:xdr="http://schemas.openxmlformats.org/drawingml/2006/spreadsheetDrawing">
      <xdr:col>41</xdr:col>
      <xdr:colOff>101600</xdr:colOff>
      <xdr:row>84</xdr:row>
      <xdr:rowOff>42545</xdr:rowOff>
    </xdr:to>
    <xdr:sp macro="" textlink="">
      <xdr:nvSpPr>
        <xdr:cNvPr id="356" name="フローチャート: 判断 355"/>
        <xdr:cNvSpPr/>
      </xdr:nvSpPr>
      <xdr:spPr>
        <a:xfrm>
          <a:off x="7810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140335</xdr:rowOff>
    </xdr:from>
    <xdr:to xmlns:xdr="http://schemas.openxmlformats.org/drawingml/2006/spreadsheetDrawing">
      <xdr:col>36</xdr:col>
      <xdr:colOff>165100</xdr:colOff>
      <xdr:row>84</xdr:row>
      <xdr:rowOff>70485</xdr:rowOff>
    </xdr:to>
    <xdr:sp macro="" textlink="">
      <xdr:nvSpPr>
        <xdr:cNvPr id="357" name="フローチャート: 判断 356"/>
        <xdr:cNvSpPr/>
      </xdr:nvSpPr>
      <xdr:spPr>
        <a:xfrm>
          <a:off x="6921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167640</xdr:rowOff>
    </xdr:from>
    <xdr:to xmlns:xdr="http://schemas.openxmlformats.org/drawingml/2006/spreadsheetDrawing">
      <xdr:col>55</xdr:col>
      <xdr:colOff>50800</xdr:colOff>
      <xdr:row>84</xdr:row>
      <xdr:rowOff>97790</xdr:rowOff>
    </xdr:to>
    <xdr:sp macro="" textlink="">
      <xdr:nvSpPr>
        <xdr:cNvPr id="363" name="楕円 362"/>
        <xdr:cNvSpPr/>
      </xdr:nvSpPr>
      <xdr:spPr>
        <a:xfrm>
          <a:off x="104267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146050</xdr:rowOff>
    </xdr:from>
    <xdr:ext cx="469900" cy="257810"/>
    <xdr:sp macro="" textlink="">
      <xdr:nvSpPr>
        <xdr:cNvPr id="364" name="【公営住宅】&#10;一人当たり面積該当値テキスト"/>
        <xdr:cNvSpPr txBox="1"/>
      </xdr:nvSpPr>
      <xdr:spPr>
        <a:xfrm>
          <a:off x="10515600" y="14376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13970</xdr:rowOff>
    </xdr:from>
    <xdr:to xmlns:xdr="http://schemas.openxmlformats.org/drawingml/2006/spreadsheetDrawing">
      <xdr:col>50</xdr:col>
      <xdr:colOff>165100</xdr:colOff>
      <xdr:row>84</xdr:row>
      <xdr:rowOff>115570</xdr:rowOff>
    </xdr:to>
    <xdr:sp macro="" textlink="">
      <xdr:nvSpPr>
        <xdr:cNvPr id="365" name="楕円 364"/>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46990</xdr:rowOff>
    </xdr:from>
    <xdr:to xmlns:xdr="http://schemas.openxmlformats.org/drawingml/2006/spreadsheetDrawing">
      <xdr:col>55</xdr:col>
      <xdr:colOff>0</xdr:colOff>
      <xdr:row>84</xdr:row>
      <xdr:rowOff>64770</xdr:rowOff>
    </xdr:to>
    <xdr:cxnSp macro="">
      <xdr:nvCxnSpPr>
        <xdr:cNvPr id="366" name="直線コネクタ 365"/>
        <xdr:cNvCxnSpPr/>
      </xdr:nvCxnSpPr>
      <xdr:spPr>
        <a:xfrm flipV="1">
          <a:off x="9639300" y="144487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29210</xdr:rowOff>
    </xdr:from>
    <xdr:to xmlns:xdr="http://schemas.openxmlformats.org/drawingml/2006/spreadsheetDrawing">
      <xdr:col>46</xdr:col>
      <xdr:colOff>38100</xdr:colOff>
      <xdr:row>84</xdr:row>
      <xdr:rowOff>130175</xdr:rowOff>
    </xdr:to>
    <xdr:sp macro="" textlink="">
      <xdr:nvSpPr>
        <xdr:cNvPr id="367" name="楕円 366"/>
        <xdr:cNvSpPr/>
      </xdr:nvSpPr>
      <xdr:spPr>
        <a:xfrm>
          <a:off x="8699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64770</xdr:rowOff>
    </xdr:from>
    <xdr:to xmlns:xdr="http://schemas.openxmlformats.org/drawingml/2006/spreadsheetDrawing">
      <xdr:col>50</xdr:col>
      <xdr:colOff>114300</xdr:colOff>
      <xdr:row>84</xdr:row>
      <xdr:rowOff>79375</xdr:rowOff>
    </xdr:to>
    <xdr:cxnSp macro="">
      <xdr:nvCxnSpPr>
        <xdr:cNvPr id="368" name="直線コネクタ 367"/>
        <xdr:cNvCxnSpPr/>
      </xdr:nvCxnSpPr>
      <xdr:spPr>
        <a:xfrm flipV="1">
          <a:off x="8750300" y="144665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38100</xdr:rowOff>
    </xdr:from>
    <xdr:to xmlns:xdr="http://schemas.openxmlformats.org/drawingml/2006/spreadsheetDrawing">
      <xdr:col>41</xdr:col>
      <xdr:colOff>101600</xdr:colOff>
      <xdr:row>84</xdr:row>
      <xdr:rowOff>139700</xdr:rowOff>
    </xdr:to>
    <xdr:sp macro="" textlink="">
      <xdr:nvSpPr>
        <xdr:cNvPr id="369" name="楕円 368"/>
        <xdr:cNvSpPr/>
      </xdr:nvSpPr>
      <xdr:spPr>
        <a:xfrm>
          <a:off x="7810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79375</xdr:rowOff>
    </xdr:from>
    <xdr:to xmlns:xdr="http://schemas.openxmlformats.org/drawingml/2006/spreadsheetDrawing">
      <xdr:col>45</xdr:col>
      <xdr:colOff>177800</xdr:colOff>
      <xdr:row>84</xdr:row>
      <xdr:rowOff>88900</xdr:rowOff>
    </xdr:to>
    <xdr:cxnSp macro="">
      <xdr:nvCxnSpPr>
        <xdr:cNvPr id="370" name="直線コネクタ 369"/>
        <xdr:cNvCxnSpPr/>
      </xdr:nvCxnSpPr>
      <xdr:spPr>
        <a:xfrm flipV="1">
          <a:off x="7861300" y="14481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6985</xdr:rowOff>
    </xdr:from>
    <xdr:to xmlns:xdr="http://schemas.openxmlformats.org/drawingml/2006/spreadsheetDrawing">
      <xdr:col>36</xdr:col>
      <xdr:colOff>165100</xdr:colOff>
      <xdr:row>84</xdr:row>
      <xdr:rowOff>109220</xdr:rowOff>
    </xdr:to>
    <xdr:sp macro="" textlink="">
      <xdr:nvSpPr>
        <xdr:cNvPr id="371" name="楕円 370"/>
        <xdr:cNvSpPr/>
      </xdr:nvSpPr>
      <xdr:spPr>
        <a:xfrm>
          <a:off x="69215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57785</xdr:rowOff>
    </xdr:from>
    <xdr:to xmlns:xdr="http://schemas.openxmlformats.org/drawingml/2006/spreadsheetDrawing">
      <xdr:col>41</xdr:col>
      <xdr:colOff>50800</xdr:colOff>
      <xdr:row>84</xdr:row>
      <xdr:rowOff>88900</xdr:rowOff>
    </xdr:to>
    <xdr:cxnSp macro="">
      <xdr:nvCxnSpPr>
        <xdr:cNvPr id="372" name="直線コネクタ 371"/>
        <xdr:cNvCxnSpPr/>
      </xdr:nvCxnSpPr>
      <xdr:spPr>
        <a:xfrm>
          <a:off x="6972300" y="144595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83185</xdr:rowOff>
    </xdr:from>
    <xdr:ext cx="469900" cy="259080"/>
    <xdr:sp macro="" textlink="">
      <xdr:nvSpPr>
        <xdr:cNvPr id="373"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55880</xdr:rowOff>
    </xdr:from>
    <xdr:ext cx="468630" cy="259080"/>
    <xdr:sp macro="" textlink="">
      <xdr:nvSpPr>
        <xdr:cNvPr id="374" name="n_2aveValue【公営住宅】&#10;一人当たり面積"/>
        <xdr:cNvSpPr txBox="1"/>
      </xdr:nvSpPr>
      <xdr:spPr>
        <a:xfrm>
          <a:off x="8515350" y="14114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59690</xdr:rowOff>
    </xdr:from>
    <xdr:ext cx="468630" cy="259080"/>
    <xdr:sp macro="" textlink="">
      <xdr:nvSpPr>
        <xdr:cNvPr id="375" name="n_3aveValue【公営住宅】&#10;一人当たり面積"/>
        <xdr:cNvSpPr txBox="1"/>
      </xdr:nvSpPr>
      <xdr:spPr>
        <a:xfrm>
          <a:off x="7626350" y="1411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86995</xdr:rowOff>
    </xdr:from>
    <xdr:ext cx="468630" cy="257810"/>
    <xdr:sp macro="" textlink="">
      <xdr:nvSpPr>
        <xdr:cNvPr id="376" name="n_4aveValue【公営住宅】&#10;一人当たり面積"/>
        <xdr:cNvSpPr txBox="1"/>
      </xdr:nvSpPr>
      <xdr:spPr>
        <a:xfrm>
          <a:off x="6737350" y="14145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106680</xdr:rowOff>
    </xdr:from>
    <xdr:ext cx="469900" cy="259080"/>
    <xdr:sp macro="" textlink="">
      <xdr:nvSpPr>
        <xdr:cNvPr id="377" name="n_1mainValue【公営住宅】&#10;一人当たり面積"/>
        <xdr:cNvSpPr txBox="1"/>
      </xdr:nvSpPr>
      <xdr:spPr>
        <a:xfrm>
          <a:off x="9391650" y="1450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121285</xdr:rowOff>
    </xdr:from>
    <xdr:ext cx="468630" cy="257810"/>
    <xdr:sp macro="" textlink="">
      <xdr:nvSpPr>
        <xdr:cNvPr id="378" name="n_2mainValue【公営住宅】&#10;一人当たり面積"/>
        <xdr:cNvSpPr txBox="1"/>
      </xdr:nvSpPr>
      <xdr:spPr>
        <a:xfrm>
          <a:off x="8515350" y="14523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130810</xdr:rowOff>
    </xdr:from>
    <xdr:ext cx="468630" cy="259080"/>
    <xdr:sp macro="" textlink="">
      <xdr:nvSpPr>
        <xdr:cNvPr id="379" name="n_3mainValue【公営住宅】&#10;一人当たり面積"/>
        <xdr:cNvSpPr txBox="1"/>
      </xdr:nvSpPr>
      <xdr:spPr>
        <a:xfrm>
          <a:off x="7626350" y="1453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99695</xdr:rowOff>
    </xdr:from>
    <xdr:ext cx="468630" cy="257810"/>
    <xdr:sp macro="" textlink="">
      <xdr:nvSpPr>
        <xdr:cNvPr id="380" name="n_4mainValue【公営住宅】&#10;一人当たり面積"/>
        <xdr:cNvSpPr txBox="1"/>
      </xdr:nvSpPr>
      <xdr:spPr>
        <a:xfrm>
          <a:off x="6737350" y="14501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9" name="テキスト ボックス 3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1" name="テキスト ボックス 3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3" name="テキスト ボックス 392"/>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7" name="テキスト ボックス 396"/>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3" name="テキスト ボックス 402"/>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58420</xdr:rowOff>
    </xdr:from>
    <xdr:to xmlns:xdr="http://schemas.openxmlformats.org/drawingml/2006/spreadsheetDrawing">
      <xdr:col>24</xdr:col>
      <xdr:colOff>62865</xdr:colOff>
      <xdr:row>109</xdr:row>
      <xdr:rowOff>35560</xdr:rowOff>
    </xdr:to>
    <xdr:cxnSp macro="">
      <xdr:nvCxnSpPr>
        <xdr:cNvPr id="406" name="直線コネクタ 405"/>
        <xdr:cNvCxnSpPr/>
      </xdr:nvCxnSpPr>
      <xdr:spPr>
        <a:xfrm flipV="1">
          <a:off x="4634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8" name="直線コネクタ 4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5080</xdr:rowOff>
    </xdr:from>
    <xdr:ext cx="340360" cy="259080"/>
    <xdr:sp macro="" textlink="">
      <xdr:nvSpPr>
        <xdr:cNvPr id="409" name="【港湾・漁港】&#10;有形固定資産減価償却率最大値テキスト"/>
        <xdr:cNvSpPr txBox="1"/>
      </xdr:nvSpPr>
      <xdr:spPr>
        <a:xfrm>
          <a:off x="4673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58420</xdr:rowOff>
    </xdr:from>
    <xdr:to xmlns:xdr="http://schemas.openxmlformats.org/drawingml/2006/spreadsheetDrawing">
      <xdr:col>24</xdr:col>
      <xdr:colOff>152400</xdr:colOff>
      <xdr:row>100</xdr:row>
      <xdr:rowOff>58420</xdr:rowOff>
    </xdr:to>
    <xdr:cxnSp macro="">
      <xdr:nvCxnSpPr>
        <xdr:cNvPr id="410" name="直線コネクタ 409"/>
        <xdr:cNvCxnSpPr/>
      </xdr:nvCxnSpPr>
      <xdr:spPr>
        <a:xfrm>
          <a:off x="4546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57785</xdr:rowOff>
    </xdr:from>
    <xdr:ext cx="405130" cy="259080"/>
    <xdr:sp macro="" textlink="">
      <xdr:nvSpPr>
        <xdr:cNvPr id="411" name="【港湾・漁港】&#10;有形固定資産減価償却率平均値テキスト"/>
        <xdr:cNvSpPr txBox="1"/>
      </xdr:nvSpPr>
      <xdr:spPr>
        <a:xfrm>
          <a:off x="4673600" y="1788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34925</xdr:rowOff>
    </xdr:from>
    <xdr:to xmlns:xdr="http://schemas.openxmlformats.org/drawingml/2006/spreadsheetDrawing">
      <xdr:col>24</xdr:col>
      <xdr:colOff>114300</xdr:colOff>
      <xdr:row>105</xdr:row>
      <xdr:rowOff>136525</xdr:rowOff>
    </xdr:to>
    <xdr:sp macro="" textlink="">
      <xdr:nvSpPr>
        <xdr:cNvPr id="412" name="フローチャート: 判断 411"/>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635</xdr:rowOff>
    </xdr:from>
    <xdr:to xmlns:xdr="http://schemas.openxmlformats.org/drawingml/2006/spreadsheetDrawing">
      <xdr:col>20</xdr:col>
      <xdr:colOff>38100</xdr:colOff>
      <xdr:row>105</xdr:row>
      <xdr:rowOff>102235</xdr:rowOff>
    </xdr:to>
    <xdr:sp macro="" textlink="">
      <xdr:nvSpPr>
        <xdr:cNvPr id="413" name="フローチャート: 判断 412"/>
        <xdr:cNvSpPr/>
      </xdr:nvSpPr>
      <xdr:spPr>
        <a:xfrm>
          <a:off x="37465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25400</xdr:rowOff>
    </xdr:from>
    <xdr:to xmlns:xdr="http://schemas.openxmlformats.org/drawingml/2006/spreadsheetDrawing">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2540</xdr:rowOff>
    </xdr:from>
    <xdr:to xmlns:xdr="http://schemas.openxmlformats.org/drawingml/2006/spreadsheetDrawing">
      <xdr:col>10</xdr:col>
      <xdr:colOff>165100</xdr:colOff>
      <xdr:row>105</xdr:row>
      <xdr:rowOff>104140</xdr:rowOff>
    </xdr:to>
    <xdr:sp macro="" textlink="">
      <xdr:nvSpPr>
        <xdr:cNvPr id="415" name="フローチャート: 判断 414"/>
        <xdr:cNvSpPr/>
      </xdr:nvSpPr>
      <xdr:spPr>
        <a:xfrm>
          <a:off x="1968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100330</xdr:rowOff>
    </xdr:from>
    <xdr:to xmlns:xdr="http://schemas.openxmlformats.org/drawingml/2006/spreadsheetDrawing">
      <xdr:col>6</xdr:col>
      <xdr:colOff>38100</xdr:colOff>
      <xdr:row>105</xdr:row>
      <xdr:rowOff>30480</xdr:rowOff>
    </xdr:to>
    <xdr:sp macro="" textlink="">
      <xdr:nvSpPr>
        <xdr:cNvPr id="416" name="フローチャート: 判断 415"/>
        <xdr:cNvSpPr/>
      </xdr:nvSpPr>
      <xdr:spPr>
        <a:xfrm>
          <a:off x="1079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141605</xdr:rowOff>
    </xdr:from>
    <xdr:to xmlns:xdr="http://schemas.openxmlformats.org/drawingml/2006/spreadsheetDrawing">
      <xdr:col>24</xdr:col>
      <xdr:colOff>114300</xdr:colOff>
      <xdr:row>106</xdr:row>
      <xdr:rowOff>71755</xdr:rowOff>
    </xdr:to>
    <xdr:sp macro="" textlink="">
      <xdr:nvSpPr>
        <xdr:cNvPr id="422" name="楕円 421"/>
        <xdr:cNvSpPr/>
      </xdr:nvSpPr>
      <xdr:spPr>
        <a:xfrm>
          <a:off x="4584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120650</xdr:rowOff>
    </xdr:from>
    <xdr:ext cx="405130" cy="257810"/>
    <xdr:sp macro="" textlink="">
      <xdr:nvSpPr>
        <xdr:cNvPr id="423" name="【港湾・漁港】&#10;有形固定資産減価償却率該当値テキスト"/>
        <xdr:cNvSpPr txBox="1"/>
      </xdr:nvSpPr>
      <xdr:spPr>
        <a:xfrm>
          <a:off x="4673600" y="1812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109220</xdr:rowOff>
    </xdr:from>
    <xdr:to xmlns:xdr="http://schemas.openxmlformats.org/drawingml/2006/spreadsheetDrawing">
      <xdr:col>20</xdr:col>
      <xdr:colOff>38100</xdr:colOff>
      <xdr:row>106</xdr:row>
      <xdr:rowOff>38735</xdr:rowOff>
    </xdr:to>
    <xdr:sp macro="" textlink="">
      <xdr:nvSpPr>
        <xdr:cNvPr id="424" name="楕円 423"/>
        <xdr:cNvSpPr/>
      </xdr:nvSpPr>
      <xdr:spPr>
        <a:xfrm>
          <a:off x="37465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159385</xdr:rowOff>
    </xdr:from>
    <xdr:to xmlns:xdr="http://schemas.openxmlformats.org/drawingml/2006/spreadsheetDrawing">
      <xdr:col>24</xdr:col>
      <xdr:colOff>63500</xdr:colOff>
      <xdr:row>106</xdr:row>
      <xdr:rowOff>20955</xdr:rowOff>
    </xdr:to>
    <xdr:cxnSp macro="">
      <xdr:nvCxnSpPr>
        <xdr:cNvPr id="425" name="直線コネクタ 424"/>
        <xdr:cNvCxnSpPr/>
      </xdr:nvCxnSpPr>
      <xdr:spPr>
        <a:xfrm>
          <a:off x="3797300" y="181616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76200</xdr:rowOff>
    </xdr:from>
    <xdr:to xmlns:xdr="http://schemas.openxmlformats.org/drawingml/2006/spreadsheetDrawing">
      <xdr:col>15</xdr:col>
      <xdr:colOff>101600</xdr:colOff>
      <xdr:row>106</xdr:row>
      <xdr:rowOff>6350</xdr:rowOff>
    </xdr:to>
    <xdr:sp macro="" textlink="">
      <xdr:nvSpPr>
        <xdr:cNvPr id="426" name="楕円 425"/>
        <xdr:cNvSpPr/>
      </xdr:nvSpPr>
      <xdr:spPr>
        <a:xfrm>
          <a:off x="2857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127000</xdr:rowOff>
    </xdr:from>
    <xdr:to xmlns:xdr="http://schemas.openxmlformats.org/drawingml/2006/spreadsheetDrawing">
      <xdr:col>19</xdr:col>
      <xdr:colOff>177800</xdr:colOff>
      <xdr:row>105</xdr:row>
      <xdr:rowOff>159385</xdr:rowOff>
    </xdr:to>
    <xdr:cxnSp macro="">
      <xdr:nvCxnSpPr>
        <xdr:cNvPr id="427" name="直線コネクタ 426"/>
        <xdr:cNvCxnSpPr/>
      </xdr:nvCxnSpPr>
      <xdr:spPr>
        <a:xfrm>
          <a:off x="2908300" y="181292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43180</xdr:rowOff>
    </xdr:from>
    <xdr:to xmlns:xdr="http://schemas.openxmlformats.org/drawingml/2006/spreadsheetDrawing">
      <xdr:col>10</xdr:col>
      <xdr:colOff>165100</xdr:colOff>
      <xdr:row>105</xdr:row>
      <xdr:rowOff>144780</xdr:rowOff>
    </xdr:to>
    <xdr:sp macro="" textlink="">
      <xdr:nvSpPr>
        <xdr:cNvPr id="428" name="楕円 427"/>
        <xdr:cNvSpPr/>
      </xdr:nvSpPr>
      <xdr:spPr>
        <a:xfrm>
          <a:off x="1968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93980</xdr:rowOff>
    </xdr:from>
    <xdr:to xmlns:xdr="http://schemas.openxmlformats.org/drawingml/2006/spreadsheetDrawing">
      <xdr:col>15</xdr:col>
      <xdr:colOff>50800</xdr:colOff>
      <xdr:row>105</xdr:row>
      <xdr:rowOff>127000</xdr:rowOff>
    </xdr:to>
    <xdr:cxnSp macro="">
      <xdr:nvCxnSpPr>
        <xdr:cNvPr id="429" name="直線コネクタ 428"/>
        <xdr:cNvCxnSpPr/>
      </xdr:nvCxnSpPr>
      <xdr:spPr>
        <a:xfrm>
          <a:off x="2019300" y="180962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10795</xdr:rowOff>
    </xdr:from>
    <xdr:to xmlns:xdr="http://schemas.openxmlformats.org/drawingml/2006/spreadsheetDrawing">
      <xdr:col>6</xdr:col>
      <xdr:colOff>38100</xdr:colOff>
      <xdr:row>105</xdr:row>
      <xdr:rowOff>112395</xdr:rowOff>
    </xdr:to>
    <xdr:sp macro="" textlink="">
      <xdr:nvSpPr>
        <xdr:cNvPr id="430" name="楕円 429"/>
        <xdr:cNvSpPr/>
      </xdr:nvSpPr>
      <xdr:spPr>
        <a:xfrm>
          <a:off x="1079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61595</xdr:rowOff>
    </xdr:from>
    <xdr:to xmlns:xdr="http://schemas.openxmlformats.org/drawingml/2006/spreadsheetDrawing">
      <xdr:col>10</xdr:col>
      <xdr:colOff>114300</xdr:colOff>
      <xdr:row>105</xdr:row>
      <xdr:rowOff>93980</xdr:rowOff>
    </xdr:to>
    <xdr:cxnSp macro="">
      <xdr:nvCxnSpPr>
        <xdr:cNvPr id="431" name="直線コネクタ 430"/>
        <xdr:cNvCxnSpPr/>
      </xdr:nvCxnSpPr>
      <xdr:spPr>
        <a:xfrm>
          <a:off x="1130300" y="180638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118745</xdr:rowOff>
    </xdr:from>
    <xdr:ext cx="405130" cy="259080"/>
    <xdr:sp macro="" textlink="">
      <xdr:nvSpPr>
        <xdr:cNvPr id="432" name="n_1aveValue【港湾・漁港】&#10;有形固定資産減価償却率"/>
        <xdr:cNvSpPr txBox="1"/>
      </xdr:nvSpPr>
      <xdr:spPr>
        <a:xfrm>
          <a:off x="3582035" y="1777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143510</xdr:rowOff>
    </xdr:from>
    <xdr:ext cx="403860" cy="257810"/>
    <xdr:sp macro="" textlink="">
      <xdr:nvSpPr>
        <xdr:cNvPr id="433" name="n_2aveValue【港湾・漁港】&#10;有形固定資産減価償却率"/>
        <xdr:cNvSpPr txBox="1"/>
      </xdr:nvSpPr>
      <xdr:spPr>
        <a:xfrm>
          <a:off x="2705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120650</xdr:rowOff>
    </xdr:from>
    <xdr:ext cx="403860" cy="257810"/>
    <xdr:sp macro="" textlink="">
      <xdr:nvSpPr>
        <xdr:cNvPr id="434" name="n_3aveValue【港湾・漁港】&#10;有形固定資産減価償却率"/>
        <xdr:cNvSpPr txBox="1"/>
      </xdr:nvSpPr>
      <xdr:spPr>
        <a:xfrm>
          <a:off x="181673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46990</xdr:rowOff>
    </xdr:from>
    <xdr:ext cx="403860" cy="259080"/>
    <xdr:sp macro="" textlink="">
      <xdr:nvSpPr>
        <xdr:cNvPr id="435" name="n_4aveValue【港湾・漁港】&#10;有形固定資産減価償却率"/>
        <xdr:cNvSpPr txBox="1"/>
      </xdr:nvSpPr>
      <xdr:spPr>
        <a:xfrm>
          <a:off x="927735" y="1770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29845</xdr:rowOff>
    </xdr:from>
    <xdr:ext cx="405130" cy="257810"/>
    <xdr:sp macro="" textlink="">
      <xdr:nvSpPr>
        <xdr:cNvPr id="436" name="n_1mainValue【港湾・漁港】&#10;有形固定資産減価償却率"/>
        <xdr:cNvSpPr txBox="1"/>
      </xdr:nvSpPr>
      <xdr:spPr>
        <a:xfrm>
          <a:off x="3582035" y="18203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168910</xdr:rowOff>
    </xdr:from>
    <xdr:ext cx="403860" cy="257810"/>
    <xdr:sp macro="" textlink="">
      <xdr:nvSpPr>
        <xdr:cNvPr id="437" name="n_2mainValue【港湾・漁港】&#10;有形固定資産減価償却率"/>
        <xdr:cNvSpPr txBox="1"/>
      </xdr:nvSpPr>
      <xdr:spPr>
        <a:xfrm>
          <a:off x="2705735" y="18171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135890</xdr:rowOff>
    </xdr:from>
    <xdr:ext cx="403860" cy="259080"/>
    <xdr:sp macro="" textlink="">
      <xdr:nvSpPr>
        <xdr:cNvPr id="438" name="n_3mainValue【港湾・漁港】&#10;有形固定資産減価償却率"/>
        <xdr:cNvSpPr txBox="1"/>
      </xdr:nvSpPr>
      <xdr:spPr>
        <a:xfrm>
          <a:off x="1816735" y="18138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103505</xdr:rowOff>
    </xdr:from>
    <xdr:ext cx="403860" cy="259080"/>
    <xdr:sp macro="" textlink="">
      <xdr:nvSpPr>
        <xdr:cNvPr id="439" name="n_4mainValue【港湾・漁港】&#10;有形固定資産減価償却率"/>
        <xdr:cNvSpPr txBox="1"/>
      </xdr:nvSpPr>
      <xdr:spPr>
        <a:xfrm>
          <a:off x="927735" y="18105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7650" cy="259080"/>
    <xdr:sp macro="" textlink="">
      <xdr:nvSpPr>
        <xdr:cNvPr id="451" name="テキスト ボックス 450"/>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4530" cy="257810"/>
    <xdr:sp macro="" textlink="">
      <xdr:nvSpPr>
        <xdr:cNvPr id="453" name="テキスト ボックス 452"/>
        <xdr:cNvSpPr txBox="1"/>
      </xdr:nvSpPr>
      <xdr:spPr>
        <a:xfrm>
          <a:off x="5918200" y="1814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4530" cy="259080"/>
    <xdr:sp macro="" textlink="">
      <xdr:nvSpPr>
        <xdr:cNvPr id="455" name="テキスト ボックス 454"/>
        <xdr:cNvSpPr txBox="1"/>
      </xdr:nvSpPr>
      <xdr:spPr>
        <a:xfrm>
          <a:off x="5918200" y="1776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4530" cy="259080"/>
    <xdr:sp macro="" textlink="">
      <xdr:nvSpPr>
        <xdr:cNvPr id="457" name="テキスト ボックス 456"/>
        <xdr:cNvSpPr txBox="1"/>
      </xdr:nvSpPr>
      <xdr:spPr>
        <a:xfrm>
          <a:off x="5918200" y="1738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99</xdr:row>
      <xdr:rowOff>29210</xdr:rowOff>
    </xdr:from>
    <xdr:ext cx="749935" cy="257810"/>
    <xdr:sp macro="" textlink="">
      <xdr:nvSpPr>
        <xdr:cNvPr id="459" name="テキスト ボックス 458"/>
        <xdr:cNvSpPr txBox="1"/>
      </xdr:nvSpPr>
      <xdr:spPr>
        <a:xfrm>
          <a:off x="5854065" y="1700276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96</xdr:row>
      <xdr:rowOff>162560</xdr:rowOff>
    </xdr:from>
    <xdr:ext cx="749935" cy="259080"/>
    <xdr:sp macro="" textlink="">
      <xdr:nvSpPr>
        <xdr:cNvPr id="461" name="テキスト ボックス 460"/>
        <xdr:cNvSpPr txBox="1"/>
      </xdr:nvSpPr>
      <xdr:spPr>
        <a:xfrm>
          <a:off x="5854065" y="1662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24765</xdr:rowOff>
    </xdr:from>
    <xdr:to xmlns:xdr="http://schemas.openxmlformats.org/drawingml/2006/spreadsheetDrawing">
      <xdr:col>54</xdr:col>
      <xdr:colOff>189865</xdr:colOff>
      <xdr:row>108</xdr:row>
      <xdr:rowOff>152400</xdr:rowOff>
    </xdr:to>
    <xdr:cxnSp macro="">
      <xdr:nvCxnSpPr>
        <xdr:cNvPr id="463" name="直線コネクタ 462"/>
        <xdr:cNvCxnSpPr/>
      </xdr:nvCxnSpPr>
      <xdr:spPr>
        <a:xfrm flipV="1">
          <a:off x="10476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378460" cy="257810"/>
    <xdr:sp macro="" textlink="">
      <xdr:nvSpPr>
        <xdr:cNvPr id="464" name="【港湾・漁港】&#10;一人当たり有形固定資産（償却資産）額最小値テキスト"/>
        <xdr:cNvSpPr txBox="1"/>
      </xdr:nvSpPr>
      <xdr:spPr>
        <a:xfrm>
          <a:off x="10515600" y="1867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143510</xdr:rowOff>
    </xdr:from>
    <xdr:ext cx="755015" cy="257810"/>
    <xdr:sp macro="" textlink="">
      <xdr:nvSpPr>
        <xdr:cNvPr id="466" name="【港湾・漁港】&#10;一人当たり有形固定資産（償却資産）額最大値テキスト"/>
        <xdr:cNvSpPr txBox="1"/>
      </xdr:nvSpPr>
      <xdr:spPr>
        <a:xfrm>
          <a:off x="10515600" y="16945610"/>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11,805,717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24765</xdr:rowOff>
    </xdr:from>
    <xdr:to xmlns:xdr="http://schemas.openxmlformats.org/drawingml/2006/spreadsheetDrawing">
      <xdr:col>55</xdr:col>
      <xdr:colOff>88900</xdr:colOff>
      <xdr:row>100</xdr:row>
      <xdr:rowOff>24765</xdr:rowOff>
    </xdr:to>
    <xdr:cxnSp macro="">
      <xdr:nvCxnSpPr>
        <xdr:cNvPr id="467" name="直線コネクタ 466"/>
        <xdr:cNvCxnSpPr/>
      </xdr:nvCxnSpPr>
      <xdr:spPr>
        <a:xfrm>
          <a:off x="10388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90170</xdr:rowOff>
    </xdr:from>
    <xdr:ext cx="690245" cy="259080"/>
    <xdr:sp macro="" textlink="">
      <xdr:nvSpPr>
        <xdr:cNvPr id="468" name="【港湾・漁港】&#10;一人当たり有形固定資産（償却資産）額平均値テキスト"/>
        <xdr:cNvSpPr txBox="1"/>
      </xdr:nvSpPr>
      <xdr:spPr>
        <a:xfrm>
          <a:off x="10515600" y="1826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1,619,491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67310</xdr:rowOff>
    </xdr:from>
    <xdr:to xmlns:xdr="http://schemas.openxmlformats.org/drawingml/2006/spreadsheetDrawing">
      <xdr:col>55</xdr:col>
      <xdr:colOff>50800</xdr:colOff>
      <xdr:row>107</xdr:row>
      <xdr:rowOff>168910</xdr:rowOff>
    </xdr:to>
    <xdr:sp macro="" textlink="">
      <xdr:nvSpPr>
        <xdr:cNvPr id="469" name="フローチャート: 判断 468"/>
        <xdr:cNvSpPr/>
      </xdr:nvSpPr>
      <xdr:spPr>
        <a:xfrm>
          <a:off x="10426700" y="184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95885</xdr:rowOff>
    </xdr:from>
    <xdr:to xmlns:xdr="http://schemas.openxmlformats.org/drawingml/2006/spreadsheetDrawing">
      <xdr:col>50</xdr:col>
      <xdr:colOff>165100</xdr:colOff>
      <xdr:row>108</xdr:row>
      <xdr:rowOff>26035</xdr:rowOff>
    </xdr:to>
    <xdr:sp macro="" textlink="">
      <xdr:nvSpPr>
        <xdr:cNvPr id="470" name="フローチャート: 判断 469"/>
        <xdr:cNvSpPr/>
      </xdr:nvSpPr>
      <xdr:spPr>
        <a:xfrm>
          <a:off x="9588500" y="184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111760</xdr:rowOff>
    </xdr:from>
    <xdr:to xmlns:xdr="http://schemas.openxmlformats.org/drawingml/2006/spreadsheetDrawing">
      <xdr:col>46</xdr:col>
      <xdr:colOff>38100</xdr:colOff>
      <xdr:row>107</xdr:row>
      <xdr:rowOff>41910</xdr:rowOff>
    </xdr:to>
    <xdr:sp macro="" textlink="">
      <xdr:nvSpPr>
        <xdr:cNvPr id="471" name="フローチャート: 判断 470"/>
        <xdr:cNvSpPr/>
      </xdr:nvSpPr>
      <xdr:spPr>
        <a:xfrm>
          <a:off x="8699500" y="1828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99060</xdr:rowOff>
    </xdr:from>
    <xdr:to xmlns:xdr="http://schemas.openxmlformats.org/drawingml/2006/spreadsheetDrawing">
      <xdr:col>41</xdr:col>
      <xdr:colOff>101600</xdr:colOff>
      <xdr:row>107</xdr:row>
      <xdr:rowOff>29210</xdr:rowOff>
    </xdr:to>
    <xdr:sp macro="" textlink="">
      <xdr:nvSpPr>
        <xdr:cNvPr id="472" name="フローチャート: 判断 471"/>
        <xdr:cNvSpPr/>
      </xdr:nvSpPr>
      <xdr:spPr>
        <a:xfrm>
          <a:off x="7810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104140</xdr:rowOff>
    </xdr:from>
    <xdr:to xmlns:xdr="http://schemas.openxmlformats.org/drawingml/2006/spreadsheetDrawing">
      <xdr:col>36</xdr:col>
      <xdr:colOff>165100</xdr:colOff>
      <xdr:row>107</xdr:row>
      <xdr:rowOff>34290</xdr:rowOff>
    </xdr:to>
    <xdr:sp macro="" textlink="">
      <xdr:nvSpPr>
        <xdr:cNvPr id="473" name="フローチャート: 判断 472"/>
        <xdr:cNvSpPr/>
      </xdr:nvSpPr>
      <xdr:spPr>
        <a:xfrm>
          <a:off x="6921500" y="182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111760</xdr:rowOff>
    </xdr:from>
    <xdr:to xmlns:xdr="http://schemas.openxmlformats.org/drawingml/2006/spreadsheetDrawing">
      <xdr:col>55</xdr:col>
      <xdr:colOff>50800</xdr:colOff>
      <xdr:row>108</xdr:row>
      <xdr:rowOff>41910</xdr:rowOff>
    </xdr:to>
    <xdr:sp macro="" textlink="">
      <xdr:nvSpPr>
        <xdr:cNvPr id="479" name="楕円 478"/>
        <xdr:cNvSpPr/>
      </xdr:nvSpPr>
      <xdr:spPr>
        <a:xfrm>
          <a:off x="104267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90170</xdr:rowOff>
    </xdr:from>
    <xdr:ext cx="690245" cy="259080"/>
    <xdr:sp macro="" textlink="">
      <xdr:nvSpPr>
        <xdr:cNvPr id="480" name="【港湾・漁港】&#10;一人当たり有形固定資産（償却資産）額該当値テキスト"/>
        <xdr:cNvSpPr txBox="1"/>
      </xdr:nvSpPr>
      <xdr:spPr>
        <a:xfrm>
          <a:off x="10515600" y="184353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117475</xdr:rowOff>
    </xdr:from>
    <xdr:to xmlns:xdr="http://schemas.openxmlformats.org/drawingml/2006/spreadsheetDrawing">
      <xdr:col>50</xdr:col>
      <xdr:colOff>165100</xdr:colOff>
      <xdr:row>108</xdr:row>
      <xdr:rowOff>47625</xdr:rowOff>
    </xdr:to>
    <xdr:sp macro="" textlink="">
      <xdr:nvSpPr>
        <xdr:cNvPr id="481" name="楕円 480"/>
        <xdr:cNvSpPr/>
      </xdr:nvSpPr>
      <xdr:spPr>
        <a:xfrm>
          <a:off x="9588500" y="184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162560</xdr:rowOff>
    </xdr:from>
    <xdr:to xmlns:xdr="http://schemas.openxmlformats.org/drawingml/2006/spreadsheetDrawing">
      <xdr:col>55</xdr:col>
      <xdr:colOff>0</xdr:colOff>
      <xdr:row>107</xdr:row>
      <xdr:rowOff>168275</xdr:rowOff>
    </xdr:to>
    <xdr:cxnSp macro="">
      <xdr:nvCxnSpPr>
        <xdr:cNvPr id="482" name="直線コネクタ 481"/>
        <xdr:cNvCxnSpPr/>
      </xdr:nvCxnSpPr>
      <xdr:spPr>
        <a:xfrm flipV="1">
          <a:off x="9639300" y="185077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122555</xdr:rowOff>
    </xdr:from>
    <xdr:to xmlns:xdr="http://schemas.openxmlformats.org/drawingml/2006/spreadsheetDrawing">
      <xdr:col>46</xdr:col>
      <xdr:colOff>38100</xdr:colOff>
      <xdr:row>108</xdr:row>
      <xdr:rowOff>52705</xdr:rowOff>
    </xdr:to>
    <xdr:sp macro="" textlink="">
      <xdr:nvSpPr>
        <xdr:cNvPr id="483" name="楕円 482"/>
        <xdr:cNvSpPr/>
      </xdr:nvSpPr>
      <xdr:spPr>
        <a:xfrm>
          <a:off x="8699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168275</xdr:rowOff>
    </xdr:from>
    <xdr:to xmlns:xdr="http://schemas.openxmlformats.org/drawingml/2006/spreadsheetDrawing">
      <xdr:col>50</xdr:col>
      <xdr:colOff>114300</xdr:colOff>
      <xdr:row>108</xdr:row>
      <xdr:rowOff>1905</xdr:rowOff>
    </xdr:to>
    <xdr:cxnSp macro="">
      <xdr:nvCxnSpPr>
        <xdr:cNvPr id="484" name="直線コネクタ 483"/>
        <xdr:cNvCxnSpPr/>
      </xdr:nvCxnSpPr>
      <xdr:spPr>
        <a:xfrm flipV="1">
          <a:off x="8750300" y="185134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126365</xdr:rowOff>
    </xdr:from>
    <xdr:to xmlns:xdr="http://schemas.openxmlformats.org/drawingml/2006/spreadsheetDrawing">
      <xdr:col>41</xdr:col>
      <xdr:colOff>101600</xdr:colOff>
      <xdr:row>108</xdr:row>
      <xdr:rowOff>56515</xdr:rowOff>
    </xdr:to>
    <xdr:sp macro="" textlink="">
      <xdr:nvSpPr>
        <xdr:cNvPr id="485" name="楕円 484"/>
        <xdr:cNvSpPr/>
      </xdr:nvSpPr>
      <xdr:spPr>
        <a:xfrm>
          <a:off x="7810500" y="184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1905</xdr:rowOff>
    </xdr:from>
    <xdr:to xmlns:xdr="http://schemas.openxmlformats.org/drawingml/2006/spreadsheetDrawing">
      <xdr:col>45</xdr:col>
      <xdr:colOff>177800</xdr:colOff>
      <xdr:row>108</xdr:row>
      <xdr:rowOff>6350</xdr:rowOff>
    </xdr:to>
    <xdr:cxnSp macro="">
      <xdr:nvCxnSpPr>
        <xdr:cNvPr id="486" name="直線コネクタ 485"/>
        <xdr:cNvCxnSpPr/>
      </xdr:nvCxnSpPr>
      <xdr:spPr>
        <a:xfrm flipV="1">
          <a:off x="7861300" y="18518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128905</xdr:rowOff>
    </xdr:from>
    <xdr:to xmlns:xdr="http://schemas.openxmlformats.org/drawingml/2006/spreadsheetDrawing">
      <xdr:col>36</xdr:col>
      <xdr:colOff>165100</xdr:colOff>
      <xdr:row>108</xdr:row>
      <xdr:rowOff>59055</xdr:rowOff>
    </xdr:to>
    <xdr:sp macro="" textlink="">
      <xdr:nvSpPr>
        <xdr:cNvPr id="487" name="楕円 486"/>
        <xdr:cNvSpPr/>
      </xdr:nvSpPr>
      <xdr:spPr>
        <a:xfrm>
          <a:off x="6921500" y="184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6350</xdr:rowOff>
    </xdr:from>
    <xdr:to xmlns:xdr="http://schemas.openxmlformats.org/drawingml/2006/spreadsheetDrawing">
      <xdr:col>41</xdr:col>
      <xdr:colOff>50800</xdr:colOff>
      <xdr:row>108</xdr:row>
      <xdr:rowOff>8255</xdr:rowOff>
    </xdr:to>
    <xdr:cxnSp macro="">
      <xdr:nvCxnSpPr>
        <xdr:cNvPr id="488" name="直線コネクタ 487"/>
        <xdr:cNvCxnSpPr/>
      </xdr:nvCxnSpPr>
      <xdr:spPr>
        <a:xfrm flipV="1">
          <a:off x="6972300" y="185229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106</xdr:row>
      <xdr:rowOff>42545</xdr:rowOff>
    </xdr:from>
    <xdr:ext cx="690245" cy="257810"/>
    <xdr:sp macro="" textlink="">
      <xdr:nvSpPr>
        <xdr:cNvPr id="489" name="n_1aveValue【港湾・漁港】&#10;一人当たり有形固定資産（償却資産）額"/>
        <xdr:cNvSpPr txBox="1"/>
      </xdr:nvSpPr>
      <xdr:spPr>
        <a:xfrm>
          <a:off x="9281795" y="182162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105</xdr:row>
      <xdr:rowOff>58420</xdr:rowOff>
    </xdr:from>
    <xdr:ext cx="688975" cy="259080"/>
    <xdr:sp macro="" textlink="">
      <xdr:nvSpPr>
        <xdr:cNvPr id="490" name="n_2aveValue【港湾・漁港】&#10;一人当たり有形固定資産（償却資産）額"/>
        <xdr:cNvSpPr txBox="1"/>
      </xdr:nvSpPr>
      <xdr:spPr>
        <a:xfrm>
          <a:off x="8405495" y="180606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105</xdr:row>
      <xdr:rowOff>45720</xdr:rowOff>
    </xdr:from>
    <xdr:ext cx="688975" cy="259080"/>
    <xdr:sp macro="" textlink="">
      <xdr:nvSpPr>
        <xdr:cNvPr id="491" name="n_3aveValue【港湾・漁港】&#10;一人当たり有形固定資産（償却資産）額"/>
        <xdr:cNvSpPr txBox="1"/>
      </xdr:nvSpPr>
      <xdr:spPr>
        <a:xfrm>
          <a:off x="7516495" y="180479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105</xdr:row>
      <xdr:rowOff>50800</xdr:rowOff>
    </xdr:from>
    <xdr:ext cx="688975" cy="259080"/>
    <xdr:sp macro="" textlink="">
      <xdr:nvSpPr>
        <xdr:cNvPr id="492" name="n_4aveValue【港湾・漁港】&#10;一人当たり有形固定資産（償却資産）額"/>
        <xdr:cNvSpPr txBox="1"/>
      </xdr:nvSpPr>
      <xdr:spPr>
        <a:xfrm>
          <a:off x="6627495" y="1805305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108</xdr:row>
      <xdr:rowOff>38735</xdr:rowOff>
    </xdr:from>
    <xdr:ext cx="690245" cy="259080"/>
    <xdr:sp macro="" textlink="">
      <xdr:nvSpPr>
        <xdr:cNvPr id="493" name="n_1mainValue【港湾・漁港】&#10;一人当たり有形固定資産（償却資産）額"/>
        <xdr:cNvSpPr txBox="1"/>
      </xdr:nvSpPr>
      <xdr:spPr>
        <a:xfrm>
          <a:off x="9281795" y="185553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108</xdr:row>
      <xdr:rowOff>43815</xdr:rowOff>
    </xdr:from>
    <xdr:ext cx="688975" cy="257810"/>
    <xdr:sp macro="" textlink="">
      <xdr:nvSpPr>
        <xdr:cNvPr id="494" name="n_2mainValue【港湾・漁港】&#10;一人当たり有形固定資産（償却資産）額"/>
        <xdr:cNvSpPr txBox="1"/>
      </xdr:nvSpPr>
      <xdr:spPr>
        <a:xfrm>
          <a:off x="8405495" y="1856041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108</xdr:row>
      <xdr:rowOff>47625</xdr:rowOff>
    </xdr:from>
    <xdr:ext cx="688975" cy="259080"/>
    <xdr:sp macro="" textlink="">
      <xdr:nvSpPr>
        <xdr:cNvPr id="495" name="n_3mainValue【港湾・漁港】&#10;一人当たり有形固定資産（償却資産）額"/>
        <xdr:cNvSpPr txBox="1"/>
      </xdr:nvSpPr>
      <xdr:spPr>
        <a:xfrm>
          <a:off x="7516495" y="1856422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108</xdr:row>
      <xdr:rowOff>50165</xdr:rowOff>
    </xdr:from>
    <xdr:ext cx="688975" cy="259080"/>
    <xdr:sp macro="" textlink="">
      <xdr:nvSpPr>
        <xdr:cNvPr id="496" name="n_4mainValue【港湾・漁港】&#10;一人当たり有形固定資産（償却資産）額"/>
        <xdr:cNvSpPr txBox="1"/>
      </xdr:nvSpPr>
      <xdr:spPr>
        <a:xfrm>
          <a:off x="6627495" y="1856676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9" name="テキスト ボックス 5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3" name="テキスト ボックス 5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9" name="テキスト ボックス 5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5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526" name="直線コネクタ 5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170815</xdr:rowOff>
    </xdr:from>
    <xdr:ext cx="405130" cy="258445"/>
    <xdr:sp macro="" textlink="">
      <xdr:nvSpPr>
        <xdr:cNvPr id="5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528" name="フローチャート: 判断 5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121920</xdr:rowOff>
    </xdr:from>
    <xdr:to xmlns:xdr="http://schemas.openxmlformats.org/drawingml/2006/spreadsheetDrawing">
      <xdr:col>81</xdr:col>
      <xdr:colOff>101600</xdr:colOff>
      <xdr:row>38</xdr:row>
      <xdr:rowOff>52070</xdr:rowOff>
    </xdr:to>
    <xdr:sp macro="" textlink="">
      <xdr:nvSpPr>
        <xdr:cNvPr id="529" name="フローチャート: 判断 5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30480</xdr:rowOff>
    </xdr:to>
    <xdr:sp macro="" textlink="">
      <xdr:nvSpPr>
        <xdr:cNvPr id="530" name="フローチャート: 判断 5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137795</xdr:rowOff>
    </xdr:from>
    <xdr:to xmlns:xdr="http://schemas.openxmlformats.org/drawingml/2006/spreadsheetDrawing">
      <xdr:col>72</xdr:col>
      <xdr:colOff>38100</xdr:colOff>
      <xdr:row>38</xdr:row>
      <xdr:rowOff>67945</xdr:rowOff>
    </xdr:to>
    <xdr:sp macro="" textlink="">
      <xdr:nvSpPr>
        <xdr:cNvPr id="531" name="フローチャート: 判断 5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32" name="フローチャート: 判断 531"/>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147955</xdr:rowOff>
    </xdr:from>
    <xdr:to xmlns:xdr="http://schemas.openxmlformats.org/drawingml/2006/spreadsheetDrawing">
      <xdr:col>85</xdr:col>
      <xdr:colOff>177800</xdr:colOff>
      <xdr:row>42</xdr:row>
      <xdr:rowOff>78105</xdr:rowOff>
    </xdr:to>
    <xdr:sp macro="" textlink="">
      <xdr:nvSpPr>
        <xdr:cNvPr id="538" name="楕円 537"/>
        <xdr:cNvSpPr/>
      </xdr:nvSpPr>
      <xdr:spPr>
        <a:xfrm>
          <a:off x="16268700" y="71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63500</xdr:rowOff>
    </xdr:from>
    <xdr:ext cx="405130" cy="257810"/>
    <xdr:sp macro="" textlink="">
      <xdr:nvSpPr>
        <xdr:cNvPr id="539" name="【認定こども園・幼稚園・保育所】&#10;有形固定資産減価償却率該当値テキスト"/>
        <xdr:cNvSpPr txBox="1"/>
      </xdr:nvSpPr>
      <xdr:spPr>
        <a:xfrm>
          <a:off x="16357600" y="7092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168910</xdr:rowOff>
    </xdr:from>
    <xdr:to xmlns:xdr="http://schemas.openxmlformats.org/drawingml/2006/spreadsheetDrawing">
      <xdr:col>81</xdr:col>
      <xdr:colOff>101600</xdr:colOff>
      <xdr:row>42</xdr:row>
      <xdr:rowOff>99060</xdr:rowOff>
    </xdr:to>
    <xdr:sp macro="" textlink="">
      <xdr:nvSpPr>
        <xdr:cNvPr id="540" name="楕円 539"/>
        <xdr:cNvSpPr/>
      </xdr:nvSpPr>
      <xdr:spPr>
        <a:xfrm>
          <a:off x="154305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27305</xdr:rowOff>
    </xdr:from>
    <xdr:to xmlns:xdr="http://schemas.openxmlformats.org/drawingml/2006/spreadsheetDrawing">
      <xdr:col>85</xdr:col>
      <xdr:colOff>127000</xdr:colOff>
      <xdr:row>42</xdr:row>
      <xdr:rowOff>48260</xdr:rowOff>
    </xdr:to>
    <xdr:cxnSp macro="">
      <xdr:nvCxnSpPr>
        <xdr:cNvPr id="541" name="直線コネクタ 540"/>
        <xdr:cNvCxnSpPr/>
      </xdr:nvCxnSpPr>
      <xdr:spPr>
        <a:xfrm flipV="1">
          <a:off x="15481300" y="72282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164465</xdr:rowOff>
    </xdr:from>
    <xdr:to xmlns:xdr="http://schemas.openxmlformats.org/drawingml/2006/spreadsheetDrawing">
      <xdr:col>76</xdr:col>
      <xdr:colOff>165100</xdr:colOff>
      <xdr:row>42</xdr:row>
      <xdr:rowOff>94615</xdr:rowOff>
    </xdr:to>
    <xdr:sp macro="" textlink="">
      <xdr:nvSpPr>
        <xdr:cNvPr id="542" name="楕円 541"/>
        <xdr:cNvSpPr/>
      </xdr:nvSpPr>
      <xdr:spPr>
        <a:xfrm>
          <a:off x="14541500" y="71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42</xdr:row>
      <xdr:rowOff>43815</xdr:rowOff>
    </xdr:from>
    <xdr:to xmlns:xdr="http://schemas.openxmlformats.org/drawingml/2006/spreadsheetDrawing">
      <xdr:col>81</xdr:col>
      <xdr:colOff>50800</xdr:colOff>
      <xdr:row>42</xdr:row>
      <xdr:rowOff>48260</xdr:rowOff>
    </xdr:to>
    <xdr:cxnSp macro="">
      <xdr:nvCxnSpPr>
        <xdr:cNvPr id="543" name="直線コネクタ 542"/>
        <xdr:cNvCxnSpPr/>
      </xdr:nvCxnSpPr>
      <xdr:spPr>
        <a:xfrm>
          <a:off x="14592300" y="7244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159385</xdr:rowOff>
    </xdr:from>
    <xdr:to xmlns:xdr="http://schemas.openxmlformats.org/drawingml/2006/spreadsheetDrawing">
      <xdr:col>72</xdr:col>
      <xdr:colOff>38100</xdr:colOff>
      <xdr:row>42</xdr:row>
      <xdr:rowOff>89535</xdr:rowOff>
    </xdr:to>
    <xdr:sp macro="" textlink="">
      <xdr:nvSpPr>
        <xdr:cNvPr id="544" name="楕円 543"/>
        <xdr:cNvSpPr/>
      </xdr:nvSpPr>
      <xdr:spPr>
        <a:xfrm>
          <a:off x="136525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42</xdr:row>
      <xdr:rowOff>38735</xdr:rowOff>
    </xdr:from>
    <xdr:to xmlns:xdr="http://schemas.openxmlformats.org/drawingml/2006/spreadsheetDrawing">
      <xdr:col>76</xdr:col>
      <xdr:colOff>114300</xdr:colOff>
      <xdr:row>42</xdr:row>
      <xdr:rowOff>43815</xdr:rowOff>
    </xdr:to>
    <xdr:cxnSp macro="">
      <xdr:nvCxnSpPr>
        <xdr:cNvPr id="545" name="直線コネクタ 544"/>
        <xdr:cNvCxnSpPr/>
      </xdr:nvCxnSpPr>
      <xdr:spPr>
        <a:xfrm>
          <a:off x="13703300" y="72396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156210</xdr:rowOff>
    </xdr:from>
    <xdr:to xmlns:xdr="http://schemas.openxmlformats.org/drawingml/2006/spreadsheetDrawing">
      <xdr:col>67</xdr:col>
      <xdr:colOff>101600</xdr:colOff>
      <xdr:row>42</xdr:row>
      <xdr:rowOff>86360</xdr:rowOff>
    </xdr:to>
    <xdr:sp macro="" textlink="">
      <xdr:nvSpPr>
        <xdr:cNvPr id="546" name="楕円 545"/>
        <xdr:cNvSpPr/>
      </xdr:nvSpPr>
      <xdr:spPr>
        <a:xfrm>
          <a:off x="127635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42</xdr:row>
      <xdr:rowOff>35560</xdr:rowOff>
    </xdr:from>
    <xdr:to xmlns:xdr="http://schemas.openxmlformats.org/drawingml/2006/spreadsheetDrawing">
      <xdr:col>71</xdr:col>
      <xdr:colOff>177800</xdr:colOff>
      <xdr:row>42</xdr:row>
      <xdr:rowOff>38735</xdr:rowOff>
    </xdr:to>
    <xdr:cxnSp macro="">
      <xdr:nvCxnSpPr>
        <xdr:cNvPr id="547" name="直線コネクタ 546"/>
        <xdr:cNvCxnSpPr/>
      </xdr:nvCxnSpPr>
      <xdr:spPr>
        <a:xfrm>
          <a:off x="12814300" y="7236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68580</xdr:rowOff>
    </xdr:from>
    <xdr:ext cx="405130" cy="259080"/>
    <xdr:sp macro="" textlink="">
      <xdr:nvSpPr>
        <xdr:cNvPr id="5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46990</xdr:rowOff>
    </xdr:from>
    <xdr:ext cx="403860" cy="259080"/>
    <xdr:sp macro="" textlink="">
      <xdr:nvSpPr>
        <xdr:cNvPr id="549" name="n_2aveValue【認定こども園・幼稚園・保育所】&#10;有形固定資産減価償却率"/>
        <xdr:cNvSpPr txBox="1"/>
      </xdr:nvSpPr>
      <xdr:spPr>
        <a:xfrm>
          <a:off x="14389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84455</xdr:rowOff>
    </xdr:from>
    <xdr:ext cx="403860" cy="259080"/>
    <xdr:sp macro="" textlink="">
      <xdr:nvSpPr>
        <xdr:cNvPr id="550" name="n_3aveValue【認定こども園・幼稚園・保育所】&#10;有形固定資産減価償却率"/>
        <xdr:cNvSpPr txBox="1"/>
      </xdr:nvSpPr>
      <xdr:spPr>
        <a:xfrm>
          <a:off x="13500735" y="6256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81280</xdr:rowOff>
    </xdr:from>
    <xdr:ext cx="403860" cy="259080"/>
    <xdr:sp macro="" textlink="">
      <xdr:nvSpPr>
        <xdr:cNvPr id="551" name="n_4aveValue【認定こども園・幼稚園・保育所】&#10;有形固定資産減価償却率"/>
        <xdr:cNvSpPr txBox="1"/>
      </xdr:nvSpPr>
      <xdr:spPr>
        <a:xfrm>
          <a:off x="12611735" y="625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90170</xdr:rowOff>
    </xdr:from>
    <xdr:ext cx="405130" cy="259080"/>
    <xdr:sp macro="" textlink="">
      <xdr:nvSpPr>
        <xdr:cNvPr id="552" name="n_1mainValue【認定こども園・幼稚園・保育所】&#10;有形固定資産減価償却率"/>
        <xdr:cNvSpPr txBox="1"/>
      </xdr:nvSpPr>
      <xdr:spPr>
        <a:xfrm>
          <a:off x="15266035" y="7291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86360</xdr:rowOff>
    </xdr:from>
    <xdr:ext cx="403860" cy="257810"/>
    <xdr:sp macro="" textlink="">
      <xdr:nvSpPr>
        <xdr:cNvPr id="553" name="n_2mainValue【認定こども園・幼稚園・保育所】&#10;有形固定資産減価償却率"/>
        <xdr:cNvSpPr txBox="1"/>
      </xdr:nvSpPr>
      <xdr:spPr>
        <a:xfrm>
          <a:off x="14389735" y="7287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80645</xdr:rowOff>
    </xdr:from>
    <xdr:ext cx="403860" cy="259080"/>
    <xdr:sp macro="" textlink="">
      <xdr:nvSpPr>
        <xdr:cNvPr id="554" name="n_3mainValue【認定こども園・幼稚園・保育所】&#10;有形固定資産減価償却率"/>
        <xdr:cNvSpPr txBox="1"/>
      </xdr:nvSpPr>
      <xdr:spPr>
        <a:xfrm>
          <a:off x="13500735" y="7281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77470</xdr:rowOff>
    </xdr:from>
    <xdr:ext cx="403860" cy="257810"/>
    <xdr:sp macro="" textlink="">
      <xdr:nvSpPr>
        <xdr:cNvPr id="555" name="n_4mainValue【認定こども園・幼稚園・保育所】&#10;有形固定資産減価償却率"/>
        <xdr:cNvSpPr txBox="1"/>
      </xdr:nvSpPr>
      <xdr:spPr>
        <a:xfrm>
          <a:off x="12611735" y="7278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567" name="テキスト ボックス 566"/>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569" name="テキスト ボックス 568"/>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571" name="テキスト ボックス 570"/>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573" name="テキスト ボックス 572"/>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5" name="テキスト ボックス 574"/>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29845</xdr:rowOff>
    </xdr:from>
    <xdr:to xmlns:xdr="http://schemas.openxmlformats.org/drawingml/2006/spreadsheetDrawing">
      <xdr:col>116</xdr:col>
      <xdr:colOff>62865</xdr:colOff>
      <xdr:row>41</xdr:row>
      <xdr:rowOff>89535</xdr:rowOff>
    </xdr:to>
    <xdr:cxnSp macro="">
      <xdr:nvCxnSpPr>
        <xdr:cNvPr id="577" name="直線コネクタ 5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93345</xdr:rowOff>
    </xdr:from>
    <xdr:ext cx="469900" cy="259080"/>
    <xdr:sp macro="" textlink="">
      <xdr:nvSpPr>
        <xdr:cNvPr id="5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89535</xdr:rowOff>
    </xdr:from>
    <xdr:to xmlns:xdr="http://schemas.openxmlformats.org/drawingml/2006/spreadsheetDrawing">
      <xdr:col>116</xdr:col>
      <xdr:colOff>152400</xdr:colOff>
      <xdr:row>41</xdr:row>
      <xdr:rowOff>89535</xdr:rowOff>
    </xdr:to>
    <xdr:cxnSp macro="">
      <xdr:nvCxnSpPr>
        <xdr:cNvPr id="579" name="直線コネクタ 5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147955</xdr:rowOff>
    </xdr:from>
    <xdr:ext cx="469900" cy="258445"/>
    <xdr:sp macro="" textlink="">
      <xdr:nvSpPr>
        <xdr:cNvPr id="5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29845</xdr:rowOff>
    </xdr:from>
    <xdr:to xmlns:xdr="http://schemas.openxmlformats.org/drawingml/2006/spreadsheetDrawing">
      <xdr:col>116</xdr:col>
      <xdr:colOff>152400</xdr:colOff>
      <xdr:row>33</xdr:row>
      <xdr:rowOff>29845</xdr:rowOff>
    </xdr:to>
    <xdr:cxnSp macro="">
      <xdr:nvCxnSpPr>
        <xdr:cNvPr id="581" name="直線コネクタ 5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38735</xdr:rowOff>
    </xdr:from>
    <xdr:ext cx="469900" cy="259080"/>
    <xdr:sp macro="" textlink="">
      <xdr:nvSpPr>
        <xdr:cNvPr id="582"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117475</xdr:rowOff>
    </xdr:to>
    <xdr:sp macro="" textlink="">
      <xdr:nvSpPr>
        <xdr:cNvPr id="583" name="フローチャート: 判断 5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584" name="フローチャート: 判断 5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41275</xdr:rowOff>
    </xdr:from>
    <xdr:to xmlns:xdr="http://schemas.openxmlformats.org/drawingml/2006/spreadsheetDrawing">
      <xdr:col>107</xdr:col>
      <xdr:colOff>101600</xdr:colOff>
      <xdr:row>39</xdr:row>
      <xdr:rowOff>143510</xdr:rowOff>
    </xdr:to>
    <xdr:sp macro="" textlink="">
      <xdr:nvSpPr>
        <xdr:cNvPr id="585" name="フローチャート: 判断 5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586" name="フローチャート: 判断 585"/>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55880</xdr:rowOff>
    </xdr:from>
    <xdr:to xmlns:xdr="http://schemas.openxmlformats.org/drawingml/2006/spreadsheetDrawing">
      <xdr:col>98</xdr:col>
      <xdr:colOff>38100</xdr:colOff>
      <xdr:row>39</xdr:row>
      <xdr:rowOff>157480</xdr:rowOff>
    </xdr:to>
    <xdr:sp macro="" textlink="">
      <xdr:nvSpPr>
        <xdr:cNvPr id="587" name="フローチャート: 判断 586"/>
        <xdr:cNvSpPr/>
      </xdr:nvSpPr>
      <xdr:spPr>
        <a:xfrm>
          <a:off x="18605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96520</xdr:rowOff>
    </xdr:from>
    <xdr:to xmlns:xdr="http://schemas.openxmlformats.org/drawingml/2006/spreadsheetDrawing">
      <xdr:col>116</xdr:col>
      <xdr:colOff>114300</xdr:colOff>
      <xdr:row>40</xdr:row>
      <xdr:rowOff>26670</xdr:rowOff>
    </xdr:to>
    <xdr:sp macro="" textlink="">
      <xdr:nvSpPr>
        <xdr:cNvPr id="593" name="楕円 592"/>
        <xdr:cNvSpPr/>
      </xdr:nvSpPr>
      <xdr:spPr>
        <a:xfrm>
          <a:off x="22110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74930</xdr:rowOff>
    </xdr:from>
    <xdr:ext cx="469900" cy="257810"/>
    <xdr:sp macro="" textlink="">
      <xdr:nvSpPr>
        <xdr:cNvPr id="594" name="【認定こども園・幼稚園・保育所】&#10;一人当たり面積該当値テキスト"/>
        <xdr:cNvSpPr txBox="1"/>
      </xdr:nvSpPr>
      <xdr:spPr>
        <a:xfrm>
          <a:off x="22199600" y="676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107950</xdr:rowOff>
    </xdr:from>
    <xdr:to xmlns:xdr="http://schemas.openxmlformats.org/drawingml/2006/spreadsheetDrawing">
      <xdr:col>112</xdr:col>
      <xdr:colOff>38100</xdr:colOff>
      <xdr:row>40</xdr:row>
      <xdr:rowOff>38100</xdr:rowOff>
    </xdr:to>
    <xdr:sp macro="" textlink="">
      <xdr:nvSpPr>
        <xdr:cNvPr id="595" name="楕円 594"/>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147320</xdr:rowOff>
    </xdr:from>
    <xdr:to xmlns:xdr="http://schemas.openxmlformats.org/drawingml/2006/spreadsheetDrawing">
      <xdr:col>116</xdr:col>
      <xdr:colOff>63500</xdr:colOff>
      <xdr:row>39</xdr:row>
      <xdr:rowOff>158750</xdr:rowOff>
    </xdr:to>
    <xdr:cxnSp macro="">
      <xdr:nvCxnSpPr>
        <xdr:cNvPr id="596" name="直線コネクタ 595"/>
        <xdr:cNvCxnSpPr/>
      </xdr:nvCxnSpPr>
      <xdr:spPr>
        <a:xfrm flipV="1">
          <a:off x="21323300" y="68338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119380</xdr:rowOff>
    </xdr:from>
    <xdr:to xmlns:xdr="http://schemas.openxmlformats.org/drawingml/2006/spreadsheetDrawing">
      <xdr:col>107</xdr:col>
      <xdr:colOff>101600</xdr:colOff>
      <xdr:row>40</xdr:row>
      <xdr:rowOff>49530</xdr:rowOff>
    </xdr:to>
    <xdr:sp macro="" textlink="">
      <xdr:nvSpPr>
        <xdr:cNvPr id="597" name="楕円 596"/>
        <xdr:cNvSpPr/>
      </xdr:nvSpPr>
      <xdr:spPr>
        <a:xfrm>
          <a:off x="20383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158750</xdr:rowOff>
    </xdr:from>
    <xdr:to xmlns:xdr="http://schemas.openxmlformats.org/drawingml/2006/spreadsheetDrawing">
      <xdr:col>111</xdr:col>
      <xdr:colOff>177800</xdr:colOff>
      <xdr:row>39</xdr:row>
      <xdr:rowOff>170180</xdr:rowOff>
    </xdr:to>
    <xdr:cxnSp macro="">
      <xdr:nvCxnSpPr>
        <xdr:cNvPr id="598" name="直線コネクタ 597"/>
        <xdr:cNvCxnSpPr/>
      </xdr:nvCxnSpPr>
      <xdr:spPr>
        <a:xfrm flipV="1">
          <a:off x="20434300" y="68453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125730</xdr:rowOff>
    </xdr:from>
    <xdr:to xmlns:xdr="http://schemas.openxmlformats.org/drawingml/2006/spreadsheetDrawing">
      <xdr:col>102</xdr:col>
      <xdr:colOff>165100</xdr:colOff>
      <xdr:row>40</xdr:row>
      <xdr:rowOff>55880</xdr:rowOff>
    </xdr:to>
    <xdr:sp macro="" textlink="">
      <xdr:nvSpPr>
        <xdr:cNvPr id="599" name="楕円 598"/>
        <xdr:cNvSpPr/>
      </xdr:nvSpPr>
      <xdr:spPr>
        <a:xfrm>
          <a:off x="19494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170180</xdr:rowOff>
    </xdr:from>
    <xdr:to xmlns:xdr="http://schemas.openxmlformats.org/drawingml/2006/spreadsheetDrawing">
      <xdr:col>107</xdr:col>
      <xdr:colOff>50800</xdr:colOff>
      <xdr:row>40</xdr:row>
      <xdr:rowOff>5080</xdr:rowOff>
    </xdr:to>
    <xdr:cxnSp macro="">
      <xdr:nvCxnSpPr>
        <xdr:cNvPr id="600" name="直線コネクタ 599"/>
        <xdr:cNvCxnSpPr/>
      </xdr:nvCxnSpPr>
      <xdr:spPr>
        <a:xfrm flipV="1">
          <a:off x="19545300" y="68567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130810</xdr:rowOff>
    </xdr:from>
    <xdr:to xmlns:xdr="http://schemas.openxmlformats.org/drawingml/2006/spreadsheetDrawing">
      <xdr:col>98</xdr:col>
      <xdr:colOff>38100</xdr:colOff>
      <xdr:row>40</xdr:row>
      <xdr:rowOff>60960</xdr:rowOff>
    </xdr:to>
    <xdr:sp macro="" textlink="">
      <xdr:nvSpPr>
        <xdr:cNvPr id="601" name="楕円 600"/>
        <xdr:cNvSpPr/>
      </xdr:nvSpPr>
      <xdr:spPr>
        <a:xfrm>
          <a:off x="18605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5080</xdr:rowOff>
    </xdr:from>
    <xdr:to xmlns:xdr="http://schemas.openxmlformats.org/drawingml/2006/spreadsheetDrawing">
      <xdr:col>102</xdr:col>
      <xdr:colOff>114300</xdr:colOff>
      <xdr:row>40</xdr:row>
      <xdr:rowOff>10160</xdr:rowOff>
    </xdr:to>
    <xdr:cxnSp macro="">
      <xdr:nvCxnSpPr>
        <xdr:cNvPr id="602" name="直線コネクタ 601"/>
        <xdr:cNvCxnSpPr/>
      </xdr:nvCxnSpPr>
      <xdr:spPr>
        <a:xfrm flipV="1">
          <a:off x="18656300" y="6863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148590</xdr:rowOff>
    </xdr:from>
    <xdr:ext cx="469900" cy="259080"/>
    <xdr:sp macro="" textlink="">
      <xdr:nvSpPr>
        <xdr:cNvPr id="603"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159385</xdr:rowOff>
    </xdr:from>
    <xdr:ext cx="468630" cy="258445"/>
    <xdr:sp macro="" textlink="">
      <xdr:nvSpPr>
        <xdr:cNvPr id="604" name="n_2aveValue【認定こども園・幼稚園・保育所】&#10;一人当たり面積"/>
        <xdr:cNvSpPr txBox="1"/>
      </xdr:nvSpPr>
      <xdr:spPr>
        <a:xfrm>
          <a:off x="20199350" y="6503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165100</xdr:rowOff>
    </xdr:from>
    <xdr:ext cx="468630" cy="259080"/>
    <xdr:sp macro="" textlink="">
      <xdr:nvSpPr>
        <xdr:cNvPr id="605" name="n_3aveValue【認定こども園・幼稚園・保育所】&#10;一人当たり面積"/>
        <xdr:cNvSpPr txBox="1"/>
      </xdr:nvSpPr>
      <xdr:spPr>
        <a:xfrm>
          <a:off x="19310350" y="650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2540</xdr:rowOff>
    </xdr:from>
    <xdr:ext cx="468630" cy="259080"/>
    <xdr:sp macro="" textlink="">
      <xdr:nvSpPr>
        <xdr:cNvPr id="606" name="n_4aveValue【認定こども園・幼稚園・保育所】&#10;一人当たり面積"/>
        <xdr:cNvSpPr txBox="1"/>
      </xdr:nvSpPr>
      <xdr:spPr>
        <a:xfrm>
          <a:off x="18421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29210</xdr:rowOff>
    </xdr:from>
    <xdr:ext cx="469900" cy="257810"/>
    <xdr:sp macro="" textlink="">
      <xdr:nvSpPr>
        <xdr:cNvPr id="607" name="n_1mainValue【認定こども園・幼稚園・保育所】&#10;一人当たり面積"/>
        <xdr:cNvSpPr txBox="1"/>
      </xdr:nvSpPr>
      <xdr:spPr>
        <a:xfrm>
          <a:off x="21075650" y="6887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40640</xdr:rowOff>
    </xdr:from>
    <xdr:ext cx="468630" cy="257810"/>
    <xdr:sp macro="" textlink="">
      <xdr:nvSpPr>
        <xdr:cNvPr id="608" name="n_2mainValue【認定こども園・幼稚園・保育所】&#10;一人当たり面積"/>
        <xdr:cNvSpPr txBox="1"/>
      </xdr:nvSpPr>
      <xdr:spPr>
        <a:xfrm>
          <a:off x="20199350" y="6898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46990</xdr:rowOff>
    </xdr:from>
    <xdr:ext cx="468630" cy="259080"/>
    <xdr:sp macro="" textlink="">
      <xdr:nvSpPr>
        <xdr:cNvPr id="609" name="n_3mainValue【認定こども園・幼稚園・保育所】&#10;一人当たり面積"/>
        <xdr:cNvSpPr txBox="1"/>
      </xdr:nvSpPr>
      <xdr:spPr>
        <a:xfrm>
          <a:off x="19310350" y="6904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52070</xdr:rowOff>
    </xdr:from>
    <xdr:ext cx="468630" cy="257810"/>
    <xdr:sp macro="" textlink="">
      <xdr:nvSpPr>
        <xdr:cNvPr id="610" name="n_4mainValue【認定こども園・幼稚園・保育所】&#10;一人当たり面積"/>
        <xdr:cNvSpPr txBox="1"/>
      </xdr:nvSpPr>
      <xdr:spPr>
        <a:xfrm>
          <a:off x="18421350" y="6910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9" name="テキスト ボックス 6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1" name="テキスト ボックス 6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3" name="テキスト ボックス 622"/>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7" name="テキスト ボックス 62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3" name="テキスト ボックス 632"/>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11430</xdr:rowOff>
    </xdr:from>
    <xdr:to xmlns:xdr="http://schemas.openxmlformats.org/drawingml/2006/spreadsheetDrawing">
      <xdr:col>85</xdr:col>
      <xdr:colOff>126365</xdr:colOff>
      <xdr:row>64</xdr:row>
      <xdr:rowOff>38100</xdr:rowOff>
    </xdr:to>
    <xdr:cxnSp macro="">
      <xdr:nvCxnSpPr>
        <xdr:cNvPr id="635" name="直線コネクタ 6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41910</xdr:rowOff>
    </xdr:from>
    <xdr:ext cx="405130" cy="257810"/>
    <xdr:sp macro="" textlink="">
      <xdr:nvSpPr>
        <xdr:cNvPr id="636" name="【学校施設】&#10;有形固定資産減価償却率最小値テキスト"/>
        <xdr:cNvSpPr txBox="1"/>
      </xdr:nvSpPr>
      <xdr:spPr>
        <a:xfrm>
          <a:off x="16357600" y="11014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38100</xdr:rowOff>
    </xdr:from>
    <xdr:to xmlns:xdr="http://schemas.openxmlformats.org/drawingml/2006/spreadsheetDrawing">
      <xdr:col>86</xdr:col>
      <xdr:colOff>25400</xdr:colOff>
      <xdr:row>64</xdr:row>
      <xdr:rowOff>38100</xdr:rowOff>
    </xdr:to>
    <xdr:cxnSp macro="">
      <xdr:nvCxnSpPr>
        <xdr:cNvPr id="637" name="直線コネクタ 6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129540</xdr:rowOff>
    </xdr:from>
    <xdr:ext cx="405130" cy="259080"/>
    <xdr:sp macro="" textlink="">
      <xdr:nvSpPr>
        <xdr:cNvPr id="6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11430</xdr:rowOff>
    </xdr:from>
    <xdr:to xmlns:xdr="http://schemas.openxmlformats.org/drawingml/2006/spreadsheetDrawing">
      <xdr:col>86</xdr:col>
      <xdr:colOff>25400</xdr:colOff>
      <xdr:row>55</xdr:row>
      <xdr:rowOff>11430</xdr:rowOff>
    </xdr:to>
    <xdr:cxnSp macro="">
      <xdr:nvCxnSpPr>
        <xdr:cNvPr id="639" name="直線コネクタ 6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166370</xdr:rowOff>
    </xdr:from>
    <xdr:ext cx="405130" cy="257810"/>
    <xdr:sp macro="" textlink="">
      <xdr:nvSpPr>
        <xdr:cNvPr id="640" name="【学校施設】&#10;有形固定資産減価償却率平均値テキスト"/>
        <xdr:cNvSpPr txBox="1"/>
      </xdr:nvSpPr>
      <xdr:spPr>
        <a:xfrm>
          <a:off x="16357600" y="102819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15875</xdr:rowOff>
    </xdr:from>
    <xdr:to xmlns:xdr="http://schemas.openxmlformats.org/drawingml/2006/spreadsheetDrawing">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154940</xdr:rowOff>
    </xdr:from>
    <xdr:to xmlns:xdr="http://schemas.openxmlformats.org/drawingml/2006/spreadsheetDrawing">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107315</xdr:rowOff>
    </xdr:from>
    <xdr:to xmlns:xdr="http://schemas.openxmlformats.org/drawingml/2006/spreadsheetDrawing">
      <xdr:col>72</xdr:col>
      <xdr:colOff>38100</xdr:colOff>
      <xdr:row>60</xdr:row>
      <xdr:rowOff>37465</xdr:rowOff>
    </xdr:to>
    <xdr:sp macro="" textlink="">
      <xdr:nvSpPr>
        <xdr:cNvPr id="644" name="フローチャート: 判断 6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645" name="フローチャート: 判断 6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6" name="テキスト ボックス 64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7" name="テキスト ボックス 64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8" name="テキスト ボックス 64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9" name="テキスト ボックス 64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0" name="テキスト ボックス 64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78740</xdr:rowOff>
    </xdr:from>
    <xdr:to xmlns:xdr="http://schemas.openxmlformats.org/drawingml/2006/spreadsheetDrawing">
      <xdr:col>85</xdr:col>
      <xdr:colOff>177800</xdr:colOff>
      <xdr:row>58</xdr:row>
      <xdr:rowOff>8890</xdr:rowOff>
    </xdr:to>
    <xdr:sp macro="" textlink="">
      <xdr:nvSpPr>
        <xdr:cNvPr id="651" name="楕円 650"/>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101600</xdr:rowOff>
    </xdr:from>
    <xdr:ext cx="405130" cy="259080"/>
    <xdr:sp macro="" textlink="">
      <xdr:nvSpPr>
        <xdr:cNvPr id="652" name="【学校施設】&#10;有形固定資産減価償却率該当値テキスト"/>
        <xdr:cNvSpPr txBox="1"/>
      </xdr:nvSpPr>
      <xdr:spPr>
        <a:xfrm>
          <a:off x="16357600" y="970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40640</xdr:rowOff>
    </xdr:from>
    <xdr:to xmlns:xdr="http://schemas.openxmlformats.org/drawingml/2006/spreadsheetDrawing">
      <xdr:col>81</xdr:col>
      <xdr:colOff>101600</xdr:colOff>
      <xdr:row>57</xdr:row>
      <xdr:rowOff>142240</xdr:rowOff>
    </xdr:to>
    <xdr:sp macro="" textlink="">
      <xdr:nvSpPr>
        <xdr:cNvPr id="653" name="楕円 652"/>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91440</xdr:rowOff>
    </xdr:from>
    <xdr:to xmlns:xdr="http://schemas.openxmlformats.org/drawingml/2006/spreadsheetDrawing">
      <xdr:col>85</xdr:col>
      <xdr:colOff>127000</xdr:colOff>
      <xdr:row>57</xdr:row>
      <xdr:rowOff>129540</xdr:rowOff>
    </xdr:to>
    <xdr:cxnSp macro="">
      <xdr:nvCxnSpPr>
        <xdr:cNvPr id="654" name="直線コネクタ 653"/>
        <xdr:cNvCxnSpPr/>
      </xdr:nvCxnSpPr>
      <xdr:spPr>
        <a:xfrm>
          <a:off x="15481300" y="98640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166370</xdr:rowOff>
    </xdr:from>
    <xdr:to xmlns:xdr="http://schemas.openxmlformats.org/drawingml/2006/spreadsheetDrawing">
      <xdr:col>76</xdr:col>
      <xdr:colOff>165100</xdr:colOff>
      <xdr:row>57</xdr:row>
      <xdr:rowOff>96520</xdr:rowOff>
    </xdr:to>
    <xdr:sp macro="" textlink="">
      <xdr:nvSpPr>
        <xdr:cNvPr id="655" name="楕円 654"/>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45720</xdr:rowOff>
    </xdr:from>
    <xdr:to xmlns:xdr="http://schemas.openxmlformats.org/drawingml/2006/spreadsheetDrawing">
      <xdr:col>81</xdr:col>
      <xdr:colOff>50800</xdr:colOff>
      <xdr:row>57</xdr:row>
      <xdr:rowOff>91440</xdr:rowOff>
    </xdr:to>
    <xdr:cxnSp macro="">
      <xdr:nvCxnSpPr>
        <xdr:cNvPr id="656" name="直線コネクタ 655"/>
        <xdr:cNvCxnSpPr/>
      </xdr:nvCxnSpPr>
      <xdr:spPr>
        <a:xfrm>
          <a:off x="14592300" y="9818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657" name="楕円 656"/>
        <xdr:cNvSpPr/>
      </xdr:nvSpPr>
      <xdr:spPr>
        <a:xfrm>
          <a:off x="13652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1905</xdr:rowOff>
    </xdr:from>
    <xdr:to xmlns:xdr="http://schemas.openxmlformats.org/drawingml/2006/spreadsheetDrawing">
      <xdr:col>76</xdr:col>
      <xdr:colOff>114300</xdr:colOff>
      <xdr:row>57</xdr:row>
      <xdr:rowOff>45720</xdr:rowOff>
    </xdr:to>
    <xdr:cxnSp macro="">
      <xdr:nvCxnSpPr>
        <xdr:cNvPr id="658" name="直線コネクタ 657"/>
        <xdr:cNvCxnSpPr/>
      </xdr:nvCxnSpPr>
      <xdr:spPr>
        <a:xfrm>
          <a:off x="13703300" y="97745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114935</xdr:rowOff>
    </xdr:from>
    <xdr:to xmlns:xdr="http://schemas.openxmlformats.org/drawingml/2006/spreadsheetDrawing">
      <xdr:col>67</xdr:col>
      <xdr:colOff>101600</xdr:colOff>
      <xdr:row>57</xdr:row>
      <xdr:rowOff>45085</xdr:rowOff>
    </xdr:to>
    <xdr:sp macro="" textlink="">
      <xdr:nvSpPr>
        <xdr:cNvPr id="659" name="楕円 658"/>
        <xdr:cNvSpPr/>
      </xdr:nvSpPr>
      <xdr:spPr>
        <a:xfrm>
          <a:off x="12763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166370</xdr:rowOff>
    </xdr:from>
    <xdr:to xmlns:xdr="http://schemas.openxmlformats.org/drawingml/2006/spreadsheetDrawing">
      <xdr:col>71</xdr:col>
      <xdr:colOff>177800</xdr:colOff>
      <xdr:row>57</xdr:row>
      <xdr:rowOff>1905</xdr:rowOff>
    </xdr:to>
    <xdr:cxnSp macro="">
      <xdr:nvCxnSpPr>
        <xdr:cNvPr id="660" name="直線コネクタ 659"/>
        <xdr:cNvCxnSpPr/>
      </xdr:nvCxnSpPr>
      <xdr:spPr>
        <a:xfrm>
          <a:off x="12814300" y="9767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7810"/>
    <xdr:sp macro="" textlink="">
      <xdr:nvSpPr>
        <xdr:cNvPr id="661" name="n_1aveValue【学校施設】&#10;有形固定資産減価償却率"/>
        <xdr:cNvSpPr txBox="1"/>
      </xdr:nvSpPr>
      <xdr:spPr>
        <a:xfrm>
          <a:off x="15266035" y="10387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76200</xdr:rowOff>
    </xdr:from>
    <xdr:ext cx="403860" cy="257810"/>
    <xdr:sp macro="" textlink="">
      <xdr:nvSpPr>
        <xdr:cNvPr id="662" name="n_2aveValue【学校施設】&#10;有形固定資産減価償却率"/>
        <xdr:cNvSpPr txBox="1"/>
      </xdr:nvSpPr>
      <xdr:spPr>
        <a:xfrm>
          <a:off x="14389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29210</xdr:rowOff>
    </xdr:from>
    <xdr:ext cx="403860" cy="257810"/>
    <xdr:sp macro="" textlink="">
      <xdr:nvSpPr>
        <xdr:cNvPr id="663" name="n_3aveValue【学校施設】&#10;有形固定資産減価償却率"/>
        <xdr:cNvSpPr txBox="1"/>
      </xdr:nvSpPr>
      <xdr:spPr>
        <a:xfrm>
          <a:off x="13500735" y="10316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17780</xdr:rowOff>
    </xdr:from>
    <xdr:ext cx="403860" cy="257810"/>
    <xdr:sp macro="" textlink="">
      <xdr:nvSpPr>
        <xdr:cNvPr id="664" name="n_4aveValue【学校施設】&#10;有形固定資産減価償却率"/>
        <xdr:cNvSpPr txBox="1"/>
      </xdr:nvSpPr>
      <xdr:spPr>
        <a:xfrm>
          <a:off x="12611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158750</xdr:rowOff>
    </xdr:from>
    <xdr:ext cx="405130" cy="259080"/>
    <xdr:sp macro="" textlink="">
      <xdr:nvSpPr>
        <xdr:cNvPr id="665" name="n_1mainValue【学校施設】&#10;有形固定資産減価償却率"/>
        <xdr:cNvSpPr txBox="1"/>
      </xdr:nvSpPr>
      <xdr:spPr>
        <a:xfrm>
          <a:off x="15266035" y="958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113030</xdr:rowOff>
    </xdr:from>
    <xdr:ext cx="403860" cy="259080"/>
    <xdr:sp macro="" textlink="">
      <xdr:nvSpPr>
        <xdr:cNvPr id="666" name="n_2mainValue【学校施設】&#10;有形固定資産減価償却率"/>
        <xdr:cNvSpPr txBox="1"/>
      </xdr:nvSpPr>
      <xdr:spPr>
        <a:xfrm>
          <a:off x="14389735" y="9542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69215</xdr:rowOff>
    </xdr:from>
    <xdr:ext cx="403860" cy="259080"/>
    <xdr:sp macro="" textlink="">
      <xdr:nvSpPr>
        <xdr:cNvPr id="667" name="n_3mainValue【学校施設】&#10;有形固定資産減価償却率"/>
        <xdr:cNvSpPr txBox="1"/>
      </xdr:nvSpPr>
      <xdr:spPr>
        <a:xfrm>
          <a:off x="13500735" y="949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61595</xdr:rowOff>
    </xdr:from>
    <xdr:ext cx="403860" cy="259080"/>
    <xdr:sp macro="" textlink="">
      <xdr:nvSpPr>
        <xdr:cNvPr id="668" name="n_4mainValue【学校施設】&#10;有形固定資産減価償却率"/>
        <xdr:cNvSpPr txBox="1"/>
      </xdr:nvSpPr>
      <xdr:spPr>
        <a:xfrm>
          <a:off x="12611735" y="9491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7" name="テキスト ボックス 67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9" name="直線コネクタ 6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680" name="テキスト ボックス 679"/>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81" name="直線コネクタ 6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682" name="テキスト ボックス 681"/>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83" name="直線コネクタ 6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684" name="テキスト ボックス 683"/>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5" name="直線コネクタ 6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686" name="テキスト ボックス 685"/>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688" name="テキスト ボックス 6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64770</xdr:rowOff>
    </xdr:from>
    <xdr:to xmlns:xdr="http://schemas.openxmlformats.org/drawingml/2006/spreadsheetDrawing">
      <xdr:col>116</xdr:col>
      <xdr:colOff>62865</xdr:colOff>
      <xdr:row>63</xdr:row>
      <xdr:rowOff>127000</xdr:rowOff>
    </xdr:to>
    <xdr:cxnSp macro="">
      <xdr:nvCxnSpPr>
        <xdr:cNvPr id="690" name="直線コネクタ 6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130810</xdr:rowOff>
    </xdr:from>
    <xdr:ext cx="469900" cy="259080"/>
    <xdr:sp macro="" textlink="">
      <xdr:nvSpPr>
        <xdr:cNvPr id="6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692" name="直線コネクタ 6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11430</xdr:rowOff>
    </xdr:from>
    <xdr:ext cx="534670" cy="259080"/>
    <xdr:sp macro="" textlink="">
      <xdr:nvSpPr>
        <xdr:cNvPr id="6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64770</xdr:rowOff>
    </xdr:from>
    <xdr:to xmlns:xdr="http://schemas.openxmlformats.org/drawingml/2006/spreadsheetDrawing">
      <xdr:col>116</xdr:col>
      <xdr:colOff>152400</xdr:colOff>
      <xdr:row>56</xdr:row>
      <xdr:rowOff>64770</xdr:rowOff>
    </xdr:to>
    <xdr:cxnSp macro="">
      <xdr:nvCxnSpPr>
        <xdr:cNvPr id="694" name="直線コネクタ 6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111760</xdr:rowOff>
    </xdr:from>
    <xdr:ext cx="469900" cy="257810"/>
    <xdr:sp macro="" textlink="">
      <xdr:nvSpPr>
        <xdr:cNvPr id="695" name="【学校施設】&#10;一人当たり面積平均値テキスト"/>
        <xdr:cNvSpPr txBox="1"/>
      </xdr:nvSpPr>
      <xdr:spPr>
        <a:xfrm>
          <a:off x="22199600" y="10570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88900</xdr:rowOff>
    </xdr:from>
    <xdr:to xmlns:xdr="http://schemas.openxmlformats.org/drawingml/2006/spreadsheetDrawing">
      <xdr:col>116</xdr:col>
      <xdr:colOff>114300</xdr:colOff>
      <xdr:row>63</xdr:row>
      <xdr:rowOff>19050</xdr:rowOff>
    </xdr:to>
    <xdr:sp macro="" textlink="">
      <xdr:nvSpPr>
        <xdr:cNvPr id="696" name="フローチャート: 判断 6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27305</xdr:rowOff>
    </xdr:to>
    <xdr:sp macro="" textlink="">
      <xdr:nvSpPr>
        <xdr:cNvPr id="697" name="フローチャート: 判断 6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698" name="フローチャート: 判断 6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36830</xdr:rowOff>
    </xdr:to>
    <xdr:sp macro="" textlink="">
      <xdr:nvSpPr>
        <xdr:cNvPr id="699" name="フローチャート: 判断 698"/>
        <xdr:cNvSpPr/>
      </xdr:nvSpPr>
      <xdr:spPr>
        <a:xfrm>
          <a:off x="19494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96520</xdr:rowOff>
    </xdr:from>
    <xdr:to xmlns:xdr="http://schemas.openxmlformats.org/drawingml/2006/spreadsheetDrawing">
      <xdr:col>98</xdr:col>
      <xdr:colOff>38100</xdr:colOff>
      <xdr:row>63</xdr:row>
      <xdr:rowOff>26670</xdr:rowOff>
    </xdr:to>
    <xdr:sp macro="" textlink="">
      <xdr:nvSpPr>
        <xdr:cNvPr id="700" name="フローチャート: 判断 699"/>
        <xdr:cNvSpPr/>
      </xdr:nvSpPr>
      <xdr:spPr>
        <a:xfrm>
          <a:off x="18605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1" name="テキスト ボックス 7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2" name="テキスト ボックス 7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3" name="テキスト ボックス 7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4" name="テキスト ボックス 7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5" name="テキスト ボックス 7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169545</xdr:rowOff>
    </xdr:from>
    <xdr:to xmlns:xdr="http://schemas.openxmlformats.org/drawingml/2006/spreadsheetDrawing">
      <xdr:col>116</xdr:col>
      <xdr:colOff>114300</xdr:colOff>
      <xdr:row>63</xdr:row>
      <xdr:rowOff>99695</xdr:rowOff>
    </xdr:to>
    <xdr:sp macro="" textlink="">
      <xdr:nvSpPr>
        <xdr:cNvPr id="706" name="楕円 705"/>
        <xdr:cNvSpPr/>
      </xdr:nvSpPr>
      <xdr:spPr>
        <a:xfrm>
          <a:off x="221107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84455</xdr:rowOff>
    </xdr:from>
    <xdr:ext cx="469900" cy="259080"/>
    <xdr:sp macro="" textlink="">
      <xdr:nvSpPr>
        <xdr:cNvPr id="707" name="【学校施設】&#10;一人当たり面積該当値テキスト"/>
        <xdr:cNvSpPr txBox="1"/>
      </xdr:nvSpPr>
      <xdr:spPr>
        <a:xfrm>
          <a:off x="22199600" y="1071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2540</xdr:rowOff>
    </xdr:from>
    <xdr:to xmlns:xdr="http://schemas.openxmlformats.org/drawingml/2006/spreadsheetDrawing">
      <xdr:col>112</xdr:col>
      <xdr:colOff>38100</xdr:colOff>
      <xdr:row>63</xdr:row>
      <xdr:rowOff>104140</xdr:rowOff>
    </xdr:to>
    <xdr:sp macro="" textlink="">
      <xdr:nvSpPr>
        <xdr:cNvPr id="708" name="楕円 707"/>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48895</xdr:rowOff>
    </xdr:from>
    <xdr:to xmlns:xdr="http://schemas.openxmlformats.org/drawingml/2006/spreadsheetDrawing">
      <xdr:col>116</xdr:col>
      <xdr:colOff>63500</xdr:colOff>
      <xdr:row>63</xdr:row>
      <xdr:rowOff>53340</xdr:rowOff>
    </xdr:to>
    <xdr:cxnSp macro="">
      <xdr:nvCxnSpPr>
        <xdr:cNvPr id="709" name="直線コネクタ 708"/>
        <xdr:cNvCxnSpPr/>
      </xdr:nvCxnSpPr>
      <xdr:spPr>
        <a:xfrm flipV="1">
          <a:off x="21323300" y="108502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6985</xdr:rowOff>
    </xdr:from>
    <xdr:to xmlns:xdr="http://schemas.openxmlformats.org/drawingml/2006/spreadsheetDrawing">
      <xdr:col>107</xdr:col>
      <xdr:colOff>101600</xdr:colOff>
      <xdr:row>63</xdr:row>
      <xdr:rowOff>109220</xdr:rowOff>
    </xdr:to>
    <xdr:sp macro="" textlink="">
      <xdr:nvSpPr>
        <xdr:cNvPr id="710" name="楕円 709"/>
        <xdr:cNvSpPr/>
      </xdr:nvSpPr>
      <xdr:spPr>
        <a:xfrm>
          <a:off x="203835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53340</xdr:rowOff>
    </xdr:from>
    <xdr:to xmlns:xdr="http://schemas.openxmlformats.org/drawingml/2006/spreadsheetDrawing">
      <xdr:col>111</xdr:col>
      <xdr:colOff>177800</xdr:colOff>
      <xdr:row>63</xdr:row>
      <xdr:rowOff>57785</xdr:rowOff>
    </xdr:to>
    <xdr:cxnSp macro="">
      <xdr:nvCxnSpPr>
        <xdr:cNvPr id="711" name="直線コネクタ 710"/>
        <xdr:cNvCxnSpPr/>
      </xdr:nvCxnSpPr>
      <xdr:spPr>
        <a:xfrm flipV="1">
          <a:off x="20434300" y="108546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8890</xdr:rowOff>
    </xdr:from>
    <xdr:to xmlns:xdr="http://schemas.openxmlformats.org/drawingml/2006/spreadsheetDrawing">
      <xdr:col>102</xdr:col>
      <xdr:colOff>165100</xdr:colOff>
      <xdr:row>63</xdr:row>
      <xdr:rowOff>110490</xdr:rowOff>
    </xdr:to>
    <xdr:sp macro="" textlink="">
      <xdr:nvSpPr>
        <xdr:cNvPr id="712" name="楕円 711"/>
        <xdr:cNvSpPr/>
      </xdr:nvSpPr>
      <xdr:spPr>
        <a:xfrm>
          <a:off x="19494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57785</xdr:rowOff>
    </xdr:from>
    <xdr:to xmlns:xdr="http://schemas.openxmlformats.org/drawingml/2006/spreadsheetDrawing">
      <xdr:col>107</xdr:col>
      <xdr:colOff>50800</xdr:colOff>
      <xdr:row>63</xdr:row>
      <xdr:rowOff>59690</xdr:rowOff>
    </xdr:to>
    <xdr:cxnSp macro="">
      <xdr:nvCxnSpPr>
        <xdr:cNvPr id="713" name="直線コネクタ 712"/>
        <xdr:cNvCxnSpPr/>
      </xdr:nvCxnSpPr>
      <xdr:spPr>
        <a:xfrm flipV="1">
          <a:off x="19545300" y="10859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11430</xdr:rowOff>
    </xdr:from>
    <xdr:to xmlns:xdr="http://schemas.openxmlformats.org/drawingml/2006/spreadsheetDrawing">
      <xdr:col>98</xdr:col>
      <xdr:colOff>38100</xdr:colOff>
      <xdr:row>63</xdr:row>
      <xdr:rowOff>113030</xdr:rowOff>
    </xdr:to>
    <xdr:sp macro="" textlink="">
      <xdr:nvSpPr>
        <xdr:cNvPr id="714" name="楕円 713"/>
        <xdr:cNvSpPr/>
      </xdr:nvSpPr>
      <xdr:spPr>
        <a:xfrm>
          <a:off x="18605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59690</xdr:rowOff>
    </xdr:from>
    <xdr:to xmlns:xdr="http://schemas.openxmlformats.org/drawingml/2006/spreadsheetDrawing">
      <xdr:col>102</xdr:col>
      <xdr:colOff>114300</xdr:colOff>
      <xdr:row>63</xdr:row>
      <xdr:rowOff>62230</xdr:rowOff>
    </xdr:to>
    <xdr:cxnSp macro="">
      <xdr:nvCxnSpPr>
        <xdr:cNvPr id="715" name="直線コネクタ 714"/>
        <xdr:cNvCxnSpPr/>
      </xdr:nvCxnSpPr>
      <xdr:spPr>
        <a:xfrm flipV="1">
          <a:off x="18656300" y="10861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43815</xdr:rowOff>
    </xdr:from>
    <xdr:ext cx="469900" cy="257810"/>
    <xdr:sp macro="" textlink="">
      <xdr:nvSpPr>
        <xdr:cNvPr id="716" name="n_1aveValue【学校施設】&#10;一人当たり面積"/>
        <xdr:cNvSpPr txBox="1"/>
      </xdr:nvSpPr>
      <xdr:spPr>
        <a:xfrm>
          <a:off x="21075650" y="10502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50800</xdr:rowOff>
    </xdr:from>
    <xdr:ext cx="468630" cy="259080"/>
    <xdr:sp macro="" textlink="">
      <xdr:nvSpPr>
        <xdr:cNvPr id="717" name="n_2aveValue【学校施設】&#10;一人当たり面積"/>
        <xdr:cNvSpPr txBox="1"/>
      </xdr:nvSpPr>
      <xdr:spPr>
        <a:xfrm>
          <a:off x="20199350" y="1050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53340</xdr:rowOff>
    </xdr:from>
    <xdr:ext cx="468630" cy="257810"/>
    <xdr:sp macro="" textlink="">
      <xdr:nvSpPr>
        <xdr:cNvPr id="718" name="n_3aveValue【学校施設】&#10;一人当たり面積"/>
        <xdr:cNvSpPr txBox="1"/>
      </xdr:nvSpPr>
      <xdr:spPr>
        <a:xfrm>
          <a:off x="19310350" y="1051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43180</xdr:rowOff>
    </xdr:from>
    <xdr:ext cx="468630" cy="257810"/>
    <xdr:sp macro="" textlink="">
      <xdr:nvSpPr>
        <xdr:cNvPr id="719" name="n_4aveValue【学校施設】&#10;一人当たり面積"/>
        <xdr:cNvSpPr txBox="1"/>
      </xdr:nvSpPr>
      <xdr:spPr>
        <a:xfrm>
          <a:off x="18421350" y="10501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95250</xdr:rowOff>
    </xdr:from>
    <xdr:ext cx="469900" cy="259080"/>
    <xdr:sp macro="" textlink="">
      <xdr:nvSpPr>
        <xdr:cNvPr id="720" name="n_1mainValue【学校施設】&#10;一人当たり面積"/>
        <xdr:cNvSpPr txBox="1"/>
      </xdr:nvSpPr>
      <xdr:spPr>
        <a:xfrm>
          <a:off x="21075650" y="1089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99695</xdr:rowOff>
    </xdr:from>
    <xdr:ext cx="468630" cy="257810"/>
    <xdr:sp macro="" textlink="">
      <xdr:nvSpPr>
        <xdr:cNvPr id="721" name="n_2mainValue【学校施設】&#10;一人当たり面積"/>
        <xdr:cNvSpPr txBox="1"/>
      </xdr:nvSpPr>
      <xdr:spPr>
        <a:xfrm>
          <a:off x="20199350" y="10901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101600</xdr:rowOff>
    </xdr:from>
    <xdr:ext cx="468630" cy="259080"/>
    <xdr:sp macro="" textlink="">
      <xdr:nvSpPr>
        <xdr:cNvPr id="722" name="n_3mainValue【学校施設】&#10;一人当たり面積"/>
        <xdr:cNvSpPr txBox="1"/>
      </xdr:nvSpPr>
      <xdr:spPr>
        <a:xfrm>
          <a:off x="19310350" y="1090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104140</xdr:rowOff>
    </xdr:from>
    <xdr:ext cx="468630" cy="259080"/>
    <xdr:sp macro="" textlink="">
      <xdr:nvSpPr>
        <xdr:cNvPr id="723" name="n_4mainValue【学校施設】&#10;一人当たり面積"/>
        <xdr:cNvSpPr txBox="1"/>
      </xdr:nvSpPr>
      <xdr:spPr>
        <a:xfrm>
          <a:off x="18421350" y="10905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8" name="テキスト ボックス 7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50" name="テキスト ボックス 7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52" name="テキスト ボックス 75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6" name="テキスト ボックス 75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62" name="テキスト ボックス 76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17780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135255</xdr:rowOff>
    </xdr:from>
    <xdr:ext cx="340360" cy="257810"/>
    <xdr:sp macro="" textlink="">
      <xdr:nvSpPr>
        <xdr:cNvPr id="768" name="【公民館】&#10;有形固定資産減価償却率最大値テキスト"/>
        <xdr:cNvSpPr txBox="1"/>
      </xdr:nvSpPr>
      <xdr:spPr>
        <a:xfrm>
          <a:off x="16357600" y="1693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17780</xdr:rowOff>
    </xdr:from>
    <xdr:to xmlns:xdr="http://schemas.openxmlformats.org/drawingml/2006/spreadsheetDrawing">
      <xdr:col>86</xdr:col>
      <xdr:colOff>25400</xdr:colOff>
      <xdr:row>100</xdr:row>
      <xdr:rowOff>17780</xdr:rowOff>
    </xdr:to>
    <xdr:cxnSp macro="">
      <xdr:nvCxnSpPr>
        <xdr:cNvPr id="769" name="直線コネクタ 768"/>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64135</xdr:rowOff>
    </xdr:from>
    <xdr:ext cx="405130" cy="257810"/>
    <xdr:sp macro="" textlink="">
      <xdr:nvSpPr>
        <xdr:cNvPr id="770" name="【公民館】&#10;有形固定資産減価償却率平均値テキスト"/>
        <xdr:cNvSpPr txBox="1"/>
      </xdr:nvSpPr>
      <xdr:spPr>
        <a:xfrm>
          <a:off x="16357600" y="180663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86360</xdr:rowOff>
    </xdr:from>
    <xdr:to xmlns:xdr="http://schemas.openxmlformats.org/drawingml/2006/spreadsheetDrawing">
      <xdr:col>85</xdr:col>
      <xdr:colOff>177800</xdr:colOff>
      <xdr:row>106</xdr:row>
      <xdr:rowOff>15875</xdr:rowOff>
    </xdr:to>
    <xdr:sp macro="" textlink="">
      <xdr:nvSpPr>
        <xdr:cNvPr id="771" name="フローチャート: 判断 770"/>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64770</xdr:rowOff>
    </xdr:from>
    <xdr:to xmlns:xdr="http://schemas.openxmlformats.org/drawingml/2006/spreadsheetDrawing">
      <xdr:col>81</xdr:col>
      <xdr:colOff>101600</xdr:colOff>
      <xdr:row>105</xdr:row>
      <xdr:rowOff>166370</xdr:rowOff>
    </xdr:to>
    <xdr:sp macro="" textlink="">
      <xdr:nvSpPr>
        <xdr:cNvPr id="772" name="フローチャート: 判断 771"/>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92075</xdr:rowOff>
    </xdr:from>
    <xdr:to xmlns:xdr="http://schemas.openxmlformats.org/drawingml/2006/spreadsheetDrawing">
      <xdr:col>76</xdr:col>
      <xdr:colOff>165100</xdr:colOff>
      <xdr:row>106</xdr:row>
      <xdr:rowOff>22225</xdr:rowOff>
    </xdr:to>
    <xdr:sp macro="" textlink="">
      <xdr:nvSpPr>
        <xdr:cNvPr id="773" name="フローチャート: 判断 772"/>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774" name="フローチャート: 判断 773"/>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775" name="フローチャート: 判断 774"/>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52070</xdr:rowOff>
    </xdr:from>
    <xdr:to xmlns:xdr="http://schemas.openxmlformats.org/drawingml/2006/spreadsheetDrawing">
      <xdr:col>85</xdr:col>
      <xdr:colOff>177800</xdr:colOff>
      <xdr:row>104</xdr:row>
      <xdr:rowOff>153035</xdr:rowOff>
    </xdr:to>
    <xdr:sp macro="" textlink="">
      <xdr:nvSpPr>
        <xdr:cNvPr id="781" name="楕円 780"/>
        <xdr:cNvSpPr/>
      </xdr:nvSpPr>
      <xdr:spPr>
        <a:xfrm>
          <a:off x="1626870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74930</xdr:rowOff>
    </xdr:from>
    <xdr:ext cx="405130" cy="257810"/>
    <xdr:sp macro="" textlink="">
      <xdr:nvSpPr>
        <xdr:cNvPr id="782" name="【公民館】&#10;有形固定資産減価償却率該当値テキスト"/>
        <xdr:cNvSpPr txBox="1"/>
      </xdr:nvSpPr>
      <xdr:spPr>
        <a:xfrm>
          <a:off x="16357600" y="17734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2540</xdr:rowOff>
    </xdr:from>
    <xdr:to xmlns:xdr="http://schemas.openxmlformats.org/drawingml/2006/spreadsheetDrawing">
      <xdr:col>81</xdr:col>
      <xdr:colOff>101600</xdr:colOff>
      <xdr:row>104</xdr:row>
      <xdr:rowOff>104140</xdr:rowOff>
    </xdr:to>
    <xdr:sp macro="" textlink="">
      <xdr:nvSpPr>
        <xdr:cNvPr id="783" name="楕円 782"/>
        <xdr:cNvSpPr/>
      </xdr:nvSpPr>
      <xdr:spPr>
        <a:xfrm>
          <a:off x="15430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53340</xdr:rowOff>
    </xdr:from>
    <xdr:to xmlns:xdr="http://schemas.openxmlformats.org/drawingml/2006/spreadsheetDrawing">
      <xdr:col>85</xdr:col>
      <xdr:colOff>127000</xdr:colOff>
      <xdr:row>104</xdr:row>
      <xdr:rowOff>102235</xdr:rowOff>
    </xdr:to>
    <xdr:cxnSp macro="">
      <xdr:nvCxnSpPr>
        <xdr:cNvPr id="784" name="直線コネクタ 783"/>
        <xdr:cNvCxnSpPr/>
      </xdr:nvCxnSpPr>
      <xdr:spPr>
        <a:xfrm>
          <a:off x="15481300" y="178841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123190</xdr:rowOff>
    </xdr:from>
    <xdr:to xmlns:xdr="http://schemas.openxmlformats.org/drawingml/2006/spreadsheetDrawing">
      <xdr:col>76</xdr:col>
      <xdr:colOff>165100</xdr:colOff>
      <xdr:row>104</xdr:row>
      <xdr:rowOff>53340</xdr:rowOff>
    </xdr:to>
    <xdr:sp macro="" textlink="">
      <xdr:nvSpPr>
        <xdr:cNvPr id="785" name="楕円 784"/>
        <xdr:cNvSpPr/>
      </xdr:nvSpPr>
      <xdr:spPr>
        <a:xfrm>
          <a:off x="145415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2540</xdr:rowOff>
    </xdr:from>
    <xdr:to xmlns:xdr="http://schemas.openxmlformats.org/drawingml/2006/spreadsheetDrawing">
      <xdr:col>81</xdr:col>
      <xdr:colOff>50800</xdr:colOff>
      <xdr:row>104</xdr:row>
      <xdr:rowOff>53340</xdr:rowOff>
    </xdr:to>
    <xdr:cxnSp macro="">
      <xdr:nvCxnSpPr>
        <xdr:cNvPr id="786" name="直線コネクタ 785"/>
        <xdr:cNvCxnSpPr/>
      </xdr:nvCxnSpPr>
      <xdr:spPr>
        <a:xfrm>
          <a:off x="14592300" y="178333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74930</xdr:rowOff>
    </xdr:from>
    <xdr:to xmlns:xdr="http://schemas.openxmlformats.org/drawingml/2006/spreadsheetDrawing">
      <xdr:col>72</xdr:col>
      <xdr:colOff>38100</xdr:colOff>
      <xdr:row>104</xdr:row>
      <xdr:rowOff>4445</xdr:rowOff>
    </xdr:to>
    <xdr:sp macro="" textlink="">
      <xdr:nvSpPr>
        <xdr:cNvPr id="787" name="楕円 786"/>
        <xdr:cNvSpPr/>
      </xdr:nvSpPr>
      <xdr:spPr>
        <a:xfrm>
          <a:off x="1365250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125095</xdr:rowOff>
    </xdr:from>
    <xdr:to xmlns:xdr="http://schemas.openxmlformats.org/drawingml/2006/spreadsheetDrawing">
      <xdr:col>76</xdr:col>
      <xdr:colOff>114300</xdr:colOff>
      <xdr:row>104</xdr:row>
      <xdr:rowOff>2540</xdr:rowOff>
    </xdr:to>
    <xdr:cxnSp macro="">
      <xdr:nvCxnSpPr>
        <xdr:cNvPr id="788" name="直線コネクタ 787"/>
        <xdr:cNvCxnSpPr/>
      </xdr:nvCxnSpPr>
      <xdr:spPr>
        <a:xfrm>
          <a:off x="13703300" y="177844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25400</xdr:rowOff>
    </xdr:from>
    <xdr:to xmlns:xdr="http://schemas.openxmlformats.org/drawingml/2006/spreadsheetDrawing">
      <xdr:col>67</xdr:col>
      <xdr:colOff>101600</xdr:colOff>
      <xdr:row>103</xdr:row>
      <xdr:rowOff>127000</xdr:rowOff>
    </xdr:to>
    <xdr:sp macro="" textlink="">
      <xdr:nvSpPr>
        <xdr:cNvPr id="789" name="楕円 788"/>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76200</xdr:rowOff>
    </xdr:from>
    <xdr:to xmlns:xdr="http://schemas.openxmlformats.org/drawingml/2006/spreadsheetDrawing">
      <xdr:col>71</xdr:col>
      <xdr:colOff>177800</xdr:colOff>
      <xdr:row>103</xdr:row>
      <xdr:rowOff>125095</xdr:rowOff>
    </xdr:to>
    <xdr:cxnSp macro="">
      <xdr:nvCxnSpPr>
        <xdr:cNvPr id="790" name="直線コネクタ 789"/>
        <xdr:cNvCxnSpPr/>
      </xdr:nvCxnSpPr>
      <xdr:spPr>
        <a:xfrm>
          <a:off x="12814300" y="177355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157480</xdr:rowOff>
    </xdr:from>
    <xdr:ext cx="405130" cy="257810"/>
    <xdr:sp macro="" textlink="">
      <xdr:nvSpPr>
        <xdr:cNvPr id="791" name="n_1aveValue【公民館】&#10;有形固定資産減価償却率"/>
        <xdr:cNvSpPr txBox="1"/>
      </xdr:nvSpPr>
      <xdr:spPr>
        <a:xfrm>
          <a:off x="15266035" y="18159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13335</xdr:rowOff>
    </xdr:from>
    <xdr:ext cx="403860" cy="259080"/>
    <xdr:sp macro="" textlink="">
      <xdr:nvSpPr>
        <xdr:cNvPr id="792" name="n_2aveValue【公民館】&#10;有形固定資産減価償却率"/>
        <xdr:cNvSpPr txBox="1"/>
      </xdr:nvSpPr>
      <xdr:spPr>
        <a:xfrm>
          <a:off x="14389735" y="18187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44450</xdr:rowOff>
    </xdr:from>
    <xdr:ext cx="403860" cy="259080"/>
    <xdr:sp macro="" textlink="">
      <xdr:nvSpPr>
        <xdr:cNvPr id="793" name="n_3aveValue【公民館】&#10;有形固定資産減価償却率"/>
        <xdr:cNvSpPr txBox="1"/>
      </xdr:nvSpPr>
      <xdr:spPr>
        <a:xfrm>
          <a:off x="13500735" y="18218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150495</xdr:rowOff>
    </xdr:from>
    <xdr:ext cx="403860" cy="259080"/>
    <xdr:sp macro="" textlink="">
      <xdr:nvSpPr>
        <xdr:cNvPr id="794" name="n_4aveValue【公民館】&#10;有形固定資産減価償却率"/>
        <xdr:cNvSpPr txBox="1"/>
      </xdr:nvSpPr>
      <xdr:spPr>
        <a:xfrm>
          <a:off x="12611735" y="18152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120650</xdr:rowOff>
    </xdr:from>
    <xdr:ext cx="405130" cy="257810"/>
    <xdr:sp macro="" textlink="">
      <xdr:nvSpPr>
        <xdr:cNvPr id="795" name="n_1mainValue【公民館】&#10;有形固定資産減価償却率"/>
        <xdr:cNvSpPr txBox="1"/>
      </xdr:nvSpPr>
      <xdr:spPr>
        <a:xfrm>
          <a:off x="15266035" y="1760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69850</xdr:rowOff>
    </xdr:from>
    <xdr:ext cx="403860" cy="259080"/>
    <xdr:sp macro="" textlink="">
      <xdr:nvSpPr>
        <xdr:cNvPr id="796" name="n_2mainValue【公民館】&#10;有形固定資産減価償却率"/>
        <xdr:cNvSpPr txBox="1"/>
      </xdr:nvSpPr>
      <xdr:spPr>
        <a:xfrm>
          <a:off x="14389735" y="1755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20955</xdr:rowOff>
    </xdr:from>
    <xdr:ext cx="403860" cy="257810"/>
    <xdr:sp macro="" textlink="">
      <xdr:nvSpPr>
        <xdr:cNvPr id="797" name="n_3mainValue【公民館】&#10;有形固定資産減価償却率"/>
        <xdr:cNvSpPr txBox="1"/>
      </xdr:nvSpPr>
      <xdr:spPr>
        <a:xfrm>
          <a:off x="13500735" y="17508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143510</xdr:rowOff>
    </xdr:from>
    <xdr:ext cx="403860" cy="257810"/>
    <xdr:sp macro="" textlink="">
      <xdr:nvSpPr>
        <xdr:cNvPr id="798" name="n_4mainValue【公民館】&#10;有形固定資産減価償却率"/>
        <xdr:cNvSpPr txBox="1"/>
      </xdr:nvSpPr>
      <xdr:spPr>
        <a:xfrm>
          <a:off x="12611735" y="17459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7" name="テキスト ボックス 80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9" name="直線コネクタ 8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810" name="テキスト ボックス 80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1" name="直線コネクタ 8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812" name="テキスト ボックス 81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814" name="テキスト ボックス 81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5" name="直線コネクタ 8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816" name="テキスト ボックス 81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7" name="直線コネクタ 8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7810"/>
    <xdr:sp macro="" textlink="">
      <xdr:nvSpPr>
        <xdr:cNvPr id="818" name="テキスト ボックス 817"/>
        <xdr:cNvSpPr txBox="1"/>
      </xdr:nvSpPr>
      <xdr:spPr>
        <a:xfrm>
          <a:off x="17756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820" name="テキスト ボックス 81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151130</xdr:rowOff>
    </xdr:to>
    <xdr:cxnSp macro="">
      <xdr:nvCxnSpPr>
        <xdr:cNvPr id="822" name="直線コネクタ 821"/>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7810"/>
    <xdr:sp macro="" textlink="">
      <xdr:nvSpPr>
        <xdr:cNvPr id="823" name="【公民館】&#10;一人当たり面積最小値テキスト"/>
        <xdr:cNvSpPr txBox="1"/>
      </xdr:nvSpPr>
      <xdr:spPr>
        <a:xfrm>
          <a:off x="22199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151130</xdr:rowOff>
    </xdr:from>
    <xdr:to xmlns:xdr="http://schemas.openxmlformats.org/drawingml/2006/spreadsheetDrawing">
      <xdr:col>116</xdr:col>
      <xdr:colOff>152400</xdr:colOff>
      <xdr:row>108</xdr:row>
      <xdr:rowOff>151130</xdr:rowOff>
    </xdr:to>
    <xdr:cxnSp macro="">
      <xdr:nvCxnSpPr>
        <xdr:cNvPr id="824" name="直線コネクタ 823"/>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534670" cy="259080"/>
    <xdr:sp macro="" textlink="">
      <xdr:nvSpPr>
        <xdr:cNvPr id="825"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826" name="直線コネクタ 825"/>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45720</xdr:rowOff>
    </xdr:from>
    <xdr:ext cx="469900" cy="259080"/>
    <xdr:sp macro="" textlink="">
      <xdr:nvSpPr>
        <xdr:cNvPr id="827"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828" name="フローチャート: 判断 82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29210</xdr:rowOff>
    </xdr:from>
    <xdr:to xmlns:xdr="http://schemas.openxmlformats.org/drawingml/2006/spreadsheetDrawing">
      <xdr:col>112</xdr:col>
      <xdr:colOff>38100</xdr:colOff>
      <xdr:row>108</xdr:row>
      <xdr:rowOff>130175</xdr:rowOff>
    </xdr:to>
    <xdr:sp macro="" textlink="">
      <xdr:nvSpPr>
        <xdr:cNvPr id="829" name="フローチャート: 判断 828"/>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830" name="フローチャート: 判断 829"/>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831" name="フローチャート: 判断 830"/>
        <xdr:cNvSpPr/>
      </xdr:nvSpPr>
      <xdr:spPr>
        <a:xfrm>
          <a:off x="19494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21590</xdr:rowOff>
    </xdr:from>
    <xdr:to xmlns:xdr="http://schemas.openxmlformats.org/drawingml/2006/spreadsheetDrawing">
      <xdr:col>98</xdr:col>
      <xdr:colOff>38100</xdr:colOff>
      <xdr:row>108</xdr:row>
      <xdr:rowOff>123190</xdr:rowOff>
    </xdr:to>
    <xdr:sp macro="" textlink="">
      <xdr:nvSpPr>
        <xdr:cNvPr id="832" name="フローチャート: 判断 831"/>
        <xdr:cNvSpPr/>
      </xdr:nvSpPr>
      <xdr:spPr>
        <a:xfrm>
          <a:off x="18605500" y="185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88265</xdr:rowOff>
    </xdr:from>
    <xdr:to xmlns:xdr="http://schemas.openxmlformats.org/drawingml/2006/spreadsheetDrawing">
      <xdr:col>116</xdr:col>
      <xdr:colOff>114300</xdr:colOff>
      <xdr:row>109</xdr:row>
      <xdr:rowOff>18415</xdr:rowOff>
    </xdr:to>
    <xdr:sp macro="" textlink="">
      <xdr:nvSpPr>
        <xdr:cNvPr id="838" name="楕円 837"/>
        <xdr:cNvSpPr/>
      </xdr:nvSpPr>
      <xdr:spPr>
        <a:xfrm>
          <a:off x="221107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39" name="【公民館】&#10;一人当たり面積該当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88900</xdr:rowOff>
    </xdr:from>
    <xdr:to xmlns:xdr="http://schemas.openxmlformats.org/drawingml/2006/spreadsheetDrawing">
      <xdr:col>112</xdr:col>
      <xdr:colOff>38100</xdr:colOff>
      <xdr:row>109</xdr:row>
      <xdr:rowOff>19050</xdr:rowOff>
    </xdr:to>
    <xdr:sp macro="" textlink="">
      <xdr:nvSpPr>
        <xdr:cNvPr id="840" name="楕円 839"/>
        <xdr:cNvSpPr/>
      </xdr:nvSpPr>
      <xdr:spPr>
        <a:xfrm>
          <a:off x="21272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139065</xdr:rowOff>
    </xdr:from>
    <xdr:to xmlns:xdr="http://schemas.openxmlformats.org/drawingml/2006/spreadsheetDrawing">
      <xdr:col>116</xdr:col>
      <xdr:colOff>63500</xdr:colOff>
      <xdr:row>108</xdr:row>
      <xdr:rowOff>139700</xdr:rowOff>
    </xdr:to>
    <xdr:cxnSp macro="">
      <xdr:nvCxnSpPr>
        <xdr:cNvPr id="841" name="直線コネクタ 840"/>
        <xdr:cNvCxnSpPr/>
      </xdr:nvCxnSpPr>
      <xdr:spPr>
        <a:xfrm flipV="1">
          <a:off x="21323300" y="186556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88900</xdr:rowOff>
    </xdr:from>
    <xdr:to xmlns:xdr="http://schemas.openxmlformats.org/drawingml/2006/spreadsheetDrawing">
      <xdr:col>107</xdr:col>
      <xdr:colOff>101600</xdr:colOff>
      <xdr:row>109</xdr:row>
      <xdr:rowOff>19050</xdr:rowOff>
    </xdr:to>
    <xdr:sp macro="" textlink="">
      <xdr:nvSpPr>
        <xdr:cNvPr id="842" name="楕円 841"/>
        <xdr:cNvSpPr/>
      </xdr:nvSpPr>
      <xdr:spPr>
        <a:xfrm>
          <a:off x="20383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139700</xdr:rowOff>
    </xdr:from>
    <xdr:to xmlns:xdr="http://schemas.openxmlformats.org/drawingml/2006/spreadsheetDrawing">
      <xdr:col>111</xdr:col>
      <xdr:colOff>177800</xdr:colOff>
      <xdr:row>108</xdr:row>
      <xdr:rowOff>139700</xdr:rowOff>
    </xdr:to>
    <xdr:cxnSp macro="">
      <xdr:nvCxnSpPr>
        <xdr:cNvPr id="843" name="直線コネクタ 842"/>
        <xdr:cNvCxnSpPr/>
      </xdr:nvCxnSpPr>
      <xdr:spPr>
        <a:xfrm flipV="1">
          <a:off x="20434300" y="1865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89535</xdr:rowOff>
    </xdr:from>
    <xdr:to xmlns:xdr="http://schemas.openxmlformats.org/drawingml/2006/spreadsheetDrawing">
      <xdr:col>102</xdr:col>
      <xdr:colOff>165100</xdr:colOff>
      <xdr:row>109</xdr:row>
      <xdr:rowOff>19685</xdr:rowOff>
    </xdr:to>
    <xdr:sp macro="" textlink="">
      <xdr:nvSpPr>
        <xdr:cNvPr id="844" name="楕円 843"/>
        <xdr:cNvSpPr/>
      </xdr:nvSpPr>
      <xdr:spPr>
        <a:xfrm>
          <a:off x="194945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139700</xdr:rowOff>
    </xdr:from>
    <xdr:to xmlns:xdr="http://schemas.openxmlformats.org/drawingml/2006/spreadsheetDrawing">
      <xdr:col>107</xdr:col>
      <xdr:colOff>50800</xdr:colOff>
      <xdr:row>108</xdr:row>
      <xdr:rowOff>140335</xdr:rowOff>
    </xdr:to>
    <xdr:cxnSp macro="">
      <xdr:nvCxnSpPr>
        <xdr:cNvPr id="845" name="直線コネクタ 844"/>
        <xdr:cNvCxnSpPr/>
      </xdr:nvCxnSpPr>
      <xdr:spPr>
        <a:xfrm flipV="1">
          <a:off x="19545300" y="18656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89535</xdr:rowOff>
    </xdr:from>
    <xdr:to xmlns:xdr="http://schemas.openxmlformats.org/drawingml/2006/spreadsheetDrawing">
      <xdr:col>98</xdr:col>
      <xdr:colOff>38100</xdr:colOff>
      <xdr:row>109</xdr:row>
      <xdr:rowOff>19685</xdr:rowOff>
    </xdr:to>
    <xdr:sp macro="" textlink="">
      <xdr:nvSpPr>
        <xdr:cNvPr id="846" name="楕円 845"/>
        <xdr:cNvSpPr/>
      </xdr:nvSpPr>
      <xdr:spPr>
        <a:xfrm>
          <a:off x="186055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140335</xdr:rowOff>
    </xdr:from>
    <xdr:to xmlns:xdr="http://schemas.openxmlformats.org/drawingml/2006/spreadsheetDrawing">
      <xdr:col>102</xdr:col>
      <xdr:colOff>114300</xdr:colOff>
      <xdr:row>108</xdr:row>
      <xdr:rowOff>140335</xdr:rowOff>
    </xdr:to>
    <xdr:cxnSp macro="">
      <xdr:nvCxnSpPr>
        <xdr:cNvPr id="847" name="直線コネクタ 846"/>
        <xdr:cNvCxnSpPr/>
      </xdr:nvCxnSpPr>
      <xdr:spPr>
        <a:xfrm flipV="1">
          <a:off x="18656300" y="18656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146685</xdr:rowOff>
    </xdr:from>
    <xdr:ext cx="469900" cy="257810"/>
    <xdr:sp macro="" textlink="">
      <xdr:nvSpPr>
        <xdr:cNvPr id="848" name="n_1aveValue【公民館】&#10;一人当たり面積"/>
        <xdr:cNvSpPr txBox="1"/>
      </xdr:nvSpPr>
      <xdr:spPr>
        <a:xfrm>
          <a:off x="21075650" y="183203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8630" cy="257810"/>
    <xdr:sp macro="" textlink="">
      <xdr:nvSpPr>
        <xdr:cNvPr id="849" name="n_2aveValue【公民館】&#10;一人当たり面積"/>
        <xdr:cNvSpPr txBox="1"/>
      </xdr:nvSpPr>
      <xdr:spPr>
        <a:xfrm>
          <a:off x="20199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145415</xdr:rowOff>
    </xdr:from>
    <xdr:ext cx="468630" cy="257810"/>
    <xdr:sp macro="" textlink="">
      <xdr:nvSpPr>
        <xdr:cNvPr id="850" name="n_3aveValue【公民館】&#10;一人当たり面積"/>
        <xdr:cNvSpPr txBox="1"/>
      </xdr:nvSpPr>
      <xdr:spPr>
        <a:xfrm>
          <a:off x="19310350" y="18319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139700</xdr:rowOff>
    </xdr:from>
    <xdr:ext cx="468630" cy="259080"/>
    <xdr:sp macro="" textlink="">
      <xdr:nvSpPr>
        <xdr:cNvPr id="851" name="n_4aveValue【公民館】&#10;一人当たり面積"/>
        <xdr:cNvSpPr txBox="1"/>
      </xdr:nvSpPr>
      <xdr:spPr>
        <a:xfrm>
          <a:off x="18421350" y="1831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10160</xdr:rowOff>
    </xdr:from>
    <xdr:ext cx="469900" cy="259080"/>
    <xdr:sp macro="" textlink="">
      <xdr:nvSpPr>
        <xdr:cNvPr id="852" name="n_1mainValue【公民館】&#10;一人当たり面積"/>
        <xdr:cNvSpPr txBox="1"/>
      </xdr:nvSpPr>
      <xdr:spPr>
        <a:xfrm>
          <a:off x="21075650" y="1869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10160</xdr:rowOff>
    </xdr:from>
    <xdr:ext cx="468630" cy="259080"/>
    <xdr:sp macro="" textlink="">
      <xdr:nvSpPr>
        <xdr:cNvPr id="853" name="n_2mainValue【公民館】&#10;一人当たり面積"/>
        <xdr:cNvSpPr txBox="1"/>
      </xdr:nvSpPr>
      <xdr:spPr>
        <a:xfrm>
          <a:off x="20199350" y="18698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10795</xdr:rowOff>
    </xdr:from>
    <xdr:ext cx="468630" cy="258445"/>
    <xdr:sp macro="" textlink="">
      <xdr:nvSpPr>
        <xdr:cNvPr id="854" name="n_3mainValue【公民館】&#10;一人当たり面積"/>
        <xdr:cNvSpPr txBox="1"/>
      </xdr:nvSpPr>
      <xdr:spPr>
        <a:xfrm>
          <a:off x="19310350" y="18698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10795</xdr:rowOff>
    </xdr:from>
    <xdr:ext cx="468630" cy="258445"/>
    <xdr:sp macro="" textlink="">
      <xdr:nvSpPr>
        <xdr:cNvPr id="855" name="n_4mainValue【公民館】&#10;一人当たり面積"/>
        <xdr:cNvSpPr txBox="1"/>
      </xdr:nvSpPr>
      <xdr:spPr>
        <a:xfrm>
          <a:off x="18421350" y="18698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ほとんどの類型において、有形固定資産減価償却率は類似団体平均値を下回っているが、港湾・漁港、認定こども園・幼稚園・保育</a:t>
          </a:r>
          <a:r>
            <a:rPr kumimoji="1" lang="ja-JP" altLang="en-US" sz="1100">
              <a:solidFill>
                <a:schemeClr val="dk1"/>
              </a:solidFill>
              <a:effectLst/>
              <a:latin typeface="ＭＳ Ｐゴシック"/>
              <a:ea typeface="ＭＳ Ｐゴシック"/>
              <a:cs typeface="+mn-cs"/>
            </a:rPr>
            <a:t>所</a:t>
          </a:r>
          <a:r>
            <a:rPr kumimoji="1" lang="ja-JP" altLang="ja-JP" sz="1100">
              <a:solidFill>
                <a:schemeClr val="dk1"/>
              </a:solidFill>
              <a:effectLst/>
              <a:latin typeface="ＭＳ Ｐゴシック"/>
              <a:ea typeface="ＭＳ Ｐゴシック"/>
              <a:cs typeface="+mn-cs"/>
            </a:rPr>
            <a:t>については、類似団体平均値を上回っている。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特に認定こども園等については、施設の構造上、老朽化に伴う維持管理経費の増加が見込まれていることから、計画的な環境整備に取り組んでいく必要がある。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学校施設</a:t>
          </a:r>
          <a:r>
            <a:rPr kumimoji="1" lang="ja-JP" altLang="en-US" sz="1100">
              <a:solidFill>
                <a:schemeClr val="dk1"/>
              </a:solidFill>
              <a:effectLst/>
              <a:latin typeface="ＭＳ Ｐゴシック"/>
              <a:ea typeface="ＭＳ Ｐゴシック"/>
              <a:cs typeface="+mn-cs"/>
            </a:rPr>
            <a:t>について</a:t>
          </a:r>
          <a:r>
            <a:rPr kumimoji="1" lang="ja-JP" altLang="ja-JP" sz="1100">
              <a:solidFill>
                <a:schemeClr val="dk1"/>
              </a:solidFill>
              <a:effectLst/>
              <a:latin typeface="ＭＳ Ｐゴシック"/>
              <a:ea typeface="ＭＳ Ｐゴシック"/>
              <a:cs typeface="+mn-cs"/>
            </a:rPr>
            <a:t>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類似団体平均値を大きく下回っているが、これは平成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年度に安田中学校屋内運動場の建替え更新を行ったことによるものである。</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2,413
2,408
52.36
3,075,034
2,960,736
93,336
1,705,205
4,490,446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7" name="テキスト ボックス 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59" name="テキスト ボックス 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61" name="テキスト ボックス 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5" name="テキスト ボックス 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71" name="テキスト ボックス 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47625</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166370</xdr:rowOff>
    </xdr:from>
    <xdr:ext cx="405130" cy="257810"/>
    <xdr:sp macro="" textlink="">
      <xdr:nvSpPr>
        <xdr:cNvPr id="76" name="【体育館・プール】&#10;有形固定資産減価償却率最大値テキスト"/>
        <xdr:cNvSpPr txBox="1"/>
      </xdr:nvSpPr>
      <xdr:spPr>
        <a:xfrm>
          <a:off x="4673600" y="9253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47625</xdr:rowOff>
    </xdr:from>
    <xdr:to xmlns:xdr="http://schemas.openxmlformats.org/drawingml/2006/spreadsheetDrawing">
      <xdr:col>24</xdr:col>
      <xdr:colOff>152400</xdr:colOff>
      <xdr:row>55</xdr:row>
      <xdr:rowOff>47625</xdr:rowOff>
    </xdr:to>
    <xdr:cxnSp macro="">
      <xdr:nvCxnSpPr>
        <xdr:cNvPr id="77" name="直線コネクタ 76"/>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158750</xdr:rowOff>
    </xdr:from>
    <xdr:ext cx="405130" cy="259080"/>
    <xdr:sp macro="" textlink="">
      <xdr:nvSpPr>
        <xdr:cNvPr id="78" name="【体育館・プール】&#10;有形固定資産減価償却率平均値テキスト"/>
        <xdr:cNvSpPr txBox="1"/>
      </xdr:nvSpPr>
      <xdr:spPr>
        <a:xfrm>
          <a:off x="46736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135890</xdr:rowOff>
    </xdr:from>
    <xdr:to xmlns:xdr="http://schemas.openxmlformats.org/drawingml/2006/spreadsheetDrawing">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128270</xdr:rowOff>
    </xdr:from>
    <xdr:to xmlns:xdr="http://schemas.openxmlformats.org/drawingml/2006/spreadsheetDrawing">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135890</xdr:rowOff>
    </xdr:from>
    <xdr:to xmlns:xdr="http://schemas.openxmlformats.org/drawingml/2006/spreadsheetDrawing">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166370</xdr:rowOff>
    </xdr:from>
    <xdr:to xmlns:xdr="http://schemas.openxmlformats.org/drawingml/2006/spreadsheetDrawing">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118745</xdr:rowOff>
    </xdr:from>
    <xdr:to xmlns:xdr="http://schemas.openxmlformats.org/drawingml/2006/spreadsheetDrawing">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84" name="テキスト ボックス 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5" name="テキスト ボックス 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6" name="テキスト ボックス 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7" name="テキスト ボックス 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8" name="テキスト ボックス 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25400</xdr:rowOff>
    </xdr:from>
    <xdr:to xmlns:xdr="http://schemas.openxmlformats.org/drawingml/2006/spreadsheetDrawing">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111760</xdr:rowOff>
    </xdr:from>
    <xdr:ext cx="469900" cy="257810"/>
    <xdr:sp macro="" textlink="">
      <xdr:nvSpPr>
        <xdr:cNvPr id="90" name="【体育館・プール】&#10;有形固定資産減価償却率該当値テキスト"/>
        <xdr:cNvSpPr txBox="1"/>
      </xdr:nvSpPr>
      <xdr:spPr>
        <a:xfrm>
          <a:off x="4673600" y="10913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25400</xdr:rowOff>
    </xdr:from>
    <xdr:to xmlns:xdr="http://schemas.openxmlformats.org/drawingml/2006/spreadsheetDrawing">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76200</xdr:rowOff>
    </xdr:from>
    <xdr:to xmlns:xdr="http://schemas.openxmlformats.org/drawingml/2006/spreadsheetDrawing">
      <xdr:col>24</xdr:col>
      <xdr:colOff>63500</xdr:colOff>
      <xdr:row>64</xdr:row>
      <xdr:rowOff>76200</xdr:rowOff>
    </xdr:to>
    <xdr:cxnSp macro="">
      <xdr:nvCxnSpPr>
        <xdr:cNvPr id="92" name="直線コネクタ 91"/>
        <xdr:cNvCxnSpPr/>
      </xdr:nvCxnSpPr>
      <xdr:spPr>
        <a:xfrm>
          <a:off x="3797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25400</xdr:rowOff>
    </xdr:from>
    <xdr:to xmlns:xdr="http://schemas.openxmlformats.org/drawingml/2006/spreadsheetDrawing">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76200</xdr:rowOff>
    </xdr:from>
    <xdr:to xmlns:xdr="http://schemas.openxmlformats.org/drawingml/2006/spreadsheetDrawing">
      <xdr:col>19</xdr:col>
      <xdr:colOff>177800</xdr:colOff>
      <xdr:row>64</xdr:row>
      <xdr:rowOff>76200</xdr:rowOff>
    </xdr:to>
    <xdr:cxnSp macro="">
      <xdr:nvCxnSpPr>
        <xdr:cNvPr id="94" name="直線コネクタ 93"/>
        <xdr:cNvCxnSpPr/>
      </xdr:nvCxnSpPr>
      <xdr:spPr>
        <a:xfrm>
          <a:off x="2908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23495</xdr:rowOff>
    </xdr:from>
    <xdr:to xmlns:xdr="http://schemas.openxmlformats.org/drawingml/2006/spreadsheetDrawing">
      <xdr:col>10</xdr:col>
      <xdr:colOff>165100</xdr:colOff>
      <xdr:row>64</xdr:row>
      <xdr:rowOff>125095</xdr:rowOff>
    </xdr:to>
    <xdr:sp macro="" textlink="">
      <xdr:nvSpPr>
        <xdr:cNvPr id="95" name="楕円 94"/>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74930</xdr:rowOff>
    </xdr:from>
    <xdr:to xmlns:xdr="http://schemas.openxmlformats.org/drawingml/2006/spreadsheetDrawing">
      <xdr:col>15</xdr:col>
      <xdr:colOff>50800</xdr:colOff>
      <xdr:row>64</xdr:row>
      <xdr:rowOff>76200</xdr:rowOff>
    </xdr:to>
    <xdr:cxnSp macro="">
      <xdr:nvCxnSpPr>
        <xdr:cNvPr id="96" name="直線コネクタ 95"/>
        <xdr:cNvCxnSpPr/>
      </xdr:nvCxnSpPr>
      <xdr:spPr>
        <a:xfrm>
          <a:off x="2019300" y="1104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15875</xdr:rowOff>
    </xdr:from>
    <xdr:to xmlns:xdr="http://schemas.openxmlformats.org/drawingml/2006/spreadsheetDrawing">
      <xdr:col>6</xdr:col>
      <xdr:colOff>38100</xdr:colOff>
      <xdr:row>64</xdr:row>
      <xdr:rowOff>117475</xdr:rowOff>
    </xdr:to>
    <xdr:sp macro="" textlink="">
      <xdr:nvSpPr>
        <xdr:cNvPr id="97" name="楕円 96"/>
        <xdr:cNvSpPr/>
      </xdr:nvSpPr>
      <xdr:spPr>
        <a:xfrm>
          <a:off x="1079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66675</xdr:rowOff>
    </xdr:from>
    <xdr:to xmlns:xdr="http://schemas.openxmlformats.org/drawingml/2006/spreadsheetDrawing">
      <xdr:col>10</xdr:col>
      <xdr:colOff>114300</xdr:colOff>
      <xdr:row>64</xdr:row>
      <xdr:rowOff>74930</xdr:rowOff>
    </xdr:to>
    <xdr:cxnSp macro="">
      <xdr:nvCxnSpPr>
        <xdr:cNvPr id="98" name="直線コネクタ 97"/>
        <xdr:cNvCxnSpPr/>
      </xdr:nvCxnSpPr>
      <xdr:spPr>
        <a:xfrm>
          <a:off x="1130300" y="110394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74930</xdr:rowOff>
    </xdr:from>
    <xdr:ext cx="405130" cy="257810"/>
    <xdr:sp macro="" textlink="">
      <xdr:nvSpPr>
        <xdr:cNvPr id="99" name="n_1aveValue【体育館・プール】&#10;有形固定資産減価償却率"/>
        <xdr:cNvSpPr txBox="1"/>
      </xdr:nvSpPr>
      <xdr:spPr>
        <a:xfrm>
          <a:off x="3582035"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82550</xdr:rowOff>
    </xdr:from>
    <xdr:ext cx="403860" cy="259080"/>
    <xdr:sp macro="" textlink="">
      <xdr:nvSpPr>
        <xdr:cNvPr id="100"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113030</xdr:rowOff>
    </xdr:from>
    <xdr:ext cx="403860" cy="259080"/>
    <xdr:sp macro="" textlink="">
      <xdr:nvSpPr>
        <xdr:cNvPr id="101" name="n_3aveValue【体育館・プール】&#10;有形固定資産減価償却率"/>
        <xdr:cNvSpPr txBox="1"/>
      </xdr:nvSpPr>
      <xdr:spPr>
        <a:xfrm>
          <a:off x="1816735" y="1022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65405</xdr:rowOff>
    </xdr:from>
    <xdr:ext cx="403860" cy="257810"/>
    <xdr:sp macro="" textlink="">
      <xdr:nvSpPr>
        <xdr:cNvPr id="102" name="n_4aveValue【体育館・プール】&#10;有形固定資産減価償却率"/>
        <xdr:cNvSpPr txBox="1"/>
      </xdr:nvSpPr>
      <xdr:spPr>
        <a:xfrm>
          <a:off x="927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64</xdr:row>
      <xdr:rowOff>118110</xdr:rowOff>
    </xdr:from>
    <xdr:ext cx="469900" cy="259080"/>
    <xdr:sp macro="" textlink="">
      <xdr:nvSpPr>
        <xdr:cNvPr id="103" name="n_1mainValue【体育館・プール】&#10;有形固定資産減価償却率"/>
        <xdr:cNvSpPr txBox="1"/>
      </xdr:nvSpPr>
      <xdr:spPr>
        <a:xfrm>
          <a:off x="354965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64</xdr:row>
      <xdr:rowOff>118110</xdr:rowOff>
    </xdr:from>
    <xdr:ext cx="468630" cy="259080"/>
    <xdr:sp macro="" textlink="">
      <xdr:nvSpPr>
        <xdr:cNvPr id="104" name="n_2mainValue【体育館・プール】&#10;有形固定資産減価償却率"/>
        <xdr:cNvSpPr txBox="1"/>
      </xdr:nvSpPr>
      <xdr:spPr>
        <a:xfrm>
          <a:off x="2673350" y="11090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116205</xdr:rowOff>
    </xdr:from>
    <xdr:ext cx="403860" cy="259080"/>
    <xdr:sp macro="" textlink="">
      <xdr:nvSpPr>
        <xdr:cNvPr id="105" name="n_3mainValue【体育館・プール】&#10;有形固定資産減価償却率"/>
        <xdr:cNvSpPr txBox="1"/>
      </xdr:nvSpPr>
      <xdr:spPr>
        <a:xfrm>
          <a:off x="1816735" y="11089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109220</xdr:rowOff>
    </xdr:from>
    <xdr:ext cx="403860" cy="257810"/>
    <xdr:sp macro="" textlink="">
      <xdr:nvSpPr>
        <xdr:cNvPr id="106" name="n_4mainValue【体育館・プール】&#10;有形固定資産減価償却率"/>
        <xdr:cNvSpPr txBox="1"/>
      </xdr:nvSpPr>
      <xdr:spPr>
        <a:xfrm>
          <a:off x="927735" y="11082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15" name="テキスト ボックス 1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18" name="テキスト ボックス 1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20" name="テキスト ボックス 1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22" name="テキスト ボックス 1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24" name="テキスト ボックス 1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26" name="テキスト ボックス 1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28" name="テキスト ボックス 1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30" name="テキスト ボックス 1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74930</xdr:rowOff>
    </xdr:from>
    <xdr:to xmlns:xdr="http://schemas.openxmlformats.org/drawingml/2006/spreadsheetDrawing">
      <xdr:col>54</xdr:col>
      <xdr:colOff>189865</xdr:colOff>
      <xdr:row>64</xdr:row>
      <xdr:rowOff>99060</xdr:rowOff>
    </xdr:to>
    <xdr:cxnSp macro="">
      <xdr:nvCxnSpPr>
        <xdr:cNvPr id="132" name="直線コネクタ 131"/>
        <xdr:cNvCxnSpPr/>
      </xdr:nvCxnSpPr>
      <xdr:spPr>
        <a:xfrm flipV="1">
          <a:off x="10476865" y="950468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133"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134" name="直線コネクタ 133"/>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20955</xdr:rowOff>
    </xdr:from>
    <xdr:ext cx="469900" cy="257810"/>
    <xdr:sp macro="" textlink="">
      <xdr:nvSpPr>
        <xdr:cNvPr id="135" name="【体育館・プール】&#10;一人当たり面積最大値テキスト"/>
        <xdr:cNvSpPr txBox="1"/>
      </xdr:nvSpPr>
      <xdr:spPr>
        <a:xfrm>
          <a:off x="10515600" y="9279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74930</xdr:rowOff>
    </xdr:from>
    <xdr:to xmlns:xdr="http://schemas.openxmlformats.org/drawingml/2006/spreadsheetDrawing">
      <xdr:col>55</xdr:col>
      <xdr:colOff>88900</xdr:colOff>
      <xdr:row>55</xdr:row>
      <xdr:rowOff>74930</xdr:rowOff>
    </xdr:to>
    <xdr:cxnSp macro="">
      <xdr:nvCxnSpPr>
        <xdr:cNvPr id="136" name="直線コネクタ 135"/>
        <xdr:cNvCxnSpPr/>
      </xdr:nvCxnSpPr>
      <xdr:spPr>
        <a:xfrm>
          <a:off x="10388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100330</xdr:rowOff>
    </xdr:from>
    <xdr:ext cx="469900" cy="257810"/>
    <xdr:sp macro="" textlink="">
      <xdr:nvSpPr>
        <xdr:cNvPr id="137" name="【体育館・プール】&#10;一人当たり面積平均値テキスト"/>
        <xdr:cNvSpPr txBox="1"/>
      </xdr:nvSpPr>
      <xdr:spPr>
        <a:xfrm>
          <a:off x="10515600" y="105587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77470</xdr:rowOff>
    </xdr:from>
    <xdr:to xmlns:xdr="http://schemas.openxmlformats.org/drawingml/2006/spreadsheetDrawing">
      <xdr:col>55</xdr:col>
      <xdr:colOff>50800</xdr:colOff>
      <xdr:row>63</xdr:row>
      <xdr:rowOff>7620</xdr:rowOff>
    </xdr:to>
    <xdr:sp macro="" textlink="">
      <xdr:nvSpPr>
        <xdr:cNvPr id="138" name="フローチャート: 判断 137"/>
        <xdr:cNvSpPr/>
      </xdr:nvSpPr>
      <xdr:spPr>
        <a:xfrm>
          <a:off x="10426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139" name="フローチャート: 判断 138"/>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92710</xdr:rowOff>
    </xdr:from>
    <xdr:to xmlns:xdr="http://schemas.openxmlformats.org/drawingml/2006/spreadsheetDrawing">
      <xdr:col>41</xdr:col>
      <xdr:colOff>101600</xdr:colOff>
      <xdr:row>63</xdr:row>
      <xdr:rowOff>22860</xdr:rowOff>
    </xdr:to>
    <xdr:sp macro="" textlink="">
      <xdr:nvSpPr>
        <xdr:cNvPr id="141" name="フローチャート: 判断 140"/>
        <xdr:cNvSpPr/>
      </xdr:nvSpPr>
      <xdr:spPr>
        <a:xfrm>
          <a:off x="7810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77470</xdr:rowOff>
    </xdr:from>
    <xdr:to xmlns:xdr="http://schemas.openxmlformats.org/drawingml/2006/spreadsheetDrawing">
      <xdr:col>36</xdr:col>
      <xdr:colOff>165100</xdr:colOff>
      <xdr:row>63</xdr:row>
      <xdr:rowOff>7620</xdr:rowOff>
    </xdr:to>
    <xdr:sp macro="" textlink="">
      <xdr:nvSpPr>
        <xdr:cNvPr id="142" name="フローチャート: 判断 141"/>
        <xdr:cNvSpPr/>
      </xdr:nvSpPr>
      <xdr:spPr>
        <a:xfrm>
          <a:off x="6921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43" name="テキスト ボックス 1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44" name="テキスト ボックス 1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45" name="テキスト ボックス 1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46" name="テキスト ボックス 1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47" name="テキスト ボックス 1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95250</xdr:rowOff>
    </xdr:from>
    <xdr:to xmlns:xdr="http://schemas.openxmlformats.org/drawingml/2006/spreadsheetDrawing">
      <xdr:col>55</xdr:col>
      <xdr:colOff>50800</xdr:colOff>
      <xdr:row>64</xdr:row>
      <xdr:rowOff>25400</xdr:rowOff>
    </xdr:to>
    <xdr:sp macro="" textlink="">
      <xdr:nvSpPr>
        <xdr:cNvPr id="148" name="楕円 147"/>
        <xdr:cNvSpPr/>
      </xdr:nvSpPr>
      <xdr:spPr>
        <a:xfrm>
          <a:off x="104267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10160</xdr:rowOff>
    </xdr:from>
    <xdr:ext cx="469900" cy="259080"/>
    <xdr:sp macro="" textlink="">
      <xdr:nvSpPr>
        <xdr:cNvPr id="149" name="【体育館・プール】&#10;一人当たり面積該当値テキスト"/>
        <xdr:cNvSpPr txBox="1"/>
      </xdr:nvSpPr>
      <xdr:spPr>
        <a:xfrm>
          <a:off x="10515600" y="1081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101600</xdr:rowOff>
    </xdr:from>
    <xdr:to xmlns:xdr="http://schemas.openxmlformats.org/drawingml/2006/spreadsheetDrawing">
      <xdr:col>50</xdr:col>
      <xdr:colOff>165100</xdr:colOff>
      <xdr:row>64</xdr:row>
      <xdr:rowOff>31750</xdr:rowOff>
    </xdr:to>
    <xdr:sp macro="" textlink="">
      <xdr:nvSpPr>
        <xdr:cNvPr id="150" name="楕円 149"/>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146050</xdr:rowOff>
    </xdr:from>
    <xdr:to xmlns:xdr="http://schemas.openxmlformats.org/drawingml/2006/spreadsheetDrawing">
      <xdr:col>55</xdr:col>
      <xdr:colOff>0</xdr:colOff>
      <xdr:row>63</xdr:row>
      <xdr:rowOff>152400</xdr:rowOff>
    </xdr:to>
    <xdr:cxnSp macro="">
      <xdr:nvCxnSpPr>
        <xdr:cNvPr id="151" name="直線コネクタ 150"/>
        <xdr:cNvCxnSpPr/>
      </xdr:nvCxnSpPr>
      <xdr:spPr>
        <a:xfrm flipV="1">
          <a:off x="9639300" y="109474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106680</xdr:rowOff>
    </xdr:from>
    <xdr:to xmlns:xdr="http://schemas.openxmlformats.org/drawingml/2006/spreadsheetDrawing">
      <xdr:col>46</xdr:col>
      <xdr:colOff>38100</xdr:colOff>
      <xdr:row>64</xdr:row>
      <xdr:rowOff>36830</xdr:rowOff>
    </xdr:to>
    <xdr:sp macro="" textlink="">
      <xdr:nvSpPr>
        <xdr:cNvPr id="152" name="楕円 151"/>
        <xdr:cNvSpPr/>
      </xdr:nvSpPr>
      <xdr:spPr>
        <a:xfrm>
          <a:off x="8699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152400</xdr:rowOff>
    </xdr:from>
    <xdr:to xmlns:xdr="http://schemas.openxmlformats.org/drawingml/2006/spreadsheetDrawing">
      <xdr:col>50</xdr:col>
      <xdr:colOff>114300</xdr:colOff>
      <xdr:row>63</xdr:row>
      <xdr:rowOff>157480</xdr:rowOff>
    </xdr:to>
    <xdr:cxnSp macro="">
      <xdr:nvCxnSpPr>
        <xdr:cNvPr id="153" name="直線コネクタ 152"/>
        <xdr:cNvCxnSpPr/>
      </xdr:nvCxnSpPr>
      <xdr:spPr>
        <a:xfrm flipV="1">
          <a:off x="8750300" y="10953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101600</xdr:rowOff>
    </xdr:from>
    <xdr:to xmlns:xdr="http://schemas.openxmlformats.org/drawingml/2006/spreadsheetDrawing">
      <xdr:col>41</xdr:col>
      <xdr:colOff>101600</xdr:colOff>
      <xdr:row>64</xdr:row>
      <xdr:rowOff>31750</xdr:rowOff>
    </xdr:to>
    <xdr:sp macro="" textlink="">
      <xdr:nvSpPr>
        <xdr:cNvPr id="154" name="楕円 153"/>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152400</xdr:rowOff>
    </xdr:from>
    <xdr:to xmlns:xdr="http://schemas.openxmlformats.org/drawingml/2006/spreadsheetDrawing">
      <xdr:col>45</xdr:col>
      <xdr:colOff>177800</xdr:colOff>
      <xdr:row>63</xdr:row>
      <xdr:rowOff>157480</xdr:rowOff>
    </xdr:to>
    <xdr:cxnSp macro="">
      <xdr:nvCxnSpPr>
        <xdr:cNvPr id="155" name="直線コネクタ 154"/>
        <xdr:cNvCxnSpPr/>
      </xdr:nvCxnSpPr>
      <xdr:spPr>
        <a:xfrm>
          <a:off x="7861300" y="10953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104140</xdr:rowOff>
    </xdr:from>
    <xdr:to xmlns:xdr="http://schemas.openxmlformats.org/drawingml/2006/spreadsheetDrawing">
      <xdr:col>36</xdr:col>
      <xdr:colOff>165100</xdr:colOff>
      <xdr:row>64</xdr:row>
      <xdr:rowOff>34290</xdr:rowOff>
    </xdr:to>
    <xdr:sp macro="" textlink="">
      <xdr:nvSpPr>
        <xdr:cNvPr id="156" name="楕円 155"/>
        <xdr:cNvSpPr/>
      </xdr:nvSpPr>
      <xdr:spPr>
        <a:xfrm>
          <a:off x="6921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152400</xdr:rowOff>
    </xdr:from>
    <xdr:to xmlns:xdr="http://schemas.openxmlformats.org/drawingml/2006/spreadsheetDrawing">
      <xdr:col>41</xdr:col>
      <xdr:colOff>50800</xdr:colOff>
      <xdr:row>63</xdr:row>
      <xdr:rowOff>154940</xdr:rowOff>
    </xdr:to>
    <xdr:cxnSp macro="">
      <xdr:nvCxnSpPr>
        <xdr:cNvPr id="157" name="直線コネクタ 156"/>
        <xdr:cNvCxnSpPr/>
      </xdr:nvCxnSpPr>
      <xdr:spPr>
        <a:xfrm flipV="1">
          <a:off x="6972300" y="1095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38100</xdr:rowOff>
    </xdr:from>
    <xdr:ext cx="469900" cy="259080"/>
    <xdr:sp macro="" textlink="">
      <xdr:nvSpPr>
        <xdr:cNvPr id="158" name="n_1aveValue【体育館・プール】&#10;一人当たり面積"/>
        <xdr:cNvSpPr txBox="1"/>
      </xdr:nvSpPr>
      <xdr:spPr>
        <a:xfrm>
          <a:off x="9391650" y="1049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40640</xdr:rowOff>
    </xdr:from>
    <xdr:ext cx="468630" cy="257810"/>
    <xdr:sp macro="" textlink="">
      <xdr:nvSpPr>
        <xdr:cNvPr id="159" name="n_2aveValue【体育館・プール】&#10;一人当たり面積"/>
        <xdr:cNvSpPr txBox="1"/>
      </xdr:nvSpPr>
      <xdr:spPr>
        <a:xfrm>
          <a:off x="8515350" y="10499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39370</xdr:rowOff>
    </xdr:from>
    <xdr:ext cx="468630" cy="259080"/>
    <xdr:sp macro="" textlink="">
      <xdr:nvSpPr>
        <xdr:cNvPr id="160" name="n_3aveValue【体育館・プール】&#10;一人当たり面積"/>
        <xdr:cNvSpPr txBox="1"/>
      </xdr:nvSpPr>
      <xdr:spPr>
        <a:xfrm>
          <a:off x="7626350" y="10497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24130</xdr:rowOff>
    </xdr:from>
    <xdr:ext cx="468630" cy="259080"/>
    <xdr:sp macro="" textlink="">
      <xdr:nvSpPr>
        <xdr:cNvPr id="161" name="n_4aveValue【体育館・プール】&#10;一人当たり面積"/>
        <xdr:cNvSpPr txBox="1"/>
      </xdr:nvSpPr>
      <xdr:spPr>
        <a:xfrm>
          <a:off x="6737350" y="10482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22860</xdr:rowOff>
    </xdr:from>
    <xdr:ext cx="469900" cy="259080"/>
    <xdr:sp macro="" textlink="">
      <xdr:nvSpPr>
        <xdr:cNvPr id="162" name="n_1mainValue【体育館・プール】&#10;一人当たり面積"/>
        <xdr:cNvSpPr txBox="1"/>
      </xdr:nvSpPr>
      <xdr:spPr>
        <a:xfrm>
          <a:off x="9391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27940</xdr:rowOff>
    </xdr:from>
    <xdr:ext cx="468630" cy="259080"/>
    <xdr:sp macro="" textlink="">
      <xdr:nvSpPr>
        <xdr:cNvPr id="163" name="n_2mainValue【体育館・プール】&#10;一人当たり面積"/>
        <xdr:cNvSpPr txBox="1"/>
      </xdr:nvSpPr>
      <xdr:spPr>
        <a:xfrm>
          <a:off x="8515350" y="11000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22860</xdr:rowOff>
    </xdr:from>
    <xdr:ext cx="468630" cy="259080"/>
    <xdr:sp macro="" textlink="">
      <xdr:nvSpPr>
        <xdr:cNvPr id="164" name="n_3mainValue【体育館・プール】&#10;一人当たり面積"/>
        <xdr:cNvSpPr txBox="1"/>
      </xdr:nvSpPr>
      <xdr:spPr>
        <a:xfrm>
          <a:off x="7626350" y="1099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25400</xdr:rowOff>
    </xdr:from>
    <xdr:ext cx="468630" cy="259080"/>
    <xdr:sp macro="" textlink="">
      <xdr:nvSpPr>
        <xdr:cNvPr id="165" name="n_4mainValue【体育館・プール】&#10;一人当たり面積"/>
        <xdr:cNvSpPr txBox="1"/>
      </xdr:nvSpPr>
      <xdr:spPr>
        <a:xfrm>
          <a:off x="6737350" y="10998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174" name="テキスト ボックス 1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5" name="直線コネクタ 1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176" name="テキスト ボックス 1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77" name="直線コネクタ 1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178" name="テキスト ボックス 177"/>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9" name="直線コネクタ 1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180" name="テキスト ボックス 179"/>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81" name="直線コネクタ 1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82" name="テキスト ボックス 1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83" name="直線コネクタ 1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184" name="テキスト ボックス 183"/>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85" name="直線コネクタ 1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86" name="テキスト ボックス 1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87" name="直線コネクタ 1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188" name="テキスト ボックス 187"/>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9" name="直線コネクタ 1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57785</xdr:rowOff>
    </xdr:from>
    <xdr:to xmlns:xdr="http://schemas.openxmlformats.org/drawingml/2006/spreadsheetDrawing">
      <xdr:col>24</xdr:col>
      <xdr:colOff>62865</xdr:colOff>
      <xdr:row>86</xdr:row>
      <xdr:rowOff>168910</xdr:rowOff>
    </xdr:to>
    <xdr:cxnSp macro="">
      <xdr:nvCxnSpPr>
        <xdr:cNvPr id="191" name="直線コネクタ 190"/>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92"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93" name="直線コネクタ 1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4445</xdr:rowOff>
    </xdr:from>
    <xdr:ext cx="340360" cy="259080"/>
    <xdr:sp macro="" textlink="">
      <xdr:nvSpPr>
        <xdr:cNvPr id="194"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57785</xdr:rowOff>
    </xdr:from>
    <xdr:to xmlns:xdr="http://schemas.openxmlformats.org/drawingml/2006/spreadsheetDrawing">
      <xdr:col>24</xdr:col>
      <xdr:colOff>152400</xdr:colOff>
      <xdr:row>78</xdr:row>
      <xdr:rowOff>57785</xdr:rowOff>
    </xdr:to>
    <xdr:cxnSp macro="">
      <xdr:nvCxnSpPr>
        <xdr:cNvPr id="195" name="直線コネクタ 194"/>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140970</xdr:rowOff>
    </xdr:from>
    <xdr:ext cx="405130" cy="259080"/>
    <xdr:sp macro="" textlink="">
      <xdr:nvSpPr>
        <xdr:cNvPr id="196"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118110</xdr:rowOff>
    </xdr:from>
    <xdr:to xmlns:xdr="http://schemas.openxmlformats.org/drawingml/2006/spreadsheetDrawing">
      <xdr:col>24</xdr:col>
      <xdr:colOff>114300</xdr:colOff>
      <xdr:row>83</xdr:row>
      <xdr:rowOff>48260</xdr:rowOff>
    </xdr:to>
    <xdr:sp macro="" textlink="">
      <xdr:nvSpPr>
        <xdr:cNvPr id="197" name="フローチャート: 判断 196"/>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198" name="フローチャート: 判断 197"/>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199" name="フローチャート: 判断 198"/>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23495</xdr:rowOff>
    </xdr:from>
    <xdr:to xmlns:xdr="http://schemas.openxmlformats.org/drawingml/2006/spreadsheetDrawing">
      <xdr:col>10</xdr:col>
      <xdr:colOff>165100</xdr:colOff>
      <xdr:row>82</xdr:row>
      <xdr:rowOff>125095</xdr:rowOff>
    </xdr:to>
    <xdr:sp macro="" textlink="">
      <xdr:nvSpPr>
        <xdr:cNvPr id="200" name="フローチャート: 判断 199"/>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149225</xdr:rowOff>
    </xdr:from>
    <xdr:to xmlns:xdr="http://schemas.openxmlformats.org/drawingml/2006/spreadsheetDrawing">
      <xdr:col>6</xdr:col>
      <xdr:colOff>38100</xdr:colOff>
      <xdr:row>82</xdr:row>
      <xdr:rowOff>79375</xdr:rowOff>
    </xdr:to>
    <xdr:sp macro="" textlink="">
      <xdr:nvSpPr>
        <xdr:cNvPr id="201" name="フローチャート: 判断 200"/>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39370</xdr:rowOff>
    </xdr:from>
    <xdr:to xmlns:xdr="http://schemas.openxmlformats.org/drawingml/2006/spreadsheetDrawing">
      <xdr:col>24</xdr:col>
      <xdr:colOff>114300</xdr:colOff>
      <xdr:row>83</xdr:row>
      <xdr:rowOff>140970</xdr:rowOff>
    </xdr:to>
    <xdr:sp macro="" textlink="">
      <xdr:nvSpPr>
        <xdr:cNvPr id="207" name="楕円 206"/>
        <xdr:cNvSpPr/>
      </xdr:nvSpPr>
      <xdr:spPr>
        <a:xfrm>
          <a:off x="4584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17780</xdr:rowOff>
    </xdr:from>
    <xdr:ext cx="405130" cy="257810"/>
    <xdr:sp macro="" textlink="">
      <xdr:nvSpPr>
        <xdr:cNvPr id="208" name="【福祉施設】&#10;有形固定資産減価償却率該当値テキスト"/>
        <xdr:cNvSpPr txBox="1"/>
      </xdr:nvSpPr>
      <xdr:spPr>
        <a:xfrm>
          <a:off x="4673600" y="14248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5080</xdr:rowOff>
    </xdr:from>
    <xdr:to xmlns:xdr="http://schemas.openxmlformats.org/drawingml/2006/spreadsheetDrawing">
      <xdr:col>20</xdr:col>
      <xdr:colOff>38100</xdr:colOff>
      <xdr:row>83</xdr:row>
      <xdr:rowOff>106680</xdr:rowOff>
    </xdr:to>
    <xdr:sp macro="" textlink="">
      <xdr:nvSpPr>
        <xdr:cNvPr id="209" name="楕円 208"/>
        <xdr:cNvSpPr/>
      </xdr:nvSpPr>
      <xdr:spPr>
        <a:xfrm>
          <a:off x="3746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55880</xdr:rowOff>
    </xdr:from>
    <xdr:to xmlns:xdr="http://schemas.openxmlformats.org/drawingml/2006/spreadsheetDrawing">
      <xdr:col>24</xdr:col>
      <xdr:colOff>63500</xdr:colOff>
      <xdr:row>83</xdr:row>
      <xdr:rowOff>90170</xdr:rowOff>
    </xdr:to>
    <xdr:cxnSp macro="">
      <xdr:nvCxnSpPr>
        <xdr:cNvPr id="210" name="直線コネクタ 209"/>
        <xdr:cNvCxnSpPr/>
      </xdr:nvCxnSpPr>
      <xdr:spPr>
        <a:xfrm>
          <a:off x="3797300" y="14286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142240</xdr:rowOff>
    </xdr:from>
    <xdr:to xmlns:xdr="http://schemas.openxmlformats.org/drawingml/2006/spreadsheetDrawing">
      <xdr:col>15</xdr:col>
      <xdr:colOff>101600</xdr:colOff>
      <xdr:row>83</xdr:row>
      <xdr:rowOff>72390</xdr:rowOff>
    </xdr:to>
    <xdr:sp macro="" textlink="">
      <xdr:nvSpPr>
        <xdr:cNvPr id="211" name="楕円 210"/>
        <xdr:cNvSpPr/>
      </xdr:nvSpPr>
      <xdr:spPr>
        <a:xfrm>
          <a:off x="28575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21590</xdr:rowOff>
    </xdr:from>
    <xdr:to xmlns:xdr="http://schemas.openxmlformats.org/drawingml/2006/spreadsheetDrawing">
      <xdr:col>19</xdr:col>
      <xdr:colOff>177800</xdr:colOff>
      <xdr:row>83</xdr:row>
      <xdr:rowOff>55880</xdr:rowOff>
    </xdr:to>
    <xdr:cxnSp macro="">
      <xdr:nvCxnSpPr>
        <xdr:cNvPr id="212" name="直線コネクタ 211"/>
        <xdr:cNvCxnSpPr/>
      </xdr:nvCxnSpPr>
      <xdr:spPr>
        <a:xfrm>
          <a:off x="2908300" y="14251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130810</xdr:rowOff>
    </xdr:from>
    <xdr:to xmlns:xdr="http://schemas.openxmlformats.org/drawingml/2006/spreadsheetDrawing">
      <xdr:col>10</xdr:col>
      <xdr:colOff>165100</xdr:colOff>
      <xdr:row>83</xdr:row>
      <xdr:rowOff>60960</xdr:rowOff>
    </xdr:to>
    <xdr:sp macro="" textlink="">
      <xdr:nvSpPr>
        <xdr:cNvPr id="213" name="楕円 212"/>
        <xdr:cNvSpPr/>
      </xdr:nvSpPr>
      <xdr:spPr>
        <a:xfrm>
          <a:off x="1968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10160</xdr:rowOff>
    </xdr:from>
    <xdr:to xmlns:xdr="http://schemas.openxmlformats.org/drawingml/2006/spreadsheetDrawing">
      <xdr:col>15</xdr:col>
      <xdr:colOff>50800</xdr:colOff>
      <xdr:row>83</xdr:row>
      <xdr:rowOff>21590</xdr:rowOff>
    </xdr:to>
    <xdr:cxnSp macro="">
      <xdr:nvCxnSpPr>
        <xdr:cNvPr id="214" name="直線コネクタ 213"/>
        <xdr:cNvCxnSpPr/>
      </xdr:nvCxnSpPr>
      <xdr:spPr>
        <a:xfrm>
          <a:off x="2019300" y="142405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96520</xdr:rowOff>
    </xdr:from>
    <xdr:to xmlns:xdr="http://schemas.openxmlformats.org/drawingml/2006/spreadsheetDrawing">
      <xdr:col>6</xdr:col>
      <xdr:colOff>38100</xdr:colOff>
      <xdr:row>83</xdr:row>
      <xdr:rowOff>26670</xdr:rowOff>
    </xdr:to>
    <xdr:sp macro="" textlink="">
      <xdr:nvSpPr>
        <xdr:cNvPr id="215" name="楕円 214"/>
        <xdr:cNvSpPr/>
      </xdr:nvSpPr>
      <xdr:spPr>
        <a:xfrm>
          <a:off x="10795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147320</xdr:rowOff>
    </xdr:from>
    <xdr:to xmlns:xdr="http://schemas.openxmlformats.org/drawingml/2006/spreadsheetDrawing">
      <xdr:col>10</xdr:col>
      <xdr:colOff>114300</xdr:colOff>
      <xdr:row>83</xdr:row>
      <xdr:rowOff>10160</xdr:rowOff>
    </xdr:to>
    <xdr:cxnSp macro="">
      <xdr:nvCxnSpPr>
        <xdr:cNvPr id="216" name="直線コネクタ 215"/>
        <xdr:cNvCxnSpPr/>
      </xdr:nvCxnSpPr>
      <xdr:spPr>
        <a:xfrm>
          <a:off x="1130300" y="14206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22225</xdr:rowOff>
    </xdr:from>
    <xdr:ext cx="405130" cy="258445"/>
    <xdr:sp macro="" textlink="">
      <xdr:nvSpPr>
        <xdr:cNvPr id="217" name="n_1aveValue【福祉施設】&#10;有形固定資産減価償却率"/>
        <xdr:cNvSpPr txBox="1"/>
      </xdr:nvSpPr>
      <xdr:spPr>
        <a:xfrm>
          <a:off x="3582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3860" cy="259080"/>
    <xdr:sp macro="" textlink="">
      <xdr:nvSpPr>
        <xdr:cNvPr id="218" name="n_2aveValue【福祉施設】&#10;有形固定資産減価償却率"/>
        <xdr:cNvSpPr txBox="1"/>
      </xdr:nvSpPr>
      <xdr:spPr>
        <a:xfrm>
          <a:off x="2705735" y="13869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141605</xdr:rowOff>
    </xdr:from>
    <xdr:ext cx="403860" cy="259080"/>
    <xdr:sp macro="" textlink="">
      <xdr:nvSpPr>
        <xdr:cNvPr id="219" name="n_3aveValue【福祉施設】&#10;有形固定資産減価償却率"/>
        <xdr:cNvSpPr txBox="1"/>
      </xdr:nvSpPr>
      <xdr:spPr>
        <a:xfrm>
          <a:off x="1816735" y="1385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95885</xdr:rowOff>
    </xdr:from>
    <xdr:ext cx="403860" cy="259080"/>
    <xdr:sp macro="" textlink="">
      <xdr:nvSpPr>
        <xdr:cNvPr id="220" name="n_4aveValue【福祉施設】&#10;有形固定資産減価償却率"/>
        <xdr:cNvSpPr txBox="1"/>
      </xdr:nvSpPr>
      <xdr:spPr>
        <a:xfrm>
          <a:off x="927735" y="1381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97790</xdr:rowOff>
    </xdr:from>
    <xdr:ext cx="405130" cy="257810"/>
    <xdr:sp macro="" textlink="">
      <xdr:nvSpPr>
        <xdr:cNvPr id="221" name="n_1mainValue【福祉施設】&#10;有形固定資産減価償却率"/>
        <xdr:cNvSpPr txBox="1"/>
      </xdr:nvSpPr>
      <xdr:spPr>
        <a:xfrm>
          <a:off x="3582035" y="14328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403860" cy="257810"/>
    <xdr:sp macro="" textlink="">
      <xdr:nvSpPr>
        <xdr:cNvPr id="222" name="n_2mainValue【福祉施設】&#10;有形固定資産減価償却率"/>
        <xdr:cNvSpPr txBox="1"/>
      </xdr:nvSpPr>
      <xdr:spPr>
        <a:xfrm>
          <a:off x="2705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52070</xdr:rowOff>
    </xdr:from>
    <xdr:ext cx="403860" cy="257810"/>
    <xdr:sp macro="" textlink="">
      <xdr:nvSpPr>
        <xdr:cNvPr id="223" name="n_3mainValue【福祉施設】&#10;有形固定資産減価償却率"/>
        <xdr:cNvSpPr txBox="1"/>
      </xdr:nvSpPr>
      <xdr:spPr>
        <a:xfrm>
          <a:off x="1816735" y="14282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17780</xdr:rowOff>
    </xdr:from>
    <xdr:ext cx="403860" cy="257810"/>
    <xdr:sp macro="" textlink="">
      <xdr:nvSpPr>
        <xdr:cNvPr id="224" name="n_4mainValue【福祉施設】&#10;有形固定資産減価償却率"/>
        <xdr:cNvSpPr txBox="1"/>
      </xdr:nvSpPr>
      <xdr:spPr>
        <a:xfrm>
          <a:off x="927735" y="14248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33" name="テキスト ボックス 23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36" name="テキスト ボックス 235"/>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38" name="テキスト ボックス 237"/>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40" name="テキスト ボックス 239"/>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42" name="テキスト ボックス 241"/>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44" name="テキスト ボックス 243"/>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46" name="テキスト ボックス 245"/>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33020</xdr:rowOff>
    </xdr:from>
    <xdr:to xmlns:xdr="http://schemas.openxmlformats.org/drawingml/2006/spreadsheetDrawing">
      <xdr:col>54</xdr:col>
      <xdr:colOff>189865</xdr:colOff>
      <xdr:row>86</xdr:row>
      <xdr:rowOff>102235</xdr:rowOff>
    </xdr:to>
    <xdr:cxnSp macro="">
      <xdr:nvCxnSpPr>
        <xdr:cNvPr id="248" name="直線コネクタ 247"/>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249"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250" name="直線コネクタ 249"/>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151130</xdr:rowOff>
    </xdr:from>
    <xdr:ext cx="469900" cy="259080"/>
    <xdr:sp macro="" textlink="">
      <xdr:nvSpPr>
        <xdr:cNvPr id="251"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33020</xdr:rowOff>
    </xdr:from>
    <xdr:to xmlns:xdr="http://schemas.openxmlformats.org/drawingml/2006/spreadsheetDrawing">
      <xdr:col>55</xdr:col>
      <xdr:colOff>88900</xdr:colOff>
      <xdr:row>77</xdr:row>
      <xdr:rowOff>33020</xdr:rowOff>
    </xdr:to>
    <xdr:cxnSp macro="">
      <xdr:nvCxnSpPr>
        <xdr:cNvPr id="252" name="直線コネクタ 251"/>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121285</xdr:rowOff>
    </xdr:from>
    <xdr:ext cx="469900" cy="257810"/>
    <xdr:sp macro="" textlink="">
      <xdr:nvSpPr>
        <xdr:cNvPr id="253" name="【福祉施設】&#10;一人当たり面積平均値テキスト"/>
        <xdr:cNvSpPr txBox="1"/>
      </xdr:nvSpPr>
      <xdr:spPr>
        <a:xfrm>
          <a:off x="10515600" y="14351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98425</xdr:rowOff>
    </xdr:from>
    <xdr:to xmlns:xdr="http://schemas.openxmlformats.org/drawingml/2006/spreadsheetDrawing">
      <xdr:col>55</xdr:col>
      <xdr:colOff>50800</xdr:colOff>
      <xdr:row>85</xdr:row>
      <xdr:rowOff>29210</xdr:rowOff>
    </xdr:to>
    <xdr:sp macro="" textlink="">
      <xdr:nvSpPr>
        <xdr:cNvPr id="254" name="フローチャート: 判断 253"/>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106045</xdr:rowOff>
    </xdr:from>
    <xdr:to xmlns:xdr="http://schemas.openxmlformats.org/drawingml/2006/spreadsheetDrawing">
      <xdr:col>50</xdr:col>
      <xdr:colOff>165100</xdr:colOff>
      <xdr:row>85</xdr:row>
      <xdr:rowOff>36195</xdr:rowOff>
    </xdr:to>
    <xdr:sp macro="" textlink="">
      <xdr:nvSpPr>
        <xdr:cNvPr id="255" name="フローチャート: 判断 254"/>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256" name="フローチャート: 判断 255"/>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69215</xdr:rowOff>
    </xdr:from>
    <xdr:to xmlns:xdr="http://schemas.openxmlformats.org/drawingml/2006/spreadsheetDrawing">
      <xdr:col>41</xdr:col>
      <xdr:colOff>101600</xdr:colOff>
      <xdr:row>84</xdr:row>
      <xdr:rowOff>170815</xdr:rowOff>
    </xdr:to>
    <xdr:sp macro="" textlink="">
      <xdr:nvSpPr>
        <xdr:cNvPr id="257" name="フローチャート: 判断 256"/>
        <xdr:cNvSpPr/>
      </xdr:nvSpPr>
      <xdr:spPr>
        <a:xfrm>
          <a:off x="7810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46990</xdr:rowOff>
    </xdr:from>
    <xdr:to xmlns:xdr="http://schemas.openxmlformats.org/drawingml/2006/spreadsheetDrawing">
      <xdr:col>36</xdr:col>
      <xdr:colOff>165100</xdr:colOff>
      <xdr:row>84</xdr:row>
      <xdr:rowOff>148590</xdr:rowOff>
    </xdr:to>
    <xdr:sp macro="" textlink="">
      <xdr:nvSpPr>
        <xdr:cNvPr id="258" name="フローチャート: 判断 257"/>
        <xdr:cNvSpPr/>
      </xdr:nvSpPr>
      <xdr:spPr>
        <a:xfrm>
          <a:off x="6921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5080</xdr:rowOff>
    </xdr:from>
    <xdr:to xmlns:xdr="http://schemas.openxmlformats.org/drawingml/2006/spreadsheetDrawing">
      <xdr:col>55</xdr:col>
      <xdr:colOff>50800</xdr:colOff>
      <xdr:row>86</xdr:row>
      <xdr:rowOff>106680</xdr:rowOff>
    </xdr:to>
    <xdr:sp macro="" textlink="">
      <xdr:nvSpPr>
        <xdr:cNvPr id="264" name="楕円 263"/>
        <xdr:cNvSpPr/>
      </xdr:nvSpPr>
      <xdr:spPr>
        <a:xfrm>
          <a:off x="104267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91440</xdr:rowOff>
    </xdr:from>
    <xdr:ext cx="469900" cy="259080"/>
    <xdr:sp macro="" textlink="">
      <xdr:nvSpPr>
        <xdr:cNvPr id="265" name="【福祉施設】&#10;一人当たり面積該当値テキスト"/>
        <xdr:cNvSpPr txBox="1"/>
      </xdr:nvSpPr>
      <xdr:spPr>
        <a:xfrm>
          <a:off x="1051560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6985</xdr:rowOff>
    </xdr:from>
    <xdr:to xmlns:xdr="http://schemas.openxmlformats.org/drawingml/2006/spreadsheetDrawing">
      <xdr:col>50</xdr:col>
      <xdr:colOff>165100</xdr:colOff>
      <xdr:row>86</xdr:row>
      <xdr:rowOff>109220</xdr:rowOff>
    </xdr:to>
    <xdr:sp macro="" textlink="">
      <xdr:nvSpPr>
        <xdr:cNvPr id="266" name="楕円 265"/>
        <xdr:cNvSpPr/>
      </xdr:nvSpPr>
      <xdr:spPr>
        <a:xfrm>
          <a:off x="9588500" y="14751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55880</xdr:rowOff>
    </xdr:from>
    <xdr:to xmlns:xdr="http://schemas.openxmlformats.org/drawingml/2006/spreadsheetDrawing">
      <xdr:col>55</xdr:col>
      <xdr:colOff>0</xdr:colOff>
      <xdr:row>86</xdr:row>
      <xdr:rowOff>57785</xdr:rowOff>
    </xdr:to>
    <xdr:cxnSp macro="">
      <xdr:nvCxnSpPr>
        <xdr:cNvPr id="267" name="直線コネクタ 266"/>
        <xdr:cNvCxnSpPr/>
      </xdr:nvCxnSpPr>
      <xdr:spPr>
        <a:xfrm flipV="1">
          <a:off x="9639300" y="148005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8890</xdr:rowOff>
    </xdr:from>
    <xdr:to xmlns:xdr="http://schemas.openxmlformats.org/drawingml/2006/spreadsheetDrawing">
      <xdr:col>46</xdr:col>
      <xdr:colOff>38100</xdr:colOff>
      <xdr:row>86</xdr:row>
      <xdr:rowOff>110490</xdr:rowOff>
    </xdr:to>
    <xdr:sp macro="" textlink="">
      <xdr:nvSpPr>
        <xdr:cNvPr id="268" name="楕円 267"/>
        <xdr:cNvSpPr/>
      </xdr:nvSpPr>
      <xdr:spPr>
        <a:xfrm>
          <a:off x="86995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57785</xdr:rowOff>
    </xdr:from>
    <xdr:to xmlns:xdr="http://schemas.openxmlformats.org/drawingml/2006/spreadsheetDrawing">
      <xdr:col>50</xdr:col>
      <xdr:colOff>114300</xdr:colOff>
      <xdr:row>86</xdr:row>
      <xdr:rowOff>59690</xdr:rowOff>
    </xdr:to>
    <xdr:cxnSp macro="">
      <xdr:nvCxnSpPr>
        <xdr:cNvPr id="269" name="直線コネクタ 268"/>
        <xdr:cNvCxnSpPr/>
      </xdr:nvCxnSpPr>
      <xdr:spPr>
        <a:xfrm flipV="1">
          <a:off x="8750300" y="148024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10160</xdr:rowOff>
    </xdr:from>
    <xdr:to xmlns:xdr="http://schemas.openxmlformats.org/drawingml/2006/spreadsheetDrawing">
      <xdr:col>41</xdr:col>
      <xdr:colOff>101600</xdr:colOff>
      <xdr:row>86</xdr:row>
      <xdr:rowOff>111760</xdr:rowOff>
    </xdr:to>
    <xdr:sp macro="" textlink="">
      <xdr:nvSpPr>
        <xdr:cNvPr id="270" name="楕円 269"/>
        <xdr:cNvSpPr/>
      </xdr:nvSpPr>
      <xdr:spPr>
        <a:xfrm>
          <a:off x="78105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59690</xdr:rowOff>
    </xdr:from>
    <xdr:to xmlns:xdr="http://schemas.openxmlformats.org/drawingml/2006/spreadsheetDrawing">
      <xdr:col>45</xdr:col>
      <xdr:colOff>177800</xdr:colOff>
      <xdr:row>86</xdr:row>
      <xdr:rowOff>60960</xdr:rowOff>
    </xdr:to>
    <xdr:cxnSp macro="">
      <xdr:nvCxnSpPr>
        <xdr:cNvPr id="271" name="直線コネクタ 270"/>
        <xdr:cNvCxnSpPr/>
      </xdr:nvCxnSpPr>
      <xdr:spPr>
        <a:xfrm flipV="1">
          <a:off x="7861300" y="148043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10795</xdr:rowOff>
    </xdr:from>
    <xdr:to xmlns:xdr="http://schemas.openxmlformats.org/drawingml/2006/spreadsheetDrawing">
      <xdr:col>36</xdr:col>
      <xdr:colOff>165100</xdr:colOff>
      <xdr:row>86</xdr:row>
      <xdr:rowOff>112395</xdr:rowOff>
    </xdr:to>
    <xdr:sp macro="" textlink="">
      <xdr:nvSpPr>
        <xdr:cNvPr id="272" name="楕円 271"/>
        <xdr:cNvSpPr/>
      </xdr:nvSpPr>
      <xdr:spPr>
        <a:xfrm>
          <a:off x="69215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60960</xdr:rowOff>
    </xdr:from>
    <xdr:to xmlns:xdr="http://schemas.openxmlformats.org/drawingml/2006/spreadsheetDrawing">
      <xdr:col>41</xdr:col>
      <xdr:colOff>50800</xdr:colOff>
      <xdr:row>86</xdr:row>
      <xdr:rowOff>61595</xdr:rowOff>
    </xdr:to>
    <xdr:cxnSp macro="">
      <xdr:nvCxnSpPr>
        <xdr:cNvPr id="273" name="直線コネクタ 272"/>
        <xdr:cNvCxnSpPr/>
      </xdr:nvCxnSpPr>
      <xdr:spPr>
        <a:xfrm flipV="1">
          <a:off x="6972300" y="14805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52705</xdr:rowOff>
    </xdr:from>
    <xdr:ext cx="469900" cy="257810"/>
    <xdr:sp macro="" textlink="">
      <xdr:nvSpPr>
        <xdr:cNvPr id="274" name="n_1aveValue【福祉施設】&#10;一人当たり面積"/>
        <xdr:cNvSpPr txBox="1"/>
      </xdr:nvSpPr>
      <xdr:spPr>
        <a:xfrm>
          <a:off x="9391650" y="142830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56515</xdr:rowOff>
    </xdr:from>
    <xdr:ext cx="468630" cy="258445"/>
    <xdr:sp macro="" textlink="">
      <xdr:nvSpPr>
        <xdr:cNvPr id="275" name="n_2aveValue【福祉施設】&#10;一人当たり面積"/>
        <xdr:cNvSpPr txBox="1"/>
      </xdr:nvSpPr>
      <xdr:spPr>
        <a:xfrm>
          <a:off x="8515350" y="142868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15875</xdr:rowOff>
    </xdr:from>
    <xdr:ext cx="468630" cy="259080"/>
    <xdr:sp macro="" textlink="">
      <xdr:nvSpPr>
        <xdr:cNvPr id="276" name="n_3aveValue【福祉施設】&#10;一人当たり面積"/>
        <xdr:cNvSpPr txBox="1"/>
      </xdr:nvSpPr>
      <xdr:spPr>
        <a:xfrm>
          <a:off x="7626350" y="14246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165100</xdr:rowOff>
    </xdr:from>
    <xdr:ext cx="468630" cy="259080"/>
    <xdr:sp macro="" textlink="">
      <xdr:nvSpPr>
        <xdr:cNvPr id="277" name="n_4aveValue【福祉施設】&#10;一人当たり面積"/>
        <xdr:cNvSpPr txBox="1"/>
      </xdr:nvSpPr>
      <xdr:spPr>
        <a:xfrm>
          <a:off x="6737350" y="1422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99695</xdr:rowOff>
    </xdr:from>
    <xdr:ext cx="469900" cy="257810"/>
    <xdr:sp macro="" textlink="">
      <xdr:nvSpPr>
        <xdr:cNvPr id="278" name="n_1mainValue【福祉施設】&#10;一人当たり面積"/>
        <xdr:cNvSpPr txBox="1"/>
      </xdr:nvSpPr>
      <xdr:spPr>
        <a:xfrm>
          <a:off x="9391650" y="14844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101600</xdr:rowOff>
    </xdr:from>
    <xdr:ext cx="468630" cy="259080"/>
    <xdr:sp macro="" textlink="">
      <xdr:nvSpPr>
        <xdr:cNvPr id="279" name="n_2mainValue【福祉施設】&#10;一人当たり面積"/>
        <xdr:cNvSpPr txBox="1"/>
      </xdr:nvSpPr>
      <xdr:spPr>
        <a:xfrm>
          <a:off x="8515350" y="14846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102870</xdr:rowOff>
    </xdr:from>
    <xdr:ext cx="468630" cy="259080"/>
    <xdr:sp macro="" textlink="">
      <xdr:nvSpPr>
        <xdr:cNvPr id="280" name="n_3mainValue【福祉施設】&#10;一人当たり面積"/>
        <xdr:cNvSpPr txBox="1"/>
      </xdr:nvSpPr>
      <xdr:spPr>
        <a:xfrm>
          <a:off x="7626350" y="1484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103505</xdr:rowOff>
    </xdr:from>
    <xdr:ext cx="468630" cy="259080"/>
    <xdr:sp macro="" textlink="">
      <xdr:nvSpPr>
        <xdr:cNvPr id="281" name="n_4mainValue【福祉施設】&#10;一人当たり面積"/>
        <xdr:cNvSpPr txBox="1"/>
      </xdr:nvSpPr>
      <xdr:spPr>
        <a:xfrm>
          <a:off x="6737350" y="14848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90" name="テキスト ボックス 289"/>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292" name="テキスト ボックス 291"/>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93" name="直線コネクタ 2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090" cy="259080"/>
    <xdr:sp macro="" textlink="">
      <xdr:nvSpPr>
        <xdr:cNvPr id="294" name="テキスト ボックス 293"/>
        <xdr:cNvSpPr txBox="1"/>
      </xdr:nvSpPr>
      <xdr:spPr>
        <a:xfrm>
          <a:off x="294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95" name="直線コネクタ 2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6" name="テキスト ボックス 2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7" name="直線コネクタ 2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8" name="テキスト ボックス 2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9" name="直線コネクタ 2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00" name="テキスト ボックス 2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02" name="テキスト ボックス 301"/>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85090</xdr:rowOff>
    </xdr:from>
    <xdr:to xmlns:xdr="http://schemas.openxmlformats.org/drawingml/2006/spreadsheetDrawing">
      <xdr:col>24</xdr:col>
      <xdr:colOff>62865</xdr:colOff>
      <xdr:row>108</xdr:row>
      <xdr:rowOff>76200</xdr:rowOff>
    </xdr:to>
    <xdr:cxnSp macro="">
      <xdr:nvCxnSpPr>
        <xdr:cNvPr id="304" name="直線コネクタ 303"/>
        <xdr:cNvCxnSpPr/>
      </xdr:nvCxnSpPr>
      <xdr:spPr>
        <a:xfrm flipV="1">
          <a:off x="4634865" y="1723009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305"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06" name="直線コネクタ 305"/>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31750</xdr:rowOff>
    </xdr:from>
    <xdr:ext cx="405130" cy="257810"/>
    <xdr:sp macro="" textlink="">
      <xdr:nvSpPr>
        <xdr:cNvPr id="307" name="【市民会館】&#10;有形固定資産減価償却率最大値テキスト"/>
        <xdr:cNvSpPr txBox="1"/>
      </xdr:nvSpPr>
      <xdr:spPr>
        <a:xfrm>
          <a:off x="4673600" y="17005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85090</xdr:rowOff>
    </xdr:from>
    <xdr:to xmlns:xdr="http://schemas.openxmlformats.org/drawingml/2006/spreadsheetDrawing">
      <xdr:col>24</xdr:col>
      <xdr:colOff>152400</xdr:colOff>
      <xdr:row>100</xdr:row>
      <xdr:rowOff>85090</xdr:rowOff>
    </xdr:to>
    <xdr:cxnSp macro="">
      <xdr:nvCxnSpPr>
        <xdr:cNvPr id="308" name="直線コネクタ 307"/>
        <xdr:cNvCxnSpPr/>
      </xdr:nvCxnSpPr>
      <xdr:spPr>
        <a:xfrm>
          <a:off x="4546600" y="1723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405130" cy="257810"/>
    <xdr:sp macro="" textlink="">
      <xdr:nvSpPr>
        <xdr:cNvPr id="309" name="【市民会館】&#10;有形固定資産減価償却率平均値テキスト"/>
        <xdr:cNvSpPr txBox="1"/>
      </xdr:nvSpPr>
      <xdr:spPr>
        <a:xfrm>
          <a:off x="4673600" y="17780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142240</xdr:rowOff>
    </xdr:from>
    <xdr:to xmlns:xdr="http://schemas.openxmlformats.org/drawingml/2006/spreadsheetDrawing">
      <xdr:col>24</xdr:col>
      <xdr:colOff>114300</xdr:colOff>
      <xdr:row>104</xdr:row>
      <xdr:rowOff>72390</xdr:rowOff>
    </xdr:to>
    <xdr:sp macro="" textlink="">
      <xdr:nvSpPr>
        <xdr:cNvPr id="310" name="フローチャート: 判断 309"/>
        <xdr:cNvSpPr/>
      </xdr:nvSpPr>
      <xdr:spPr>
        <a:xfrm>
          <a:off x="45847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86995</xdr:rowOff>
    </xdr:from>
    <xdr:to xmlns:xdr="http://schemas.openxmlformats.org/drawingml/2006/spreadsheetDrawing">
      <xdr:col>20</xdr:col>
      <xdr:colOff>38100</xdr:colOff>
      <xdr:row>104</xdr:row>
      <xdr:rowOff>17780</xdr:rowOff>
    </xdr:to>
    <xdr:sp macro="" textlink="">
      <xdr:nvSpPr>
        <xdr:cNvPr id="311" name="フローチャート: 判断 310"/>
        <xdr:cNvSpPr/>
      </xdr:nvSpPr>
      <xdr:spPr>
        <a:xfrm>
          <a:off x="3746500" y="1774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45720</xdr:rowOff>
    </xdr:from>
    <xdr:to xmlns:xdr="http://schemas.openxmlformats.org/drawingml/2006/spreadsheetDrawing">
      <xdr:col>15</xdr:col>
      <xdr:colOff>101600</xdr:colOff>
      <xdr:row>103</xdr:row>
      <xdr:rowOff>147320</xdr:rowOff>
    </xdr:to>
    <xdr:sp macro="" textlink="">
      <xdr:nvSpPr>
        <xdr:cNvPr id="312" name="フローチャート: 判断 311"/>
        <xdr:cNvSpPr/>
      </xdr:nvSpPr>
      <xdr:spPr>
        <a:xfrm>
          <a:off x="28575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0</xdr:rowOff>
    </xdr:from>
    <xdr:to xmlns:xdr="http://schemas.openxmlformats.org/drawingml/2006/spreadsheetDrawing">
      <xdr:col>10</xdr:col>
      <xdr:colOff>165100</xdr:colOff>
      <xdr:row>103</xdr:row>
      <xdr:rowOff>101600</xdr:rowOff>
    </xdr:to>
    <xdr:sp macro="" textlink="">
      <xdr:nvSpPr>
        <xdr:cNvPr id="313" name="フローチャート: 判断 312"/>
        <xdr:cNvSpPr/>
      </xdr:nvSpPr>
      <xdr:spPr>
        <a:xfrm>
          <a:off x="1968500" y="1765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91440</xdr:rowOff>
    </xdr:from>
    <xdr:to xmlns:xdr="http://schemas.openxmlformats.org/drawingml/2006/spreadsheetDrawing">
      <xdr:col>6</xdr:col>
      <xdr:colOff>38100</xdr:colOff>
      <xdr:row>103</xdr:row>
      <xdr:rowOff>21590</xdr:rowOff>
    </xdr:to>
    <xdr:sp macro="" textlink="">
      <xdr:nvSpPr>
        <xdr:cNvPr id="314" name="フローチャート: 判断 313"/>
        <xdr:cNvSpPr/>
      </xdr:nvSpPr>
      <xdr:spPr>
        <a:xfrm>
          <a:off x="1079500" y="175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39370</xdr:rowOff>
    </xdr:from>
    <xdr:to xmlns:xdr="http://schemas.openxmlformats.org/drawingml/2006/spreadsheetDrawing">
      <xdr:col>24</xdr:col>
      <xdr:colOff>114300</xdr:colOff>
      <xdr:row>102</xdr:row>
      <xdr:rowOff>140970</xdr:rowOff>
    </xdr:to>
    <xdr:sp macro="" textlink="">
      <xdr:nvSpPr>
        <xdr:cNvPr id="320" name="楕円 319"/>
        <xdr:cNvSpPr/>
      </xdr:nvSpPr>
      <xdr:spPr>
        <a:xfrm>
          <a:off x="45847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62230</xdr:rowOff>
    </xdr:from>
    <xdr:ext cx="405130" cy="259080"/>
    <xdr:sp macro="" textlink="">
      <xdr:nvSpPr>
        <xdr:cNvPr id="321" name="【市民会館】&#10;有形固定資産減価償却率該当値テキスト"/>
        <xdr:cNvSpPr txBox="1"/>
      </xdr:nvSpPr>
      <xdr:spPr>
        <a:xfrm>
          <a:off x="4673600" y="17378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148590</xdr:rowOff>
    </xdr:from>
    <xdr:to xmlns:xdr="http://schemas.openxmlformats.org/drawingml/2006/spreadsheetDrawing">
      <xdr:col>20</xdr:col>
      <xdr:colOff>38100</xdr:colOff>
      <xdr:row>102</xdr:row>
      <xdr:rowOff>78740</xdr:rowOff>
    </xdr:to>
    <xdr:sp macro="" textlink="">
      <xdr:nvSpPr>
        <xdr:cNvPr id="322" name="楕円 321"/>
        <xdr:cNvSpPr/>
      </xdr:nvSpPr>
      <xdr:spPr>
        <a:xfrm>
          <a:off x="3746500" y="174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27940</xdr:rowOff>
    </xdr:from>
    <xdr:to xmlns:xdr="http://schemas.openxmlformats.org/drawingml/2006/spreadsheetDrawing">
      <xdr:col>24</xdr:col>
      <xdr:colOff>63500</xdr:colOff>
      <xdr:row>102</xdr:row>
      <xdr:rowOff>90170</xdr:rowOff>
    </xdr:to>
    <xdr:cxnSp macro="">
      <xdr:nvCxnSpPr>
        <xdr:cNvPr id="323" name="直線コネクタ 322"/>
        <xdr:cNvCxnSpPr/>
      </xdr:nvCxnSpPr>
      <xdr:spPr>
        <a:xfrm>
          <a:off x="3797300" y="1751584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153670</xdr:rowOff>
    </xdr:from>
    <xdr:to xmlns:xdr="http://schemas.openxmlformats.org/drawingml/2006/spreadsheetDrawing">
      <xdr:col>15</xdr:col>
      <xdr:colOff>101600</xdr:colOff>
      <xdr:row>103</xdr:row>
      <xdr:rowOff>83820</xdr:rowOff>
    </xdr:to>
    <xdr:sp macro="" textlink="">
      <xdr:nvSpPr>
        <xdr:cNvPr id="324" name="楕円 323"/>
        <xdr:cNvSpPr/>
      </xdr:nvSpPr>
      <xdr:spPr>
        <a:xfrm>
          <a:off x="2857500" y="176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27940</xdr:rowOff>
    </xdr:from>
    <xdr:to xmlns:xdr="http://schemas.openxmlformats.org/drawingml/2006/spreadsheetDrawing">
      <xdr:col>19</xdr:col>
      <xdr:colOff>177800</xdr:colOff>
      <xdr:row>103</xdr:row>
      <xdr:rowOff>33020</xdr:rowOff>
    </xdr:to>
    <xdr:cxnSp macro="">
      <xdr:nvCxnSpPr>
        <xdr:cNvPr id="325" name="直線コネクタ 324"/>
        <xdr:cNvCxnSpPr/>
      </xdr:nvCxnSpPr>
      <xdr:spPr>
        <a:xfrm flipV="1">
          <a:off x="2908300" y="175158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114300</xdr:rowOff>
    </xdr:from>
    <xdr:to xmlns:xdr="http://schemas.openxmlformats.org/drawingml/2006/spreadsheetDrawing">
      <xdr:col>10</xdr:col>
      <xdr:colOff>165100</xdr:colOff>
      <xdr:row>103</xdr:row>
      <xdr:rowOff>44450</xdr:rowOff>
    </xdr:to>
    <xdr:sp macro="" textlink="">
      <xdr:nvSpPr>
        <xdr:cNvPr id="326" name="楕円 325"/>
        <xdr:cNvSpPr/>
      </xdr:nvSpPr>
      <xdr:spPr>
        <a:xfrm>
          <a:off x="1968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165100</xdr:rowOff>
    </xdr:from>
    <xdr:to xmlns:xdr="http://schemas.openxmlformats.org/drawingml/2006/spreadsheetDrawing">
      <xdr:col>15</xdr:col>
      <xdr:colOff>50800</xdr:colOff>
      <xdr:row>103</xdr:row>
      <xdr:rowOff>33020</xdr:rowOff>
    </xdr:to>
    <xdr:cxnSp macro="">
      <xdr:nvCxnSpPr>
        <xdr:cNvPr id="327" name="直線コネクタ 326"/>
        <xdr:cNvCxnSpPr/>
      </xdr:nvCxnSpPr>
      <xdr:spPr>
        <a:xfrm>
          <a:off x="2019300" y="17653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66675</xdr:rowOff>
    </xdr:from>
    <xdr:to xmlns:xdr="http://schemas.openxmlformats.org/drawingml/2006/spreadsheetDrawing">
      <xdr:col>6</xdr:col>
      <xdr:colOff>38100</xdr:colOff>
      <xdr:row>102</xdr:row>
      <xdr:rowOff>168275</xdr:rowOff>
    </xdr:to>
    <xdr:sp macro="" textlink="">
      <xdr:nvSpPr>
        <xdr:cNvPr id="328" name="楕円 327"/>
        <xdr:cNvSpPr/>
      </xdr:nvSpPr>
      <xdr:spPr>
        <a:xfrm>
          <a:off x="1079500" y="17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117475</xdr:rowOff>
    </xdr:from>
    <xdr:to xmlns:xdr="http://schemas.openxmlformats.org/drawingml/2006/spreadsheetDrawing">
      <xdr:col>10</xdr:col>
      <xdr:colOff>114300</xdr:colOff>
      <xdr:row>102</xdr:row>
      <xdr:rowOff>165100</xdr:rowOff>
    </xdr:to>
    <xdr:cxnSp macro="">
      <xdr:nvCxnSpPr>
        <xdr:cNvPr id="329" name="直線コネクタ 328"/>
        <xdr:cNvCxnSpPr/>
      </xdr:nvCxnSpPr>
      <xdr:spPr>
        <a:xfrm>
          <a:off x="1130300" y="17605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8255</xdr:rowOff>
    </xdr:from>
    <xdr:ext cx="405130" cy="257810"/>
    <xdr:sp macro="" textlink="">
      <xdr:nvSpPr>
        <xdr:cNvPr id="330" name="n_1aveValue【市民会館】&#10;有形固定資産減価償却率"/>
        <xdr:cNvSpPr txBox="1"/>
      </xdr:nvSpPr>
      <xdr:spPr>
        <a:xfrm>
          <a:off x="3582035" y="17839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138430</xdr:rowOff>
    </xdr:from>
    <xdr:ext cx="403860" cy="259080"/>
    <xdr:sp macro="" textlink="">
      <xdr:nvSpPr>
        <xdr:cNvPr id="331" name="n_2aveValue【市民会館】&#10;有形固定資産減価償却率"/>
        <xdr:cNvSpPr txBox="1"/>
      </xdr:nvSpPr>
      <xdr:spPr>
        <a:xfrm>
          <a:off x="2705735" y="17797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92710</xdr:rowOff>
    </xdr:from>
    <xdr:ext cx="403860" cy="259080"/>
    <xdr:sp macro="" textlink="">
      <xdr:nvSpPr>
        <xdr:cNvPr id="332" name="n_3aveValue【市民会館】&#10;有形固定資産減価償却率"/>
        <xdr:cNvSpPr txBox="1"/>
      </xdr:nvSpPr>
      <xdr:spPr>
        <a:xfrm>
          <a:off x="1816735" y="17752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12700</xdr:rowOff>
    </xdr:from>
    <xdr:ext cx="403860" cy="259080"/>
    <xdr:sp macro="" textlink="">
      <xdr:nvSpPr>
        <xdr:cNvPr id="333" name="n_4aveValue【市民会館】&#10;有形固定資産減価償却率"/>
        <xdr:cNvSpPr txBox="1"/>
      </xdr:nvSpPr>
      <xdr:spPr>
        <a:xfrm>
          <a:off x="927735" y="17672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95250</xdr:rowOff>
    </xdr:from>
    <xdr:ext cx="405130" cy="259080"/>
    <xdr:sp macro="" textlink="">
      <xdr:nvSpPr>
        <xdr:cNvPr id="334" name="n_1mainValue【市民会館】&#10;有形固定資産減価償却率"/>
        <xdr:cNvSpPr txBox="1"/>
      </xdr:nvSpPr>
      <xdr:spPr>
        <a:xfrm>
          <a:off x="3582035" y="17240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100330</xdr:rowOff>
    </xdr:from>
    <xdr:ext cx="403860" cy="257810"/>
    <xdr:sp macro="" textlink="">
      <xdr:nvSpPr>
        <xdr:cNvPr id="335" name="n_2mainValue【市民会館】&#10;有形固定資産減価償却率"/>
        <xdr:cNvSpPr txBox="1"/>
      </xdr:nvSpPr>
      <xdr:spPr>
        <a:xfrm>
          <a:off x="2705735" y="17416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60960</xdr:rowOff>
    </xdr:from>
    <xdr:ext cx="403860" cy="259080"/>
    <xdr:sp macro="" textlink="">
      <xdr:nvSpPr>
        <xdr:cNvPr id="336" name="n_3mainValue【市民会館】&#10;有形固定資産減価償却率"/>
        <xdr:cNvSpPr txBox="1"/>
      </xdr:nvSpPr>
      <xdr:spPr>
        <a:xfrm>
          <a:off x="1816735" y="17377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13335</xdr:rowOff>
    </xdr:from>
    <xdr:ext cx="403860" cy="259080"/>
    <xdr:sp macro="" textlink="">
      <xdr:nvSpPr>
        <xdr:cNvPr id="337" name="n_4mainValue【市民会館】&#10;有形固定資産減価償却率"/>
        <xdr:cNvSpPr txBox="1"/>
      </xdr:nvSpPr>
      <xdr:spPr>
        <a:xfrm>
          <a:off x="927735" y="17329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6" name="テキスト ボックス 3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7" name="直線コネクタ 3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8" name="直線コネクタ 3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349" name="テキスト ボックス 3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0" name="直線コネクタ 3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351" name="テキスト ボックス 3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2" name="直線コネクタ 3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353" name="テキスト ボックス 3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4" name="直線コネクタ 3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355" name="テキスト ボックス 3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6" name="直線コネクタ 3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357" name="テキスト ボックス 3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8" name="直線コネクタ 3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59" name="テキスト ボックス 3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38100</xdr:rowOff>
    </xdr:from>
    <xdr:to xmlns:xdr="http://schemas.openxmlformats.org/drawingml/2006/spreadsheetDrawing">
      <xdr:col>54</xdr:col>
      <xdr:colOff>189865</xdr:colOff>
      <xdr:row>108</xdr:row>
      <xdr:rowOff>127635</xdr:rowOff>
    </xdr:to>
    <xdr:cxnSp macro="">
      <xdr:nvCxnSpPr>
        <xdr:cNvPr id="361" name="直線コネクタ 360"/>
        <xdr:cNvCxnSpPr/>
      </xdr:nvCxnSpPr>
      <xdr:spPr>
        <a:xfrm flipV="1">
          <a:off x="10476865" y="1735455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900" cy="257810"/>
    <xdr:sp macro="" textlink="">
      <xdr:nvSpPr>
        <xdr:cNvPr id="362" name="【市民会館】&#10;一人当たり面積最小値テキスト"/>
        <xdr:cNvSpPr txBox="1"/>
      </xdr:nvSpPr>
      <xdr:spPr>
        <a:xfrm>
          <a:off x="10515600" y="1864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127635</xdr:rowOff>
    </xdr:from>
    <xdr:to xmlns:xdr="http://schemas.openxmlformats.org/drawingml/2006/spreadsheetDrawing">
      <xdr:col>55</xdr:col>
      <xdr:colOff>88900</xdr:colOff>
      <xdr:row>108</xdr:row>
      <xdr:rowOff>127635</xdr:rowOff>
    </xdr:to>
    <xdr:cxnSp macro="">
      <xdr:nvCxnSpPr>
        <xdr:cNvPr id="363" name="直線コネクタ 362"/>
        <xdr:cNvCxnSpPr/>
      </xdr:nvCxnSpPr>
      <xdr:spPr>
        <a:xfrm>
          <a:off x="10388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156210</xdr:rowOff>
    </xdr:from>
    <xdr:ext cx="469900" cy="257810"/>
    <xdr:sp macro="" textlink="">
      <xdr:nvSpPr>
        <xdr:cNvPr id="364" name="【市民会館】&#10;一人当たり面積最大値テキスト"/>
        <xdr:cNvSpPr txBox="1"/>
      </xdr:nvSpPr>
      <xdr:spPr>
        <a:xfrm>
          <a:off x="10515600" y="17129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38100</xdr:rowOff>
    </xdr:from>
    <xdr:to xmlns:xdr="http://schemas.openxmlformats.org/drawingml/2006/spreadsheetDrawing">
      <xdr:col>55</xdr:col>
      <xdr:colOff>88900</xdr:colOff>
      <xdr:row>101</xdr:row>
      <xdr:rowOff>38100</xdr:rowOff>
    </xdr:to>
    <xdr:cxnSp macro="">
      <xdr:nvCxnSpPr>
        <xdr:cNvPr id="365" name="直線コネクタ 364"/>
        <xdr:cNvCxnSpPr/>
      </xdr:nvCxnSpPr>
      <xdr:spPr>
        <a:xfrm>
          <a:off x="10388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83185</xdr:rowOff>
    </xdr:from>
    <xdr:ext cx="469900" cy="259080"/>
    <xdr:sp macro="" textlink="">
      <xdr:nvSpPr>
        <xdr:cNvPr id="366" name="【市民会館】&#10;一人当たり面積平均値テキスト"/>
        <xdr:cNvSpPr txBox="1"/>
      </xdr:nvSpPr>
      <xdr:spPr>
        <a:xfrm>
          <a:off x="10515600" y="1808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60325</xdr:rowOff>
    </xdr:from>
    <xdr:to xmlns:xdr="http://schemas.openxmlformats.org/drawingml/2006/spreadsheetDrawing">
      <xdr:col>55</xdr:col>
      <xdr:colOff>50800</xdr:colOff>
      <xdr:row>106</xdr:row>
      <xdr:rowOff>161925</xdr:rowOff>
    </xdr:to>
    <xdr:sp macro="" textlink="">
      <xdr:nvSpPr>
        <xdr:cNvPr id="367" name="フローチャート: 判断 366"/>
        <xdr:cNvSpPr/>
      </xdr:nvSpPr>
      <xdr:spPr>
        <a:xfrm>
          <a:off x="10426700" y="1823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72390</xdr:rowOff>
    </xdr:from>
    <xdr:to xmlns:xdr="http://schemas.openxmlformats.org/drawingml/2006/spreadsheetDrawing">
      <xdr:col>50</xdr:col>
      <xdr:colOff>165100</xdr:colOff>
      <xdr:row>107</xdr:row>
      <xdr:rowOff>2540</xdr:rowOff>
    </xdr:to>
    <xdr:sp macro="" textlink="">
      <xdr:nvSpPr>
        <xdr:cNvPr id="368" name="フローチャート: 判断 367"/>
        <xdr:cNvSpPr/>
      </xdr:nvSpPr>
      <xdr:spPr>
        <a:xfrm>
          <a:off x="9588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134620</xdr:rowOff>
    </xdr:from>
    <xdr:to xmlns:xdr="http://schemas.openxmlformats.org/drawingml/2006/spreadsheetDrawing">
      <xdr:col>46</xdr:col>
      <xdr:colOff>38100</xdr:colOff>
      <xdr:row>107</xdr:row>
      <xdr:rowOff>64770</xdr:rowOff>
    </xdr:to>
    <xdr:sp macro="" textlink="">
      <xdr:nvSpPr>
        <xdr:cNvPr id="369" name="フローチャート: 判断 368"/>
        <xdr:cNvSpPr/>
      </xdr:nvSpPr>
      <xdr:spPr>
        <a:xfrm>
          <a:off x="8699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95250</xdr:rowOff>
    </xdr:from>
    <xdr:to xmlns:xdr="http://schemas.openxmlformats.org/drawingml/2006/spreadsheetDrawing">
      <xdr:col>41</xdr:col>
      <xdr:colOff>101600</xdr:colOff>
      <xdr:row>107</xdr:row>
      <xdr:rowOff>25400</xdr:rowOff>
    </xdr:to>
    <xdr:sp macro="" textlink="">
      <xdr:nvSpPr>
        <xdr:cNvPr id="370" name="フローチャート: 判断 369"/>
        <xdr:cNvSpPr/>
      </xdr:nvSpPr>
      <xdr:spPr>
        <a:xfrm>
          <a:off x="7810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81280</xdr:rowOff>
    </xdr:from>
    <xdr:to xmlns:xdr="http://schemas.openxmlformats.org/drawingml/2006/spreadsheetDrawing">
      <xdr:col>36</xdr:col>
      <xdr:colOff>165100</xdr:colOff>
      <xdr:row>107</xdr:row>
      <xdr:rowOff>11430</xdr:rowOff>
    </xdr:to>
    <xdr:sp macro="" textlink="">
      <xdr:nvSpPr>
        <xdr:cNvPr id="371" name="フローチャート: 判断 370"/>
        <xdr:cNvSpPr/>
      </xdr:nvSpPr>
      <xdr:spPr>
        <a:xfrm>
          <a:off x="6921500" y="182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2" name="テキスト ボックス 3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3" name="テキスト ボックス 3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4" name="テキスト ボックス 3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5" name="テキスト ボックス 3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6" name="テキスト ボックス 3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6985</xdr:rowOff>
    </xdr:from>
    <xdr:to xmlns:xdr="http://schemas.openxmlformats.org/drawingml/2006/spreadsheetDrawing">
      <xdr:col>55</xdr:col>
      <xdr:colOff>50800</xdr:colOff>
      <xdr:row>107</xdr:row>
      <xdr:rowOff>109220</xdr:rowOff>
    </xdr:to>
    <xdr:sp macro="" textlink="">
      <xdr:nvSpPr>
        <xdr:cNvPr id="377" name="楕円 376"/>
        <xdr:cNvSpPr/>
      </xdr:nvSpPr>
      <xdr:spPr>
        <a:xfrm>
          <a:off x="10426700" y="1835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156845</xdr:rowOff>
    </xdr:from>
    <xdr:ext cx="469900" cy="257810"/>
    <xdr:sp macro="" textlink="">
      <xdr:nvSpPr>
        <xdr:cNvPr id="378" name="【市民会館】&#10;一人当たり面積該当値テキスト"/>
        <xdr:cNvSpPr txBox="1"/>
      </xdr:nvSpPr>
      <xdr:spPr>
        <a:xfrm>
          <a:off x="10515600" y="18330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16510</xdr:rowOff>
    </xdr:from>
    <xdr:to xmlns:xdr="http://schemas.openxmlformats.org/drawingml/2006/spreadsheetDrawing">
      <xdr:col>50</xdr:col>
      <xdr:colOff>165100</xdr:colOff>
      <xdr:row>107</xdr:row>
      <xdr:rowOff>118110</xdr:rowOff>
    </xdr:to>
    <xdr:sp macro="" textlink="">
      <xdr:nvSpPr>
        <xdr:cNvPr id="379" name="楕円 378"/>
        <xdr:cNvSpPr/>
      </xdr:nvSpPr>
      <xdr:spPr>
        <a:xfrm>
          <a:off x="9588500" y="18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57785</xdr:rowOff>
    </xdr:from>
    <xdr:to xmlns:xdr="http://schemas.openxmlformats.org/drawingml/2006/spreadsheetDrawing">
      <xdr:col>55</xdr:col>
      <xdr:colOff>0</xdr:colOff>
      <xdr:row>107</xdr:row>
      <xdr:rowOff>67310</xdr:rowOff>
    </xdr:to>
    <xdr:cxnSp macro="">
      <xdr:nvCxnSpPr>
        <xdr:cNvPr id="380" name="直線コネクタ 379"/>
        <xdr:cNvCxnSpPr/>
      </xdr:nvCxnSpPr>
      <xdr:spPr>
        <a:xfrm flipV="1">
          <a:off x="9639300" y="184029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25400</xdr:rowOff>
    </xdr:from>
    <xdr:to xmlns:xdr="http://schemas.openxmlformats.org/drawingml/2006/spreadsheetDrawing">
      <xdr:col>46</xdr:col>
      <xdr:colOff>38100</xdr:colOff>
      <xdr:row>107</xdr:row>
      <xdr:rowOff>127000</xdr:rowOff>
    </xdr:to>
    <xdr:sp macro="" textlink="">
      <xdr:nvSpPr>
        <xdr:cNvPr id="381" name="楕円 380"/>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67310</xdr:rowOff>
    </xdr:from>
    <xdr:to xmlns:xdr="http://schemas.openxmlformats.org/drawingml/2006/spreadsheetDrawing">
      <xdr:col>50</xdr:col>
      <xdr:colOff>114300</xdr:colOff>
      <xdr:row>107</xdr:row>
      <xdr:rowOff>76200</xdr:rowOff>
    </xdr:to>
    <xdr:cxnSp macro="">
      <xdr:nvCxnSpPr>
        <xdr:cNvPr id="382" name="直線コネクタ 381"/>
        <xdr:cNvCxnSpPr/>
      </xdr:nvCxnSpPr>
      <xdr:spPr>
        <a:xfrm flipV="1">
          <a:off x="8750300" y="1841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30480</xdr:rowOff>
    </xdr:from>
    <xdr:to xmlns:xdr="http://schemas.openxmlformats.org/drawingml/2006/spreadsheetDrawing">
      <xdr:col>41</xdr:col>
      <xdr:colOff>101600</xdr:colOff>
      <xdr:row>107</xdr:row>
      <xdr:rowOff>132080</xdr:rowOff>
    </xdr:to>
    <xdr:sp macro="" textlink="">
      <xdr:nvSpPr>
        <xdr:cNvPr id="383" name="楕円 382"/>
        <xdr:cNvSpPr/>
      </xdr:nvSpPr>
      <xdr:spPr>
        <a:xfrm>
          <a:off x="7810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76200</xdr:rowOff>
    </xdr:from>
    <xdr:to xmlns:xdr="http://schemas.openxmlformats.org/drawingml/2006/spreadsheetDrawing">
      <xdr:col>45</xdr:col>
      <xdr:colOff>177800</xdr:colOff>
      <xdr:row>107</xdr:row>
      <xdr:rowOff>81280</xdr:rowOff>
    </xdr:to>
    <xdr:cxnSp macro="">
      <xdr:nvCxnSpPr>
        <xdr:cNvPr id="384" name="直線コネクタ 383"/>
        <xdr:cNvCxnSpPr/>
      </xdr:nvCxnSpPr>
      <xdr:spPr>
        <a:xfrm flipV="1">
          <a:off x="7861300" y="1842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34925</xdr:rowOff>
    </xdr:from>
    <xdr:to xmlns:xdr="http://schemas.openxmlformats.org/drawingml/2006/spreadsheetDrawing">
      <xdr:col>36</xdr:col>
      <xdr:colOff>165100</xdr:colOff>
      <xdr:row>107</xdr:row>
      <xdr:rowOff>136525</xdr:rowOff>
    </xdr:to>
    <xdr:sp macro="" textlink="">
      <xdr:nvSpPr>
        <xdr:cNvPr id="385" name="楕円 384"/>
        <xdr:cNvSpPr/>
      </xdr:nvSpPr>
      <xdr:spPr>
        <a:xfrm>
          <a:off x="6921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81280</xdr:rowOff>
    </xdr:from>
    <xdr:to xmlns:xdr="http://schemas.openxmlformats.org/drawingml/2006/spreadsheetDrawing">
      <xdr:col>41</xdr:col>
      <xdr:colOff>50800</xdr:colOff>
      <xdr:row>107</xdr:row>
      <xdr:rowOff>86360</xdr:rowOff>
    </xdr:to>
    <xdr:cxnSp macro="">
      <xdr:nvCxnSpPr>
        <xdr:cNvPr id="386" name="直線コネクタ 385"/>
        <xdr:cNvCxnSpPr/>
      </xdr:nvCxnSpPr>
      <xdr:spPr>
        <a:xfrm flipV="1">
          <a:off x="6972300" y="18426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19050</xdr:rowOff>
    </xdr:from>
    <xdr:ext cx="469900" cy="257810"/>
    <xdr:sp macro="" textlink="">
      <xdr:nvSpPr>
        <xdr:cNvPr id="387" name="n_1aveValue【市民会館】&#10;一人当たり面積"/>
        <xdr:cNvSpPr txBox="1"/>
      </xdr:nvSpPr>
      <xdr:spPr>
        <a:xfrm>
          <a:off x="9391650" y="18021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81280</xdr:rowOff>
    </xdr:from>
    <xdr:ext cx="468630" cy="259080"/>
    <xdr:sp macro="" textlink="">
      <xdr:nvSpPr>
        <xdr:cNvPr id="388" name="n_2aveValue【市民会館】&#10;一人当たり面積"/>
        <xdr:cNvSpPr txBox="1"/>
      </xdr:nvSpPr>
      <xdr:spPr>
        <a:xfrm>
          <a:off x="8515350" y="18083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41910</xdr:rowOff>
    </xdr:from>
    <xdr:ext cx="468630" cy="257810"/>
    <xdr:sp macro="" textlink="">
      <xdr:nvSpPr>
        <xdr:cNvPr id="389" name="n_3aveValue【市民会館】&#10;一人当たり面積"/>
        <xdr:cNvSpPr txBox="1"/>
      </xdr:nvSpPr>
      <xdr:spPr>
        <a:xfrm>
          <a:off x="7626350" y="1804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27940</xdr:rowOff>
    </xdr:from>
    <xdr:ext cx="468630" cy="259080"/>
    <xdr:sp macro="" textlink="">
      <xdr:nvSpPr>
        <xdr:cNvPr id="390" name="n_4aveValue【市民会館】&#10;一人当たり面積"/>
        <xdr:cNvSpPr txBox="1"/>
      </xdr:nvSpPr>
      <xdr:spPr>
        <a:xfrm>
          <a:off x="6737350" y="1803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109220</xdr:rowOff>
    </xdr:from>
    <xdr:ext cx="469900" cy="257810"/>
    <xdr:sp macro="" textlink="">
      <xdr:nvSpPr>
        <xdr:cNvPr id="391" name="n_1mainValue【市民会館】&#10;一人当たり面積"/>
        <xdr:cNvSpPr txBox="1"/>
      </xdr:nvSpPr>
      <xdr:spPr>
        <a:xfrm>
          <a:off x="9391650" y="1845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118110</xdr:rowOff>
    </xdr:from>
    <xdr:ext cx="468630" cy="259080"/>
    <xdr:sp macro="" textlink="">
      <xdr:nvSpPr>
        <xdr:cNvPr id="392" name="n_2mainValue【市民会館】&#10;一人当たり面積"/>
        <xdr:cNvSpPr txBox="1"/>
      </xdr:nvSpPr>
      <xdr:spPr>
        <a:xfrm>
          <a:off x="8515350" y="18463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123190</xdr:rowOff>
    </xdr:from>
    <xdr:ext cx="468630" cy="257810"/>
    <xdr:sp macro="" textlink="">
      <xdr:nvSpPr>
        <xdr:cNvPr id="393" name="n_3mainValue【市民会館】&#10;一人当たり面積"/>
        <xdr:cNvSpPr txBox="1"/>
      </xdr:nvSpPr>
      <xdr:spPr>
        <a:xfrm>
          <a:off x="7626350" y="18468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127635</xdr:rowOff>
    </xdr:from>
    <xdr:ext cx="468630" cy="259080"/>
    <xdr:sp macro="" textlink="">
      <xdr:nvSpPr>
        <xdr:cNvPr id="394" name="n_4mainValue【市民会館】&#10;一人当たり面積"/>
        <xdr:cNvSpPr txBox="1"/>
      </xdr:nvSpPr>
      <xdr:spPr>
        <a:xfrm>
          <a:off x="6737350" y="18472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407" name="テキスト ボックス 4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11" name="テキスト ボックス 4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417" name="テキスト ボックス 4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104140</xdr:rowOff>
    </xdr:from>
    <xdr:to xmlns:xdr="http://schemas.openxmlformats.org/drawingml/2006/spreadsheetDrawing">
      <xdr:col>85</xdr:col>
      <xdr:colOff>126365</xdr:colOff>
      <xdr:row>42</xdr:row>
      <xdr:rowOff>92710</xdr:rowOff>
    </xdr:to>
    <xdr:cxnSp macro="">
      <xdr:nvCxnSpPr>
        <xdr:cNvPr id="420" name="直線コネクタ 419"/>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1"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50800</xdr:rowOff>
    </xdr:from>
    <xdr:ext cx="340360" cy="259080"/>
    <xdr:sp macro="" textlink="">
      <xdr:nvSpPr>
        <xdr:cNvPr id="423"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104140</xdr:rowOff>
    </xdr:from>
    <xdr:to xmlns:xdr="http://schemas.openxmlformats.org/drawingml/2006/spreadsheetDrawing">
      <xdr:col>86</xdr:col>
      <xdr:colOff>25400</xdr:colOff>
      <xdr:row>33</xdr:row>
      <xdr:rowOff>104140</xdr:rowOff>
    </xdr:to>
    <xdr:cxnSp macro="">
      <xdr:nvCxnSpPr>
        <xdr:cNvPr id="424" name="直線コネクタ 423"/>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105410</xdr:rowOff>
    </xdr:from>
    <xdr:ext cx="405130" cy="259080"/>
    <xdr:sp macro="" textlink="">
      <xdr:nvSpPr>
        <xdr:cNvPr id="425"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426" name="フローチャート: 判断 425"/>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427" name="フローチャート: 判断 426"/>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428" name="フローチャート: 判断 427"/>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429" name="フローチャート: 判断 428"/>
        <xdr:cNvSpPr/>
      </xdr:nvSpPr>
      <xdr:spPr>
        <a:xfrm>
          <a:off x="1365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0" name="フローチャート: 判断 429"/>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50165</xdr:rowOff>
    </xdr:from>
    <xdr:to xmlns:xdr="http://schemas.openxmlformats.org/drawingml/2006/spreadsheetDrawing">
      <xdr:col>85</xdr:col>
      <xdr:colOff>177800</xdr:colOff>
      <xdr:row>40</xdr:row>
      <xdr:rowOff>151765</xdr:rowOff>
    </xdr:to>
    <xdr:sp macro="" textlink="">
      <xdr:nvSpPr>
        <xdr:cNvPr id="436" name="楕円 435"/>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29210</xdr:rowOff>
    </xdr:from>
    <xdr:ext cx="405130" cy="257810"/>
    <xdr:sp macro="" textlink="">
      <xdr:nvSpPr>
        <xdr:cNvPr id="437" name="【一般廃棄物処理施設】&#10;有形固定資産減価償却率該当値テキスト"/>
        <xdr:cNvSpPr txBox="1"/>
      </xdr:nvSpPr>
      <xdr:spPr>
        <a:xfrm>
          <a:off x="16357600" y="6887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30480</xdr:rowOff>
    </xdr:from>
    <xdr:to xmlns:xdr="http://schemas.openxmlformats.org/drawingml/2006/spreadsheetDrawing">
      <xdr:col>81</xdr:col>
      <xdr:colOff>101600</xdr:colOff>
      <xdr:row>40</xdr:row>
      <xdr:rowOff>132080</xdr:rowOff>
    </xdr:to>
    <xdr:sp macro="" textlink="">
      <xdr:nvSpPr>
        <xdr:cNvPr id="438" name="楕円 437"/>
        <xdr:cNvSpPr/>
      </xdr:nvSpPr>
      <xdr:spPr>
        <a:xfrm>
          <a:off x="15430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81280</xdr:rowOff>
    </xdr:from>
    <xdr:to xmlns:xdr="http://schemas.openxmlformats.org/drawingml/2006/spreadsheetDrawing">
      <xdr:col>85</xdr:col>
      <xdr:colOff>127000</xdr:colOff>
      <xdr:row>40</xdr:row>
      <xdr:rowOff>100965</xdr:rowOff>
    </xdr:to>
    <xdr:cxnSp macro="">
      <xdr:nvCxnSpPr>
        <xdr:cNvPr id="439" name="直線コネクタ 438"/>
        <xdr:cNvCxnSpPr/>
      </xdr:nvCxnSpPr>
      <xdr:spPr>
        <a:xfrm>
          <a:off x="15481300" y="69392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157480</xdr:rowOff>
    </xdr:from>
    <xdr:to xmlns:xdr="http://schemas.openxmlformats.org/drawingml/2006/spreadsheetDrawing">
      <xdr:col>76</xdr:col>
      <xdr:colOff>165100</xdr:colOff>
      <xdr:row>40</xdr:row>
      <xdr:rowOff>87630</xdr:rowOff>
    </xdr:to>
    <xdr:sp macro="" textlink="">
      <xdr:nvSpPr>
        <xdr:cNvPr id="440" name="楕円 439"/>
        <xdr:cNvSpPr/>
      </xdr:nvSpPr>
      <xdr:spPr>
        <a:xfrm>
          <a:off x="14541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36830</xdr:rowOff>
    </xdr:from>
    <xdr:to xmlns:xdr="http://schemas.openxmlformats.org/drawingml/2006/spreadsheetDrawing">
      <xdr:col>81</xdr:col>
      <xdr:colOff>50800</xdr:colOff>
      <xdr:row>40</xdr:row>
      <xdr:rowOff>81280</xdr:rowOff>
    </xdr:to>
    <xdr:cxnSp macro="">
      <xdr:nvCxnSpPr>
        <xdr:cNvPr id="441" name="直線コネクタ 440"/>
        <xdr:cNvCxnSpPr/>
      </xdr:nvCxnSpPr>
      <xdr:spPr>
        <a:xfrm>
          <a:off x="14592300" y="68948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111760</xdr:rowOff>
    </xdr:from>
    <xdr:to xmlns:xdr="http://schemas.openxmlformats.org/drawingml/2006/spreadsheetDrawing">
      <xdr:col>72</xdr:col>
      <xdr:colOff>38100</xdr:colOff>
      <xdr:row>40</xdr:row>
      <xdr:rowOff>41910</xdr:rowOff>
    </xdr:to>
    <xdr:sp macro="" textlink="">
      <xdr:nvSpPr>
        <xdr:cNvPr id="442" name="楕円 441"/>
        <xdr:cNvSpPr/>
      </xdr:nvSpPr>
      <xdr:spPr>
        <a:xfrm>
          <a:off x="13652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162560</xdr:rowOff>
    </xdr:from>
    <xdr:to xmlns:xdr="http://schemas.openxmlformats.org/drawingml/2006/spreadsheetDrawing">
      <xdr:col>76</xdr:col>
      <xdr:colOff>114300</xdr:colOff>
      <xdr:row>40</xdr:row>
      <xdr:rowOff>36830</xdr:rowOff>
    </xdr:to>
    <xdr:cxnSp macro="">
      <xdr:nvCxnSpPr>
        <xdr:cNvPr id="443" name="直線コネクタ 442"/>
        <xdr:cNvCxnSpPr/>
      </xdr:nvCxnSpPr>
      <xdr:spPr>
        <a:xfrm>
          <a:off x="13703300" y="68491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36830</xdr:rowOff>
    </xdr:from>
    <xdr:to xmlns:xdr="http://schemas.openxmlformats.org/drawingml/2006/spreadsheetDrawing">
      <xdr:col>67</xdr:col>
      <xdr:colOff>101600</xdr:colOff>
      <xdr:row>39</xdr:row>
      <xdr:rowOff>138430</xdr:rowOff>
    </xdr:to>
    <xdr:sp macro="" textlink="">
      <xdr:nvSpPr>
        <xdr:cNvPr id="444" name="楕円 443"/>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87630</xdr:rowOff>
    </xdr:from>
    <xdr:to xmlns:xdr="http://schemas.openxmlformats.org/drawingml/2006/spreadsheetDrawing">
      <xdr:col>71</xdr:col>
      <xdr:colOff>177800</xdr:colOff>
      <xdr:row>39</xdr:row>
      <xdr:rowOff>162560</xdr:rowOff>
    </xdr:to>
    <xdr:cxnSp macro="">
      <xdr:nvCxnSpPr>
        <xdr:cNvPr id="445" name="直線コネクタ 444"/>
        <xdr:cNvCxnSpPr/>
      </xdr:nvCxnSpPr>
      <xdr:spPr>
        <a:xfrm>
          <a:off x="12814300" y="67741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137160</xdr:rowOff>
    </xdr:from>
    <xdr:ext cx="405130" cy="259080"/>
    <xdr:sp macro="" textlink="">
      <xdr:nvSpPr>
        <xdr:cNvPr id="446"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3860" cy="259080"/>
    <xdr:sp macro="" textlink="">
      <xdr:nvSpPr>
        <xdr:cNvPr id="447" name="n_2aveValue【一般廃棄物処理施設】&#10;有形固定資産減価償却率"/>
        <xdr:cNvSpPr txBox="1"/>
      </xdr:nvSpPr>
      <xdr:spPr>
        <a:xfrm>
          <a:off x="14389735" y="632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148590</xdr:rowOff>
    </xdr:from>
    <xdr:ext cx="403860" cy="259080"/>
    <xdr:sp macro="" textlink="">
      <xdr:nvSpPr>
        <xdr:cNvPr id="448" name="n_3aveValue【一般廃棄物処理施設】&#10;有形固定資産減価償却率"/>
        <xdr:cNvSpPr txBox="1"/>
      </xdr:nvSpPr>
      <xdr:spPr>
        <a:xfrm>
          <a:off x="13500735" y="632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104140</xdr:rowOff>
    </xdr:from>
    <xdr:ext cx="403860" cy="259080"/>
    <xdr:sp macro="" textlink="">
      <xdr:nvSpPr>
        <xdr:cNvPr id="449" name="n_4aveValue【一般廃棄物処理施設】&#10;有形固定資産減価償却率"/>
        <xdr:cNvSpPr txBox="1"/>
      </xdr:nvSpPr>
      <xdr:spPr>
        <a:xfrm>
          <a:off x="12611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123190</xdr:rowOff>
    </xdr:from>
    <xdr:ext cx="405130" cy="257810"/>
    <xdr:sp macro="" textlink="">
      <xdr:nvSpPr>
        <xdr:cNvPr id="450" name="n_1mainValue【一般廃棄物処理施設】&#10;有形固定資産減価償却率"/>
        <xdr:cNvSpPr txBox="1"/>
      </xdr:nvSpPr>
      <xdr:spPr>
        <a:xfrm>
          <a:off x="15266035" y="6981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78740</xdr:rowOff>
    </xdr:from>
    <xdr:ext cx="403860" cy="259080"/>
    <xdr:sp macro="" textlink="">
      <xdr:nvSpPr>
        <xdr:cNvPr id="451" name="n_2mainValue【一般廃棄物処理施設】&#10;有形固定資産減価償却率"/>
        <xdr:cNvSpPr txBox="1"/>
      </xdr:nvSpPr>
      <xdr:spPr>
        <a:xfrm>
          <a:off x="14389735" y="6936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33020</xdr:rowOff>
    </xdr:from>
    <xdr:ext cx="403860" cy="259080"/>
    <xdr:sp macro="" textlink="">
      <xdr:nvSpPr>
        <xdr:cNvPr id="452" name="n_3mainValue【一般廃棄物処理施設】&#10;有形固定資産減価償却率"/>
        <xdr:cNvSpPr txBox="1"/>
      </xdr:nvSpPr>
      <xdr:spPr>
        <a:xfrm>
          <a:off x="13500735" y="6891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129540</xdr:rowOff>
    </xdr:from>
    <xdr:ext cx="403860" cy="259080"/>
    <xdr:sp macro="" textlink="">
      <xdr:nvSpPr>
        <xdr:cNvPr id="453" name="n_4mainValue【一般廃棄物処理施設】&#10;有形固定資産減価償却率"/>
        <xdr:cNvSpPr txBox="1"/>
      </xdr:nvSpPr>
      <xdr:spPr>
        <a:xfrm>
          <a:off x="12611735" y="6816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2" name="テキスト ボックス 4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65" name="テキスト ボックス 464"/>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67" name="テキスト ボックス 466"/>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4530" cy="259080"/>
    <xdr:sp macro="" textlink="">
      <xdr:nvSpPr>
        <xdr:cNvPr id="469" name="テキスト ボックス 468"/>
        <xdr:cNvSpPr txBox="1"/>
      </xdr:nvSpPr>
      <xdr:spPr>
        <a:xfrm>
          <a:off x="17602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4530" cy="259080"/>
    <xdr:sp macro="" textlink="">
      <xdr:nvSpPr>
        <xdr:cNvPr id="471" name="テキスト ボックス 470"/>
        <xdr:cNvSpPr txBox="1"/>
      </xdr:nvSpPr>
      <xdr:spPr>
        <a:xfrm>
          <a:off x="17602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4530" cy="259080"/>
    <xdr:sp macro="" textlink="">
      <xdr:nvSpPr>
        <xdr:cNvPr id="473" name="テキスト ボックス 472"/>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119380</xdr:rowOff>
    </xdr:from>
    <xdr:to xmlns:xdr="http://schemas.openxmlformats.org/drawingml/2006/spreadsheetDrawing">
      <xdr:col>116</xdr:col>
      <xdr:colOff>62865</xdr:colOff>
      <xdr:row>41</xdr:row>
      <xdr:rowOff>132080</xdr:rowOff>
    </xdr:to>
    <xdr:cxnSp macro="">
      <xdr:nvCxnSpPr>
        <xdr:cNvPr id="475" name="直線コネクタ 474"/>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469900" cy="257810"/>
    <xdr:sp macro="" textlink="">
      <xdr:nvSpPr>
        <xdr:cNvPr id="476" name="【一般廃棄物処理施設】&#10;一人当たり有形固定資産（償却資産）額最小値テキスト"/>
        <xdr:cNvSpPr txBox="1"/>
      </xdr:nvSpPr>
      <xdr:spPr>
        <a:xfrm>
          <a:off x="22199600" y="716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477" name="直線コネクタ 476"/>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66040</xdr:rowOff>
    </xdr:from>
    <xdr:ext cx="690245" cy="257810"/>
    <xdr:sp macro="" textlink="">
      <xdr:nvSpPr>
        <xdr:cNvPr id="478" name="【一般廃棄物処理施設】&#10;一人当たり有形固定資産（償却資産）額最大値テキスト"/>
        <xdr:cNvSpPr txBox="1"/>
      </xdr:nvSpPr>
      <xdr:spPr>
        <a:xfrm>
          <a:off x="22199600" y="55524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119380</xdr:rowOff>
    </xdr:from>
    <xdr:to xmlns:xdr="http://schemas.openxmlformats.org/drawingml/2006/spreadsheetDrawing">
      <xdr:col>116</xdr:col>
      <xdr:colOff>152400</xdr:colOff>
      <xdr:row>33</xdr:row>
      <xdr:rowOff>119380</xdr:rowOff>
    </xdr:to>
    <xdr:cxnSp macro="">
      <xdr:nvCxnSpPr>
        <xdr:cNvPr id="479" name="直線コネクタ 478"/>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106045</xdr:rowOff>
    </xdr:from>
    <xdr:ext cx="598805" cy="259080"/>
    <xdr:sp macro="" textlink="">
      <xdr:nvSpPr>
        <xdr:cNvPr id="480" name="【一般廃棄物処理施設】&#10;一人当たり有形固定資産（償却資産）額平均値テキスト"/>
        <xdr:cNvSpPr txBox="1"/>
      </xdr:nvSpPr>
      <xdr:spPr>
        <a:xfrm>
          <a:off x="22199600" y="6792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83185</xdr:rowOff>
    </xdr:from>
    <xdr:to xmlns:xdr="http://schemas.openxmlformats.org/drawingml/2006/spreadsheetDrawing">
      <xdr:col>116</xdr:col>
      <xdr:colOff>114300</xdr:colOff>
      <xdr:row>41</xdr:row>
      <xdr:rowOff>13335</xdr:rowOff>
    </xdr:to>
    <xdr:sp macro="" textlink="">
      <xdr:nvSpPr>
        <xdr:cNvPr id="481" name="フローチャート: 判断 480"/>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93345</xdr:rowOff>
    </xdr:from>
    <xdr:to xmlns:xdr="http://schemas.openxmlformats.org/drawingml/2006/spreadsheetDrawing">
      <xdr:col>112</xdr:col>
      <xdr:colOff>38100</xdr:colOff>
      <xdr:row>41</xdr:row>
      <xdr:rowOff>23495</xdr:rowOff>
    </xdr:to>
    <xdr:sp macro="" textlink="">
      <xdr:nvSpPr>
        <xdr:cNvPr id="482" name="フローチャート: 判断 481"/>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110490</xdr:rowOff>
    </xdr:from>
    <xdr:to xmlns:xdr="http://schemas.openxmlformats.org/drawingml/2006/spreadsheetDrawing">
      <xdr:col>107</xdr:col>
      <xdr:colOff>101600</xdr:colOff>
      <xdr:row>41</xdr:row>
      <xdr:rowOff>40640</xdr:rowOff>
    </xdr:to>
    <xdr:sp macro="" textlink="">
      <xdr:nvSpPr>
        <xdr:cNvPr id="483" name="フローチャート: 判断 482"/>
        <xdr:cNvSpPr/>
      </xdr:nvSpPr>
      <xdr:spPr>
        <a:xfrm>
          <a:off x="203835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109855</xdr:rowOff>
    </xdr:from>
    <xdr:to xmlns:xdr="http://schemas.openxmlformats.org/drawingml/2006/spreadsheetDrawing">
      <xdr:col>102</xdr:col>
      <xdr:colOff>165100</xdr:colOff>
      <xdr:row>41</xdr:row>
      <xdr:rowOff>40640</xdr:rowOff>
    </xdr:to>
    <xdr:sp macro="" textlink="">
      <xdr:nvSpPr>
        <xdr:cNvPr id="484" name="フローチャート: 判断 483"/>
        <xdr:cNvSpPr/>
      </xdr:nvSpPr>
      <xdr:spPr>
        <a:xfrm>
          <a:off x="19494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116840</xdr:rowOff>
    </xdr:from>
    <xdr:to xmlns:xdr="http://schemas.openxmlformats.org/drawingml/2006/spreadsheetDrawing">
      <xdr:col>98</xdr:col>
      <xdr:colOff>38100</xdr:colOff>
      <xdr:row>41</xdr:row>
      <xdr:rowOff>46990</xdr:rowOff>
    </xdr:to>
    <xdr:sp macro="" textlink="">
      <xdr:nvSpPr>
        <xdr:cNvPr id="485" name="フローチャート: 判断 484"/>
        <xdr:cNvSpPr/>
      </xdr:nvSpPr>
      <xdr:spPr>
        <a:xfrm>
          <a:off x="18605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67945</xdr:rowOff>
    </xdr:from>
    <xdr:to xmlns:xdr="http://schemas.openxmlformats.org/drawingml/2006/spreadsheetDrawing">
      <xdr:col>116</xdr:col>
      <xdr:colOff>114300</xdr:colOff>
      <xdr:row>41</xdr:row>
      <xdr:rowOff>169545</xdr:rowOff>
    </xdr:to>
    <xdr:sp macro="" textlink="">
      <xdr:nvSpPr>
        <xdr:cNvPr id="491" name="楕円 490"/>
        <xdr:cNvSpPr/>
      </xdr:nvSpPr>
      <xdr:spPr>
        <a:xfrm>
          <a:off x="221107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154940</xdr:rowOff>
    </xdr:from>
    <xdr:ext cx="534670" cy="257810"/>
    <xdr:sp macro="" textlink="">
      <xdr:nvSpPr>
        <xdr:cNvPr id="492" name="【一般廃棄物処理施設】&#10;一人当たり有形固定資産（償却資産）額該当値テキスト"/>
        <xdr:cNvSpPr txBox="1"/>
      </xdr:nvSpPr>
      <xdr:spPr>
        <a:xfrm>
          <a:off x="22199600" y="7012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68580</xdr:rowOff>
    </xdr:from>
    <xdr:to xmlns:xdr="http://schemas.openxmlformats.org/drawingml/2006/spreadsheetDrawing">
      <xdr:col>112</xdr:col>
      <xdr:colOff>38100</xdr:colOff>
      <xdr:row>41</xdr:row>
      <xdr:rowOff>170180</xdr:rowOff>
    </xdr:to>
    <xdr:sp macro="" textlink="">
      <xdr:nvSpPr>
        <xdr:cNvPr id="493" name="楕円 492"/>
        <xdr:cNvSpPr/>
      </xdr:nvSpPr>
      <xdr:spPr>
        <a:xfrm>
          <a:off x="21272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118745</xdr:rowOff>
    </xdr:from>
    <xdr:to xmlns:xdr="http://schemas.openxmlformats.org/drawingml/2006/spreadsheetDrawing">
      <xdr:col>116</xdr:col>
      <xdr:colOff>63500</xdr:colOff>
      <xdr:row>41</xdr:row>
      <xdr:rowOff>119380</xdr:rowOff>
    </xdr:to>
    <xdr:cxnSp macro="">
      <xdr:nvCxnSpPr>
        <xdr:cNvPr id="494" name="直線コネクタ 493"/>
        <xdr:cNvCxnSpPr/>
      </xdr:nvCxnSpPr>
      <xdr:spPr>
        <a:xfrm flipV="1">
          <a:off x="21323300" y="71481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69215</xdr:rowOff>
    </xdr:from>
    <xdr:to xmlns:xdr="http://schemas.openxmlformats.org/drawingml/2006/spreadsheetDrawing">
      <xdr:col>107</xdr:col>
      <xdr:colOff>101600</xdr:colOff>
      <xdr:row>41</xdr:row>
      <xdr:rowOff>170815</xdr:rowOff>
    </xdr:to>
    <xdr:sp macro="" textlink="">
      <xdr:nvSpPr>
        <xdr:cNvPr id="495" name="楕円 494"/>
        <xdr:cNvSpPr/>
      </xdr:nvSpPr>
      <xdr:spPr>
        <a:xfrm>
          <a:off x="20383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119380</xdr:rowOff>
    </xdr:from>
    <xdr:to xmlns:xdr="http://schemas.openxmlformats.org/drawingml/2006/spreadsheetDrawing">
      <xdr:col>111</xdr:col>
      <xdr:colOff>177800</xdr:colOff>
      <xdr:row>41</xdr:row>
      <xdr:rowOff>120650</xdr:rowOff>
    </xdr:to>
    <xdr:cxnSp macro="">
      <xdr:nvCxnSpPr>
        <xdr:cNvPr id="496" name="直線コネクタ 495"/>
        <xdr:cNvCxnSpPr/>
      </xdr:nvCxnSpPr>
      <xdr:spPr>
        <a:xfrm flipV="1">
          <a:off x="20434300" y="7148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69850</xdr:rowOff>
    </xdr:from>
    <xdr:to xmlns:xdr="http://schemas.openxmlformats.org/drawingml/2006/spreadsheetDrawing">
      <xdr:col>102</xdr:col>
      <xdr:colOff>165100</xdr:colOff>
      <xdr:row>41</xdr:row>
      <xdr:rowOff>171450</xdr:rowOff>
    </xdr:to>
    <xdr:sp macro="" textlink="">
      <xdr:nvSpPr>
        <xdr:cNvPr id="497" name="楕円 496"/>
        <xdr:cNvSpPr/>
      </xdr:nvSpPr>
      <xdr:spPr>
        <a:xfrm>
          <a:off x="19494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120650</xdr:rowOff>
    </xdr:from>
    <xdr:to xmlns:xdr="http://schemas.openxmlformats.org/drawingml/2006/spreadsheetDrawing">
      <xdr:col>107</xdr:col>
      <xdr:colOff>50800</xdr:colOff>
      <xdr:row>41</xdr:row>
      <xdr:rowOff>120650</xdr:rowOff>
    </xdr:to>
    <xdr:cxnSp macro="">
      <xdr:nvCxnSpPr>
        <xdr:cNvPr id="498" name="直線コネクタ 497"/>
        <xdr:cNvCxnSpPr/>
      </xdr:nvCxnSpPr>
      <xdr:spPr>
        <a:xfrm flipV="1">
          <a:off x="19545300" y="715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69850</xdr:rowOff>
    </xdr:from>
    <xdr:to xmlns:xdr="http://schemas.openxmlformats.org/drawingml/2006/spreadsheetDrawing">
      <xdr:col>98</xdr:col>
      <xdr:colOff>38100</xdr:colOff>
      <xdr:row>42</xdr:row>
      <xdr:rowOff>0</xdr:rowOff>
    </xdr:to>
    <xdr:sp macro="" textlink="">
      <xdr:nvSpPr>
        <xdr:cNvPr id="499" name="楕円 498"/>
        <xdr:cNvSpPr/>
      </xdr:nvSpPr>
      <xdr:spPr>
        <a:xfrm>
          <a:off x="186055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120650</xdr:rowOff>
    </xdr:from>
    <xdr:to xmlns:xdr="http://schemas.openxmlformats.org/drawingml/2006/spreadsheetDrawing">
      <xdr:col>102</xdr:col>
      <xdr:colOff>114300</xdr:colOff>
      <xdr:row>41</xdr:row>
      <xdr:rowOff>120650</xdr:rowOff>
    </xdr:to>
    <xdr:cxnSp macro="">
      <xdr:nvCxnSpPr>
        <xdr:cNvPr id="500" name="直線コネクタ 499"/>
        <xdr:cNvCxnSpPr/>
      </xdr:nvCxnSpPr>
      <xdr:spPr>
        <a:xfrm flipV="1">
          <a:off x="18656300" y="715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40640</xdr:rowOff>
    </xdr:from>
    <xdr:ext cx="597535" cy="257810"/>
    <xdr:sp macro="" textlink="">
      <xdr:nvSpPr>
        <xdr:cNvPr id="501" name="n_1aveValue【一般廃棄物処理施設】&#10;一人当たり有形固定資産（償却資産）額"/>
        <xdr:cNvSpPr txBox="1"/>
      </xdr:nvSpPr>
      <xdr:spPr>
        <a:xfrm>
          <a:off x="21010880" y="6727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57150</xdr:rowOff>
    </xdr:from>
    <xdr:ext cx="597535" cy="259080"/>
    <xdr:sp macro="" textlink="">
      <xdr:nvSpPr>
        <xdr:cNvPr id="502" name="n_2aveValue【一般廃棄物処理施設】&#10;一人当たり有形固定資産（償却資産）額"/>
        <xdr:cNvSpPr txBox="1"/>
      </xdr:nvSpPr>
      <xdr:spPr>
        <a:xfrm>
          <a:off x="20134580" y="6743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56515</xdr:rowOff>
    </xdr:from>
    <xdr:ext cx="597535" cy="258445"/>
    <xdr:sp macro="" textlink="">
      <xdr:nvSpPr>
        <xdr:cNvPr id="503" name="n_3aveValue【一般廃棄物処理施設】&#10;一人当たり有形固定資産（償却資産）額"/>
        <xdr:cNvSpPr txBox="1"/>
      </xdr:nvSpPr>
      <xdr:spPr>
        <a:xfrm>
          <a:off x="19245580" y="67430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63500</xdr:rowOff>
    </xdr:from>
    <xdr:ext cx="597535" cy="257810"/>
    <xdr:sp macro="" textlink="">
      <xdr:nvSpPr>
        <xdr:cNvPr id="504" name="n_4aveValue【一般廃棄物処理施設】&#10;一人当たり有形固定資産（償却資産）額"/>
        <xdr:cNvSpPr txBox="1"/>
      </xdr:nvSpPr>
      <xdr:spPr>
        <a:xfrm>
          <a:off x="18356580" y="6750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161925</xdr:rowOff>
    </xdr:from>
    <xdr:ext cx="534670" cy="259080"/>
    <xdr:sp macro="" textlink="">
      <xdr:nvSpPr>
        <xdr:cNvPr id="505" name="n_1mainValue【一般廃棄物処理施設】&#10;一人当たり有形固定資産（償却資産）額"/>
        <xdr:cNvSpPr txBox="1"/>
      </xdr:nvSpPr>
      <xdr:spPr>
        <a:xfrm>
          <a:off x="21043265" y="7191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161925</xdr:rowOff>
    </xdr:from>
    <xdr:ext cx="533400" cy="259080"/>
    <xdr:sp macro="" textlink="">
      <xdr:nvSpPr>
        <xdr:cNvPr id="506" name="n_2mainValue【一般廃棄物処理施設】&#10;一人当たり有形固定資産（償却資産）額"/>
        <xdr:cNvSpPr txBox="1"/>
      </xdr:nvSpPr>
      <xdr:spPr>
        <a:xfrm>
          <a:off x="20166965" y="7191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162560</xdr:rowOff>
    </xdr:from>
    <xdr:ext cx="533400" cy="259080"/>
    <xdr:sp macro="" textlink="">
      <xdr:nvSpPr>
        <xdr:cNvPr id="507" name="n_3mainValue【一般廃棄物処理施設】&#10;一人当たり有形固定資産（償却資産）額"/>
        <xdr:cNvSpPr txBox="1"/>
      </xdr:nvSpPr>
      <xdr:spPr>
        <a:xfrm>
          <a:off x="19277965" y="7192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162560</xdr:rowOff>
    </xdr:from>
    <xdr:ext cx="533400" cy="259080"/>
    <xdr:sp macro="" textlink="">
      <xdr:nvSpPr>
        <xdr:cNvPr id="508" name="n_4mainValue【一般廃棄物処理施設】&#10;一人当たり有形固定資産（償却資産）額"/>
        <xdr:cNvSpPr txBox="1"/>
      </xdr:nvSpPr>
      <xdr:spPr>
        <a:xfrm>
          <a:off x="18388965" y="7192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7" name="テキスト ボックス 5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9" name="テキスト ボックス 518"/>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0" name="直線コネクタ 51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521" name="テキスト ボックス 520"/>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2" name="直線コネクタ 52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3" name="テキスト ボックス 52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4" name="直線コネクタ 52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5" name="テキスト ボックス 524"/>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6" name="直線コネクタ 52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7" name="テキスト ボックス 52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8" name="直線コネクタ 52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29" name="テキスト ボックス 528"/>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0" name="直線コネクタ 52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531" name="テキスト ボックス 530"/>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65405</xdr:rowOff>
    </xdr:from>
    <xdr:to xmlns:xdr="http://schemas.openxmlformats.org/drawingml/2006/spreadsheetDrawing">
      <xdr:col>85</xdr:col>
      <xdr:colOff>126365</xdr:colOff>
      <xdr:row>64</xdr:row>
      <xdr:rowOff>130810</xdr:rowOff>
    </xdr:to>
    <xdr:cxnSp macro="">
      <xdr:nvCxnSpPr>
        <xdr:cNvPr id="534" name="直線コネクタ 533"/>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535"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6" name="直線コネクタ 535"/>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12065</xdr:rowOff>
    </xdr:from>
    <xdr:ext cx="405130" cy="259080"/>
    <xdr:sp macro="" textlink="">
      <xdr:nvSpPr>
        <xdr:cNvPr id="537"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65405</xdr:rowOff>
    </xdr:from>
    <xdr:to xmlns:xdr="http://schemas.openxmlformats.org/drawingml/2006/spreadsheetDrawing">
      <xdr:col>86</xdr:col>
      <xdr:colOff>25400</xdr:colOff>
      <xdr:row>56</xdr:row>
      <xdr:rowOff>65405</xdr:rowOff>
    </xdr:to>
    <xdr:cxnSp macro="">
      <xdr:nvCxnSpPr>
        <xdr:cNvPr id="538" name="直線コネクタ 537"/>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19685</xdr:rowOff>
    </xdr:from>
    <xdr:ext cx="405130" cy="257810"/>
    <xdr:sp macro="" textlink="">
      <xdr:nvSpPr>
        <xdr:cNvPr id="539" name="【保健センター・保健所】&#10;有形固定資産減価償却率平均値テキスト"/>
        <xdr:cNvSpPr txBox="1"/>
      </xdr:nvSpPr>
      <xdr:spPr>
        <a:xfrm>
          <a:off x="16357600" y="101352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168275</xdr:rowOff>
    </xdr:from>
    <xdr:to xmlns:xdr="http://schemas.openxmlformats.org/drawingml/2006/spreadsheetDrawing">
      <xdr:col>85</xdr:col>
      <xdr:colOff>177800</xdr:colOff>
      <xdr:row>60</xdr:row>
      <xdr:rowOff>98425</xdr:rowOff>
    </xdr:to>
    <xdr:sp macro="" textlink="">
      <xdr:nvSpPr>
        <xdr:cNvPr id="540" name="フローチャート: 判断 539"/>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541" name="フローチャート: 判断 540"/>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1270</xdr:rowOff>
    </xdr:from>
    <xdr:to xmlns:xdr="http://schemas.openxmlformats.org/drawingml/2006/spreadsheetDrawing">
      <xdr:col>76</xdr:col>
      <xdr:colOff>165100</xdr:colOff>
      <xdr:row>60</xdr:row>
      <xdr:rowOff>102870</xdr:rowOff>
    </xdr:to>
    <xdr:sp macro="" textlink="">
      <xdr:nvSpPr>
        <xdr:cNvPr id="542" name="フローチャート: 判断 541"/>
        <xdr:cNvSpPr/>
      </xdr:nvSpPr>
      <xdr:spPr>
        <a:xfrm>
          <a:off x="14541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148590</xdr:rowOff>
    </xdr:from>
    <xdr:to xmlns:xdr="http://schemas.openxmlformats.org/drawingml/2006/spreadsheetDrawing">
      <xdr:col>72</xdr:col>
      <xdr:colOff>38100</xdr:colOff>
      <xdr:row>60</xdr:row>
      <xdr:rowOff>78740</xdr:rowOff>
    </xdr:to>
    <xdr:sp macro="" textlink="">
      <xdr:nvSpPr>
        <xdr:cNvPr id="543" name="フローチャート: 判断 542"/>
        <xdr:cNvSpPr/>
      </xdr:nvSpPr>
      <xdr:spPr>
        <a:xfrm>
          <a:off x="13652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123825</xdr:rowOff>
    </xdr:from>
    <xdr:to xmlns:xdr="http://schemas.openxmlformats.org/drawingml/2006/spreadsheetDrawing">
      <xdr:col>67</xdr:col>
      <xdr:colOff>101600</xdr:colOff>
      <xdr:row>60</xdr:row>
      <xdr:rowOff>53975</xdr:rowOff>
    </xdr:to>
    <xdr:sp macro="" textlink="">
      <xdr:nvSpPr>
        <xdr:cNvPr id="544" name="フローチャート: 判断 543"/>
        <xdr:cNvSpPr/>
      </xdr:nvSpPr>
      <xdr:spPr>
        <a:xfrm>
          <a:off x="127635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5" name="テキスト ボックス 54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6" name="テキスト ボックス 54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7" name="テキスト ボックス 54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8" name="テキスト ボックス 54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9" name="テキスト ボックス 54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146685</xdr:rowOff>
    </xdr:from>
    <xdr:to xmlns:xdr="http://schemas.openxmlformats.org/drawingml/2006/spreadsheetDrawing">
      <xdr:col>85</xdr:col>
      <xdr:colOff>177800</xdr:colOff>
      <xdr:row>61</xdr:row>
      <xdr:rowOff>76835</xdr:rowOff>
    </xdr:to>
    <xdr:sp macro="" textlink="">
      <xdr:nvSpPr>
        <xdr:cNvPr id="550" name="楕円 549"/>
        <xdr:cNvSpPr/>
      </xdr:nvSpPr>
      <xdr:spPr>
        <a:xfrm>
          <a:off x="162687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125095</xdr:rowOff>
    </xdr:from>
    <xdr:ext cx="405130" cy="258445"/>
    <xdr:sp macro="" textlink="">
      <xdr:nvSpPr>
        <xdr:cNvPr id="551" name="【保健センター・保健所】&#10;有形固定資産減価償却率該当値テキスト"/>
        <xdr:cNvSpPr txBox="1"/>
      </xdr:nvSpPr>
      <xdr:spPr>
        <a:xfrm>
          <a:off x="16357600"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106045</xdr:rowOff>
    </xdr:from>
    <xdr:to xmlns:xdr="http://schemas.openxmlformats.org/drawingml/2006/spreadsheetDrawing">
      <xdr:col>81</xdr:col>
      <xdr:colOff>101600</xdr:colOff>
      <xdr:row>61</xdr:row>
      <xdr:rowOff>36195</xdr:rowOff>
    </xdr:to>
    <xdr:sp macro="" textlink="">
      <xdr:nvSpPr>
        <xdr:cNvPr id="552" name="楕円 551"/>
        <xdr:cNvSpPr/>
      </xdr:nvSpPr>
      <xdr:spPr>
        <a:xfrm>
          <a:off x="15430500" y="10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156845</xdr:rowOff>
    </xdr:from>
    <xdr:to xmlns:xdr="http://schemas.openxmlformats.org/drawingml/2006/spreadsheetDrawing">
      <xdr:col>85</xdr:col>
      <xdr:colOff>127000</xdr:colOff>
      <xdr:row>61</xdr:row>
      <xdr:rowOff>26035</xdr:rowOff>
    </xdr:to>
    <xdr:cxnSp macro="">
      <xdr:nvCxnSpPr>
        <xdr:cNvPr id="553" name="直線コネクタ 552"/>
        <xdr:cNvCxnSpPr/>
      </xdr:nvCxnSpPr>
      <xdr:spPr>
        <a:xfrm>
          <a:off x="15481300" y="104438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554" name="楕円 553"/>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116205</xdr:rowOff>
    </xdr:from>
    <xdr:to xmlns:xdr="http://schemas.openxmlformats.org/drawingml/2006/spreadsheetDrawing">
      <xdr:col>81</xdr:col>
      <xdr:colOff>50800</xdr:colOff>
      <xdr:row>60</xdr:row>
      <xdr:rowOff>156845</xdr:rowOff>
    </xdr:to>
    <xdr:cxnSp macro="">
      <xdr:nvCxnSpPr>
        <xdr:cNvPr id="555" name="直線コネクタ 554"/>
        <xdr:cNvCxnSpPr/>
      </xdr:nvCxnSpPr>
      <xdr:spPr>
        <a:xfrm>
          <a:off x="14592300" y="104032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24130</xdr:rowOff>
    </xdr:from>
    <xdr:to xmlns:xdr="http://schemas.openxmlformats.org/drawingml/2006/spreadsheetDrawing">
      <xdr:col>72</xdr:col>
      <xdr:colOff>38100</xdr:colOff>
      <xdr:row>60</xdr:row>
      <xdr:rowOff>125730</xdr:rowOff>
    </xdr:to>
    <xdr:sp macro="" textlink="">
      <xdr:nvSpPr>
        <xdr:cNvPr id="556" name="楕円 555"/>
        <xdr:cNvSpPr/>
      </xdr:nvSpPr>
      <xdr:spPr>
        <a:xfrm>
          <a:off x="13652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74930</xdr:rowOff>
    </xdr:from>
    <xdr:to xmlns:xdr="http://schemas.openxmlformats.org/drawingml/2006/spreadsheetDrawing">
      <xdr:col>76</xdr:col>
      <xdr:colOff>114300</xdr:colOff>
      <xdr:row>60</xdr:row>
      <xdr:rowOff>116205</xdr:rowOff>
    </xdr:to>
    <xdr:cxnSp macro="">
      <xdr:nvCxnSpPr>
        <xdr:cNvPr id="557" name="直線コネクタ 556"/>
        <xdr:cNvCxnSpPr/>
      </xdr:nvCxnSpPr>
      <xdr:spPr>
        <a:xfrm>
          <a:off x="13703300" y="103619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85090</xdr:rowOff>
    </xdr:to>
    <xdr:sp macro="" textlink="">
      <xdr:nvSpPr>
        <xdr:cNvPr id="558" name="楕円 557"/>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34290</xdr:rowOff>
    </xdr:from>
    <xdr:to xmlns:xdr="http://schemas.openxmlformats.org/drawingml/2006/spreadsheetDrawing">
      <xdr:col>71</xdr:col>
      <xdr:colOff>177800</xdr:colOff>
      <xdr:row>60</xdr:row>
      <xdr:rowOff>74930</xdr:rowOff>
    </xdr:to>
    <xdr:cxnSp macro="">
      <xdr:nvCxnSpPr>
        <xdr:cNvPr id="559" name="直線コネクタ 558"/>
        <xdr:cNvCxnSpPr/>
      </xdr:nvCxnSpPr>
      <xdr:spPr>
        <a:xfrm>
          <a:off x="12814300" y="103212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107950</xdr:rowOff>
    </xdr:from>
    <xdr:ext cx="405130" cy="259080"/>
    <xdr:sp macro="" textlink="">
      <xdr:nvSpPr>
        <xdr:cNvPr id="560"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119380</xdr:rowOff>
    </xdr:from>
    <xdr:ext cx="403860" cy="259080"/>
    <xdr:sp macro="" textlink="">
      <xdr:nvSpPr>
        <xdr:cNvPr id="561" name="n_2aveValue【保健センター・保健所】&#10;有形固定資産減価償却率"/>
        <xdr:cNvSpPr txBox="1"/>
      </xdr:nvSpPr>
      <xdr:spPr>
        <a:xfrm>
          <a:off x="14389735" y="10063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95250</xdr:rowOff>
    </xdr:from>
    <xdr:ext cx="403860" cy="259080"/>
    <xdr:sp macro="" textlink="">
      <xdr:nvSpPr>
        <xdr:cNvPr id="562" name="n_3aveValue【保健センター・保健所】&#10;有形固定資産減価償却率"/>
        <xdr:cNvSpPr txBox="1"/>
      </xdr:nvSpPr>
      <xdr:spPr>
        <a:xfrm>
          <a:off x="13500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70485</xdr:rowOff>
    </xdr:from>
    <xdr:ext cx="403860" cy="259080"/>
    <xdr:sp macro="" textlink="">
      <xdr:nvSpPr>
        <xdr:cNvPr id="563" name="n_4aveValue【保健センター・保健所】&#10;有形固定資産減価償却率"/>
        <xdr:cNvSpPr txBox="1"/>
      </xdr:nvSpPr>
      <xdr:spPr>
        <a:xfrm>
          <a:off x="12611735" y="100145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27305</xdr:rowOff>
    </xdr:from>
    <xdr:ext cx="405130" cy="259080"/>
    <xdr:sp macro="" textlink="">
      <xdr:nvSpPr>
        <xdr:cNvPr id="564" name="n_1mainValue【保健センター・保健所】&#10;有形固定資産減価償却率"/>
        <xdr:cNvSpPr txBox="1"/>
      </xdr:nvSpPr>
      <xdr:spPr>
        <a:xfrm>
          <a:off x="15266035"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158115</xdr:rowOff>
    </xdr:from>
    <xdr:ext cx="403860" cy="257810"/>
    <xdr:sp macro="" textlink="">
      <xdr:nvSpPr>
        <xdr:cNvPr id="565" name="n_2mainValue【保健センター・保健所】&#10;有形固定資産減価償却率"/>
        <xdr:cNvSpPr txBox="1"/>
      </xdr:nvSpPr>
      <xdr:spPr>
        <a:xfrm>
          <a:off x="14389735" y="10445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116840</xdr:rowOff>
    </xdr:from>
    <xdr:ext cx="403860" cy="259080"/>
    <xdr:sp macro="" textlink="">
      <xdr:nvSpPr>
        <xdr:cNvPr id="566" name="n_3mainValue【保健センター・保健所】&#10;有形固定資産減価償却率"/>
        <xdr:cNvSpPr txBox="1"/>
      </xdr:nvSpPr>
      <xdr:spPr>
        <a:xfrm>
          <a:off x="13500735" y="1040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76200</xdr:rowOff>
    </xdr:from>
    <xdr:ext cx="403860" cy="257810"/>
    <xdr:sp macro="" textlink="">
      <xdr:nvSpPr>
        <xdr:cNvPr id="567" name="n_4mainValue【保健センター・保健所】&#10;有形固定資産減価償却率"/>
        <xdr:cNvSpPr txBox="1"/>
      </xdr:nvSpPr>
      <xdr:spPr>
        <a:xfrm>
          <a:off x="12611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6" name="テキスト ボックス 575"/>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78" name="直線コネクタ 577"/>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579" name="テキスト ボックス 578"/>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581" name="テキスト ボックス 580"/>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2" name="直線コネクタ 581"/>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583" name="テキスト ボックス 582"/>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5" name="テキスト ボックス 584"/>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635</xdr:rowOff>
    </xdr:from>
    <xdr:to xmlns:xdr="http://schemas.openxmlformats.org/drawingml/2006/spreadsheetDrawing">
      <xdr:col>116</xdr:col>
      <xdr:colOff>62865</xdr:colOff>
      <xdr:row>63</xdr:row>
      <xdr:rowOff>46990</xdr:rowOff>
    </xdr:to>
    <xdr:cxnSp macro="">
      <xdr:nvCxnSpPr>
        <xdr:cNvPr id="587" name="直線コネクタ 586"/>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588"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589" name="直線コネクタ 588"/>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118745</xdr:rowOff>
    </xdr:from>
    <xdr:ext cx="469900" cy="259080"/>
    <xdr:sp macro="" textlink="">
      <xdr:nvSpPr>
        <xdr:cNvPr id="590"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635</xdr:rowOff>
    </xdr:from>
    <xdr:to xmlns:xdr="http://schemas.openxmlformats.org/drawingml/2006/spreadsheetDrawing">
      <xdr:col>116</xdr:col>
      <xdr:colOff>152400</xdr:colOff>
      <xdr:row>56</xdr:row>
      <xdr:rowOff>635</xdr:rowOff>
    </xdr:to>
    <xdr:cxnSp macro="">
      <xdr:nvCxnSpPr>
        <xdr:cNvPr id="591" name="直線コネクタ 590"/>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106045</xdr:rowOff>
    </xdr:from>
    <xdr:ext cx="469900" cy="259080"/>
    <xdr:sp macro="" textlink="">
      <xdr:nvSpPr>
        <xdr:cNvPr id="592" name="【保健センター・保健所】&#10;一人当たり面積平均値テキスト"/>
        <xdr:cNvSpPr txBox="1"/>
      </xdr:nvSpPr>
      <xdr:spPr>
        <a:xfrm>
          <a:off x="22199600" y="10393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83185</xdr:rowOff>
    </xdr:from>
    <xdr:to xmlns:xdr="http://schemas.openxmlformats.org/drawingml/2006/spreadsheetDrawing">
      <xdr:col>116</xdr:col>
      <xdr:colOff>114300</xdr:colOff>
      <xdr:row>62</xdr:row>
      <xdr:rowOff>13335</xdr:rowOff>
    </xdr:to>
    <xdr:sp macro="" textlink="">
      <xdr:nvSpPr>
        <xdr:cNvPr id="593" name="フローチャート: 判断 592"/>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92710</xdr:rowOff>
    </xdr:from>
    <xdr:to xmlns:xdr="http://schemas.openxmlformats.org/drawingml/2006/spreadsheetDrawing">
      <xdr:col>112</xdr:col>
      <xdr:colOff>38100</xdr:colOff>
      <xdr:row>62</xdr:row>
      <xdr:rowOff>22860</xdr:rowOff>
    </xdr:to>
    <xdr:sp macro="" textlink="">
      <xdr:nvSpPr>
        <xdr:cNvPr id="594" name="フローチャート: 判断 593"/>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111125</xdr:rowOff>
    </xdr:from>
    <xdr:to xmlns:xdr="http://schemas.openxmlformats.org/drawingml/2006/spreadsheetDrawing">
      <xdr:col>107</xdr:col>
      <xdr:colOff>101600</xdr:colOff>
      <xdr:row>62</xdr:row>
      <xdr:rowOff>41275</xdr:rowOff>
    </xdr:to>
    <xdr:sp macro="" textlink="">
      <xdr:nvSpPr>
        <xdr:cNvPr id="595" name="フローチャート: 判断 594"/>
        <xdr:cNvSpPr/>
      </xdr:nvSpPr>
      <xdr:spPr>
        <a:xfrm>
          <a:off x="20383500" y="10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135255</xdr:rowOff>
    </xdr:from>
    <xdr:to xmlns:xdr="http://schemas.openxmlformats.org/drawingml/2006/spreadsheetDrawing">
      <xdr:col>102</xdr:col>
      <xdr:colOff>165100</xdr:colOff>
      <xdr:row>62</xdr:row>
      <xdr:rowOff>65405</xdr:rowOff>
    </xdr:to>
    <xdr:sp macro="" textlink="">
      <xdr:nvSpPr>
        <xdr:cNvPr id="596" name="フローチャート: 判断 595"/>
        <xdr:cNvSpPr/>
      </xdr:nvSpPr>
      <xdr:spPr>
        <a:xfrm>
          <a:off x="19494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116205</xdr:rowOff>
    </xdr:from>
    <xdr:to xmlns:xdr="http://schemas.openxmlformats.org/drawingml/2006/spreadsheetDrawing">
      <xdr:col>98</xdr:col>
      <xdr:colOff>38100</xdr:colOff>
      <xdr:row>62</xdr:row>
      <xdr:rowOff>46355</xdr:rowOff>
    </xdr:to>
    <xdr:sp macro="" textlink="">
      <xdr:nvSpPr>
        <xdr:cNvPr id="597" name="フローチャート: 判断 596"/>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8" name="テキスト ボックス 597"/>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99" name="テキスト ボックス 59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0" name="テキスト ボックス 599"/>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1" name="テキスト ボックス 60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2" name="テキスト ボックス 60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36830</xdr:rowOff>
    </xdr:from>
    <xdr:to xmlns:xdr="http://schemas.openxmlformats.org/drawingml/2006/spreadsheetDrawing">
      <xdr:col>116</xdr:col>
      <xdr:colOff>114300</xdr:colOff>
      <xdr:row>62</xdr:row>
      <xdr:rowOff>138430</xdr:rowOff>
    </xdr:to>
    <xdr:sp macro="" textlink="">
      <xdr:nvSpPr>
        <xdr:cNvPr id="603" name="楕円 602"/>
        <xdr:cNvSpPr/>
      </xdr:nvSpPr>
      <xdr:spPr>
        <a:xfrm>
          <a:off x="22110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15240</xdr:rowOff>
    </xdr:from>
    <xdr:ext cx="469900" cy="259080"/>
    <xdr:sp macro="" textlink="">
      <xdr:nvSpPr>
        <xdr:cNvPr id="604" name="【保健センター・保健所】&#10;一人当たり面積該当値テキスト"/>
        <xdr:cNvSpPr txBox="1"/>
      </xdr:nvSpPr>
      <xdr:spPr>
        <a:xfrm>
          <a:off x="2219960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41910</xdr:rowOff>
    </xdr:from>
    <xdr:to xmlns:xdr="http://schemas.openxmlformats.org/drawingml/2006/spreadsheetDrawing">
      <xdr:col>112</xdr:col>
      <xdr:colOff>38100</xdr:colOff>
      <xdr:row>62</xdr:row>
      <xdr:rowOff>143510</xdr:rowOff>
    </xdr:to>
    <xdr:sp macro="" textlink="">
      <xdr:nvSpPr>
        <xdr:cNvPr id="605" name="楕円 604"/>
        <xdr:cNvSpPr/>
      </xdr:nvSpPr>
      <xdr:spPr>
        <a:xfrm>
          <a:off x="21272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87630</xdr:rowOff>
    </xdr:from>
    <xdr:to xmlns:xdr="http://schemas.openxmlformats.org/drawingml/2006/spreadsheetDrawing">
      <xdr:col>116</xdr:col>
      <xdr:colOff>63500</xdr:colOff>
      <xdr:row>62</xdr:row>
      <xdr:rowOff>92710</xdr:rowOff>
    </xdr:to>
    <xdr:cxnSp macro="">
      <xdr:nvCxnSpPr>
        <xdr:cNvPr id="606" name="直線コネクタ 605"/>
        <xdr:cNvCxnSpPr/>
      </xdr:nvCxnSpPr>
      <xdr:spPr>
        <a:xfrm flipV="1">
          <a:off x="21323300" y="10717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46355</xdr:rowOff>
    </xdr:from>
    <xdr:to xmlns:xdr="http://schemas.openxmlformats.org/drawingml/2006/spreadsheetDrawing">
      <xdr:col>107</xdr:col>
      <xdr:colOff>101600</xdr:colOff>
      <xdr:row>62</xdr:row>
      <xdr:rowOff>147955</xdr:rowOff>
    </xdr:to>
    <xdr:sp macro="" textlink="">
      <xdr:nvSpPr>
        <xdr:cNvPr id="607" name="楕円 606"/>
        <xdr:cNvSpPr/>
      </xdr:nvSpPr>
      <xdr:spPr>
        <a:xfrm>
          <a:off x="2038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92710</xdr:rowOff>
    </xdr:from>
    <xdr:to xmlns:xdr="http://schemas.openxmlformats.org/drawingml/2006/spreadsheetDrawing">
      <xdr:col>111</xdr:col>
      <xdr:colOff>177800</xdr:colOff>
      <xdr:row>62</xdr:row>
      <xdr:rowOff>97790</xdr:rowOff>
    </xdr:to>
    <xdr:cxnSp macro="">
      <xdr:nvCxnSpPr>
        <xdr:cNvPr id="608" name="直線コネクタ 607"/>
        <xdr:cNvCxnSpPr/>
      </xdr:nvCxnSpPr>
      <xdr:spPr>
        <a:xfrm flipV="1">
          <a:off x="20434300" y="107226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49530</xdr:rowOff>
    </xdr:from>
    <xdr:to xmlns:xdr="http://schemas.openxmlformats.org/drawingml/2006/spreadsheetDrawing">
      <xdr:col>102</xdr:col>
      <xdr:colOff>165100</xdr:colOff>
      <xdr:row>62</xdr:row>
      <xdr:rowOff>151130</xdr:rowOff>
    </xdr:to>
    <xdr:sp macro="" textlink="">
      <xdr:nvSpPr>
        <xdr:cNvPr id="609" name="楕円 608"/>
        <xdr:cNvSpPr/>
      </xdr:nvSpPr>
      <xdr:spPr>
        <a:xfrm>
          <a:off x="19494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97790</xdr:rowOff>
    </xdr:from>
    <xdr:to xmlns:xdr="http://schemas.openxmlformats.org/drawingml/2006/spreadsheetDrawing">
      <xdr:col>107</xdr:col>
      <xdr:colOff>50800</xdr:colOff>
      <xdr:row>62</xdr:row>
      <xdr:rowOff>100330</xdr:rowOff>
    </xdr:to>
    <xdr:cxnSp macro="">
      <xdr:nvCxnSpPr>
        <xdr:cNvPr id="610" name="直線コネクタ 609"/>
        <xdr:cNvCxnSpPr/>
      </xdr:nvCxnSpPr>
      <xdr:spPr>
        <a:xfrm flipV="1">
          <a:off x="19545300" y="10727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52070</xdr:rowOff>
    </xdr:from>
    <xdr:to xmlns:xdr="http://schemas.openxmlformats.org/drawingml/2006/spreadsheetDrawing">
      <xdr:col>98</xdr:col>
      <xdr:colOff>38100</xdr:colOff>
      <xdr:row>62</xdr:row>
      <xdr:rowOff>153035</xdr:rowOff>
    </xdr:to>
    <xdr:sp macro="" textlink="">
      <xdr:nvSpPr>
        <xdr:cNvPr id="611" name="楕円 610"/>
        <xdr:cNvSpPr/>
      </xdr:nvSpPr>
      <xdr:spPr>
        <a:xfrm>
          <a:off x="186055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100330</xdr:rowOff>
    </xdr:from>
    <xdr:to xmlns:xdr="http://schemas.openxmlformats.org/drawingml/2006/spreadsheetDrawing">
      <xdr:col>102</xdr:col>
      <xdr:colOff>114300</xdr:colOff>
      <xdr:row>62</xdr:row>
      <xdr:rowOff>102235</xdr:rowOff>
    </xdr:to>
    <xdr:cxnSp macro="">
      <xdr:nvCxnSpPr>
        <xdr:cNvPr id="612" name="直線コネクタ 611"/>
        <xdr:cNvCxnSpPr/>
      </xdr:nvCxnSpPr>
      <xdr:spPr>
        <a:xfrm flipV="1">
          <a:off x="18656300" y="10730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39370</xdr:rowOff>
    </xdr:from>
    <xdr:ext cx="469900" cy="259080"/>
    <xdr:sp macro="" textlink="">
      <xdr:nvSpPr>
        <xdr:cNvPr id="613" name="n_1aveValue【保健センター・保健所】&#10;一人当たり面積"/>
        <xdr:cNvSpPr txBox="1"/>
      </xdr:nvSpPr>
      <xdr:spPr>
        <a:xfrm>
          <a:off x="21075650" y="10326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57785</xdr:rowOff>
    </xdr:from>
    <xdr:ext cx="468630" cy="259080"/>
    <xdr:sp macro="" textlink="">
      <xdr:nvSpPr>
        <xdr:cNvPr id="614" name="n_2aveValue【保健センター・保健所】&#10;一人当たり面積"/>
        <xdr:cNvSpPr txBox="1"/>
      </xdr:nvSpPr>
      <xdr:spPr>
        <a:xfrm>
          <a:off x="20199350" y="10344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81915</xdr:rowOff>
    </xdr:from>
    <xdr:ext cx="468630" cy="259080"/>
    <xdr:sp macro="" textlink="">
      <xdr:nvSpPr>
        <xdr:cNvPr id="615" name="n_3aveValue【保健センター・保健所】&#10;一人当たり面積"/>
        <xdr:cNvSpPr txBox="1"/>
      </xdr:nvSpPr>
      <xdr:spPr>
        <a:xfrm>
          <a:off x="19310350" y="10368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63500</xdr:rowOff>
    </xdr:from>
    <xdr:ext cx="468630" cy="257810"/>
    <xdr:sp macro="" textlink="">
      <xdr:nvSpPr>
        <xdr:cNvPr id="616" name="n_4aveValue【保健センター・保健所】&#10;一人当たり面積"/>
        <xdr:cNvSpPr txBox="1"/>
      </xdr:nvSpPr>
      <xdr:spPr>
        <a:xfrm>
          <a:off x="18421350" y="10350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134620</xdr:rowOff>
    </xdr:from>
    <xdr:ext cx="469900" cy="257810"/>
    <xdr:sp macro="" textlink="">
      <xdr:nvSpPr>
        <xdr:cNvPr id="617" name="n_1mainValue【保健センター・保健所】&#10;一人当たり面積"/>
        <xdr:cNvSpPr txBox="1"/>
      </xdr:nvSpPr>
      <xdr:spPr>
        <a:xfrm>
          <a:off x="21075650" y="10764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139065</xdr:rowOff>
    </xdr:from>
    <xdr:ext cx="468630" cy="259080"/>
    <xdr:sp macro="" textlink="">
      <xdr:nvSpPr>
        <xdr:cNvPr id="618" name="n_2mainValue【保健センター・保健所】&#10;一人当たり面積"/>
        <xdr:cNvSpPr txBox="1"/>
      </xdr:nvSpPr>
      <xdr:spPr>
        <a:xfrm>
          <a:off x="20199350" y="10768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142240</xdr:rowOff>
    </xdr:from>
    <xdr:ext cx="468630" cy="259080"/>
    <xdr:sp macro="" textlink="">
      <xdr:nvSpPr>
        <xdr:cNvPr id="619" name="n_3mainValue【保健センター・保健所】&#10;一人当たり面積"/>
        <xdr:cNvSpPr txBox="1"/>
      </xdr:nvSpPr>
      <xdr:spPr>
        <a:xfrm>
          <a:off x="19310350" y="10772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144145</xdr:rowOff>
    </xdr:from>
    <xdr:ext cx="468630" cy="257810"/>
    <xdr:sp macro="" textlink="">
      <xdr:nvSpPr>
        <xdr:cNvPr id="620" name="n_4mainValue【保健センター・保健所】&#10;一人当たり面積"/>
        <xdr:cNvSpPr txBox="1"/>
      </xdr:nvSpPr>
      <xdr:spPr>
        <a:xfrm>
          <a:off x="18421350" y="10774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45" name="テキスト ボックス 6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6" name="直線コネクタ 6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7" name="テキスト ボックス 6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48" name="直線コネクタ 6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649" name="テキスト ボックス 648"/>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0" name="直線コネクタ 6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651" name="テキスト ボックス 650"/>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2" name="直線コネクタ 6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3" name="テキスト ボックス 6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4" name="直線コネクタ 6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5" name="テキスト ボックス 6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6" name="直線コネクタ 6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657" name="テキスト ボックス 656"/>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8" name="直線コネクタ 6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60" name="直線コネクタ 659"/>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61"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2" name="直線コネクタ 661"/>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63"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64" name="直線コネクタ 663"/>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102870</xdr:rowOff>
    </xdr:from>
    <xdr:ext cx="405130" cy="259080"/>
    <xdr:sp macro="" textlink="">
      <xdr:nvSpPr>
        <xdr:cNvPr id="665" name="【庁舎】&#10;有形固定資産減価償却率平均値テキスト"/>
        <xdr:cNvSpPr txBox="1"/>
      </xdr:nvSpPr>
      <xdr:spPr>
        <a:xfrm>
          <a:off x="16357600" y="17762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124460</xdr:rowOff>
    </xdr:from>
    <xdr:to xmlns:xdr="http://schemas.openxmlformats.org/drawingml/2006/spreadsheetDrawing">
      <xdr:col>85</xdr:col>
      <xdr:colOff>177800</xdr:colOff>
      <xdr:row>104</xdr:row>
      <xdr:rowOff>54610</xdr:rowOff>
    </xdr:to>
    <xdr:sp macro="" textlink="">
      <xdr:nvSpPr>
        <xdr:cNvPr id="666" name="フローチャート: 判断 665"/>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146050</xdr:rowOff>
    </xdr:from>
    <xdr:to xmlns:xdr="http://schemas.openxmlformats.org/drawingml/2006/spreadsheetDrawing">
      <xdr:col>81</xdr:col>
      <xdr:colOff>101600</xdr:colOff>
      <xdr:row>104</xdr:row>
      <xdr:rowOff>76200</xdr:rowOff>
    </xdr:to>
    <xdr:sp macro="" textlink="">
      <xdr:nvSpPr>
        <xdr:cNvPr id="667" name="フローチャート: 判断 66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1270</xdr:rowOff>
    </xdr:from>
    <xdr:to xmlns:xdr="http://schemas.openxmlformats.org/drawingml/2006/spreadsheetDrawing">
      <xdr:col>76</xdr:col>
      <xdr:colOff>165100</xdr:colOff>
      <xdr:row>104</xdr:row>
      <xdr:rowOff>102870</xdr:rowOff>
    </xdr:to>
    <xdr:sp macro="" textlink="">
      <xdr:nvSpPr>
        <xdr:cNvPr id="668" name="フローチャート: 判断 667"/>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24130</xdr:rowOff>
    </xdr:from>
    <xdr:to xmlns:xdr="http://schemas.openxmlformats.org/drawingml/2006/spreadsheetDrawing">
      <xdr:col>72</xdr:col>
      <xdr:colOff>38100</xdr:colOff>
      <xdr:row>104</xdr:row>
      <xdr:rowOff>125730</xdr:rowOff>
    </xdr:to>
    <xdr:sp macro="" textlink="">
      <xdr:nvSpPr>
        <xdr:cNvPr id="669" name="フローチャート: 判断 668"/>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22860</xdr:rowOff>
    </xdr:from>
    <xdr:to xmlns:xdr="http://schemas.openxmlformats.org/drawingml/2006/spreadsheetDrawing">
      <xdr:col>67</xdr:col>
      <xdr:colOff>101600</xdr:colOff>
      <xdr:row>104</xdr:row>
      <xdr:rowOff>124460</xdr:rowOff>
    </xdr:to>
    <xdr:sp macro="" textlink="">
      <xdr:nvSpPr>
        <xdr:cNvPr id="670" name="フローチャート: 判断 669"/>
        <xdr:cNvSpPr/>
      </xdr:nvSpPr>
      <xdr:spPr>
        <a:xfrm>
          <a:off x="12763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1" name="テキスト ボックス 6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2" name="テキスト ボックス 6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3" name="テキスト ボックス 6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4" name="テキスト ボックス 6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5" name="テキスト ボックス 6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3810</xdr:rowOff>
    </xdr:from>
    <xdr:to xmlns:xdr="http://schemas.openxmlformats.org/drawingml/2006/spreadsheetDrawing">
      <xdr:col>85</xdr:col>
      <xdr:colOff>177800</xdr:colOff>
      <xdr:row>100</xdr:row>
      <xdr:rowOff>105410</xdr:rowOff>
    </xdr:to>
    <xdr:sp macro="" textlink="">
      <xdr:nvSpPr>
        <xdr:cNvPr id="676" name="楕円 675"/>
        <xdr:cNvSpPr/>
      </xdr:nvSpPr>
      <xdr:spPr>
        <a:xfrm>
          <a:off x="16268700" y="171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90170</xdr:rowOff>
    </xdr:from>
    <xdr:ext cx="340360" cy="259080"/>
    <xdr:sp macro="" textlink="">
      <xdr:nvSpPr>
        <xdr:cNvPr id="677" name="【庁舎】&#10;有形固定資産減価償却率該当値テキスト"/>
        <xdr:cNvSpPr txBox="1"/>
      </xdr:nvSpPr>
      <xdr:spPr>
        <a:xfrm>
          <a:off x="16357600" y="170637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147320</xdr:rowOff>
    </xdr:from>
    <xdr:to xmlns:xdr="http://schemas.openxmlformats.org/drawingml/2006/spreadsheetDrawing">
      <xdr:col>81</xdr:col>
      <xdr:colOff>101600</xdr:colOff>
      <xdr:row>100</xdr:row>
      <xdr:rowOff>77470</xdr:rowOff>
    </xdr:to>
    <xdr:sp macro="" textlink="">
      <xdr:nvSpPr>
        <xdr:cNvPr id="678" name="楕円 677"/>
        <xdr:cNvSpPr/>
      </xdr:nvSpPr>
      <xdr:spPr>
        <a:xfrm>
          <a:off x="15430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26670</xdr:rowOff>
    </xdr:from>
    <xdr:to xmlns:xdr="http://schemas.openxmlformats.org/drawingml/2006/spreadsheetDrawing">
      <xdr:col>85</xdr:col>
      <xdr:colOff>127000</xdr:colOff>
      <xdr:row>100</xdr:row>
      <xdr:rowOff>54610</xdr:rowOff>
    </xdr:to>
    <xdr:cxnSp macro="">
      <xdr:nvCxnSpPr>
        <xdr:cNvPr id="679" name="直線コネクタ 678"/>
        <xdr:cNvCxnSpPr/>
      </xdr:nvCxnSpPr>
      <xdr:spPr>
        <a:xfrm>
          <a:off x="15481300" y="171716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99</xdr:row>
      <xdr:rowOff>120650</xdr:rowOff>
    </xdr:from>
    <xdr:to xmlns:xdr="http://schemas.openxmlformats.org/drawingml/2006/spreadsheetDrawing">
      <xdr:col>76</xdr:col>
      <xdr:colOff>165100</xdr:colOff>
      <xdr:row>100</xdr:row>
      <xdr:rowOff>50800</xdr:rowOff>
    </xdr:to>
    <xdr:sp macro="" textlink="">
      <xdr:nvSpPr>
        <xdr:cNvPr id="680" name="楕円 679"/>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0</xdr:rowOff>
    </xdr:from>
    <xdr:to xmlns:xdr="http://schemas.openxmlformats.org/drawingml/2006/spreadsheetDrawing">
      <xdr:col>81</xdr:col>
      <xdr:colOff>50800</xdr:colOff>
      <xdr:row>100</xdr:row>
      <xdr:rowOff>26670</xdr:rowOff>
    </xdr:to>
    <xdr:cxnSp macro="">
      <xdr:nvCxnSpPr>
        <xdr:cNvPr id="681" name="直線コネクタ 680"/>
        <xdr:cNvCxnSpPr/>
      </xdr:nvCxnSpPr>
      <xdr:spPr>
        <a:xfrm>
          <a:off x="14592300" y="17145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0</xdr:rowOff>
    </xdr:from>
    <xdr:to xmlns:xdr="http://schemas.openxmlformats.org/drawingml/2006/spreadsheetDrawing">
      <xdr:col>72</xdr:col>
      <xdr:colOff>38100</xdr:colOff>
      <xdr:row>106</xdr:row>
      <xdr:rowOff>101600</xdr:rowOff>
    </xdr:to>
    <xdr:sp macro="" textlink="">
      <xdr:nvSpPr>
        <xdr:cNvPr id="682" name="楕円 681"/>
        <xdr:cNvSpPr/>
      </xdr:nvSpPr>
      <xdr:spPr>
        <a:xfrm>
          <a:off x="13652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0</xdr:rowOff>
    </xdr:from>
    <xdr:to xmlns:xdr="http://schemas.openxmlformats.org/drawingml/2006/spreadsheetDrawing">
      <xdr:col>76</xdr:col>
      <xdr:colOff>114300</xdr:colOff>
      <xdr:row>106</xdr:row>
      <xdr:rowOff>50800</xdr:rowOff>
    </xdr:to>
    <xdr:cxnSp macro="">
      <xdr:nvCxnSpPr>
        <xdr:cNvPr id="683" name="直線コネクタ 682"/>
        <xdr:cNvCxnSpPr/>
      </xdr:nvCxnSpPr>
      <xdr:spPr>
        <a:xfrm flipV="1">
          <a:off x="13703300" y="17145000"/>
          <a:ext cx="889000" cy="1079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147320</xdr:rowOff>
    </xdr:from>
    <xdr:to xmlns:xdr="http://schemas.openxmlformats.org/drawingml/2006/spreadsheetDrawing">
      <xdr:col>67</xdr:col>
      <xdr:colOff>101600</xdr:colOff>
      <xdr:row>106</xdr:row>
      <xdr:rowOff>77470</xdr:rowOff>
    </xdr:to>
    <xdr:sp macro="" textlink="">
      <xdr:nvSpPr>
        <xdr:cNvPr id="684" name="楕円 683"/>
        <xdr:cNvSpPr/>
      </xdr:nvSpPr>
      <xdr:spPr>
        <a:xfrm>
          <a:off x="1276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26670</xdr:rowOff>
    </xdr:from>
    <xdr:to xmlns:xdr="http://schemas.openxmlformats.org/drawingml/2006/spreadsheetDrawing">
      <xdr:col>71</xdr:col>
      <xdr:colOff>177800</xdr:colOff>
      <xdr:row>106</xdr:row>
      <xdr:rowOff>50800</xdr:rowOff>
    </xdr:to>
    <xdr:cxnSp macro="">
      <xdr:nvCxnSpPr>
        <xdr:cNvPr id="685" name="直線コネクタ 684"/>
        <xdr:cNvCxnSpPr/>
      </xdr:nvCxnSpPr>
      <xdr:spPr>
        <a:xfrm>
          <a:off x="12814300" y="182003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67310</xdr:rowOff>
    </xdr:from>
    <xdr:ext cx="405130" cy="259080"/>
    <xdr:sp macro="" textlink="">
      <xdr:nvSpPr>
        <xdr:cNvPr id="686" name="n_1aveValue【庁舎】&#10;有形固定資産減価償却率"/>
        <xdr:cNvSpPr txBox="1"/>
      </xdr:nvSpPr>
      <xdr:spPr>
        <a:xfrm>
          <a:off x="15266035" y="1789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93980</xdr:rowOff>
    </xdr:from>
    <xdr:ext cx="403860" cy="259080"/>
    <xdr:sp macro="" textlink="">
      <xdr:nvSpPr>
        <xdr:cNvPr id="687" name="n_2aveValue【庁舎】&#10;有形固定資産減価償却率"/>
        <xdr:cNvSpPr txBox="1"/>
      </xdr:nvSpPr>
      <xdr:spPr>
        <a:xfrm>
          <a:off x="14389735" y="17924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142240</xdr:rowOff>
    </xdr:from>
    <xdr:ext cx="403860" cy="259080"/>
    <xdr:sp macro="" textlink="">
      <xdr:nvSpPr>
        <xdr:cNvPr id="688" name="n_3aveValue【庁舎】&#10;有形固定資産減価償却率"/>
        <xdr:cNvSpPr txBox="1"/>
      </xdr:nvSpPr>
      <xdr:spPr>
        <a:xfrm>
          <a:off x="13500735" y="17630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140970</xdr:rowOff>
    </xdr:from>
    <xdr:ext cx="403860" cy="259080"/>
    <xdr:sp macro="" textlink="">
      <xdr:nvSpPr>
        <xdr:cNvPr id="689" name="n_4aveValue【庁舎】&#10;有形固定資産減価償却率"/>
        <xdr:cNvSpPr txBox="1"/>
      </xdr:nvSpPr>
      <xdr:spPr>
        <a:xfrm>
          <a:off x="1261173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93980</xdr:rowOff>
    </xdr:from>
    <xdr:ext cx="340360" cy="259080"/>
    <xdr:sp macro="" textlink="">
      <xdr:nvSpPr>
        <xdr:cNvPr id="690" name="n_1mainValue【庁舎】&#10;有形固定資産減価償却率"/>
        <xdr:cNvSpPr txBox="1"/>
      </xdr:nvSpPr>
      <xdr:spPr>
        <a:xfrm>
          <a:off x="15298420" y="168960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98</xdr:row>
      <xdr:rowOff>67310</xdr:rowOff>
    </xdr:from>
    <xdr:ext cx="340360" cy="259080"/>
    <xdr:sp macro="" textlink="">
      <xdr:nvSpPr>
        <xdr:cNvPr id="691" name="n_2mainValue【庁舎】&#10;有形固定資産減価償却率"/>
        <xdr:cNvSpPr txBox="1"/>
      </xdr:nvSpPr>
      <xdr:spPr>
        <a:xfrm>
          <a:off x="14422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92710</xdr:rowOff>
    </xdr:from>
    <xdr:ext cx="403860" cy="259080"/>
    <xdr:sp macro="" textlink="">
      <xdr:nvSpPr>
        <xdr:cNvPr id="692" name="n_3mainValue【庁舎】&#10;有形固定資産減価償却率"/>
        <xdr:cNvSpPr txBox="1"/>
      </xdr:nvSpPr>
      <xdr:spPr>
        <a:xfrm>
          <a:off x="13500735" y="18266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68580</xdr:rowOff>
    </xdr:from>
    <xdr:ext cx="403860" cy="259080"/>
    <xdr:sp macro="" textlink="">
      <xdr:nvSpPr>
        <xdr:cNvPr id="693" name="n_4mainValue【庁舎】&#10;有形固定資産減価償却率"/>
        <xdr:cNvSpPr txBox="1"/>
      </xdr:nvSpPr>
      <xdr:spPr>
        <a:xfrm>
          <a:off x="12611735" y="18242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2" name="テキスト ボックス 70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3" name="直線コネクタ 7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4" name="直線コネクタ 7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05" name="テキスト ボックス 70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6" name="直線コネクタ 7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07" name="テキスト ボックス 70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8" name="直線コネクタ 7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09" name="テキスト ボックス 70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0" name="直線コネクタ 7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11" name="テキスト ボックス 71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2" name="直線コネクタ 7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13" name="テキスト ボックス 71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5" name="テキスト ボックス 7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96520</xdr:rowOff>
    </xdr:from>
    <xdr:to xmlns:xdr="http://schemas.openxmlformats.org/drawingml/2006/spreadsheetDrawing">
      <xdr:col>116</xdr:col>
      <xdr:colOff>62865</xdr:colOff>
      <xdr:row>108</xdr:row>
      <xdr:rowOff>33020</xdr:rowOff>
    </xdr:to>
    <xdr:cxnSp macro="">
      <xdr:nvCxnSpPr>
        <xdr:cNvPr id="717" name="直線コネクタ 716"/>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718"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719" name="直線コネクタ 718"/>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43180</xdr:rowOff>
    </xdr:from>
    <xdr:ext cx="469900" cy="257810"/>
    <xdr:sp macro="" textlink="">
      <xdr:nvSpPr>
        <xdr:cNvPr id="720" name="【庁舎】&#10;一人当たり面積最大値テキスト"/>
        <xdr:cNvSpPr txBox="1"/>
      </xdr:nvSpPr>
      <xdr:spPr>
        <a:xfrm>
          <a:off x="221996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96520</xdr:rowOff>
    </xdr:from>
    <xdr:to xmlns:xdr="http://schemas.openxmlformats.org/drawingml/2006/spreadsheetDrawing">
      <xdr:col>116</xdr:col>
      <xdr:colOff>152400</xdr:colOff>
      <xdr:row>100</xdr:row>
      <xdr:rowOff>96520</xdr:rowOff>
    </xdr:to>
    <xdr:cxnSp macro="">
      <xdr:nvCxnSpPr>
        <xdr:cNvPr id="721" name="直線コネクタ 720"/>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33655</xdr:rowOff>
    </xdr:from>
    <xdr:ext cx="469900" cy="258445"/>
    <xdr:sp macro="" textlink="">
      <xdr:nvSpPr>
        <xdr:cNvPr id="722" name="【庁舎】&#10;一人当たり面積平均値テキスト"/>
        <xdr:cNvSpPr txBox="1"/>
      </xdr:nvSpPr>
      <xdr:spPr>
        <a:xfrm>
          <a:off x="22199600" y="1820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723" name="フローチャート: 判断 722"/>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724" name="フローチャート: 判断 723"/>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725" name="フローチャート: 判断 7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100965</xdr:rowOff>
    </xdr:from>
    <xdr:to xmlns:xdr="http://schemas.openxmlformats.org/drawingml/2006/spreadsheetDrawing">
      <xdr:col>102</xdr:col>
      <xdr:colOff>165100</xdr:colOff>
      <xdr:row>107</xdr:row>
      <xdr:rowOff>31115</xdr:rowOff>
    </xdr:to>
    <xdr:sp macro="" textlink="">
      <xdr:nvSpPr>
        <xdr:cNvPr id="726" name="フローチャート: 判断 725"/>
        <xdr:cNvSpPr/>
      </xdr:nvSpPr>
      <xdr:spPr>
        <a:xfrm>
          <a:off x="19494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109220</xdr:rowOff>
    </xdr:from>
    <xdr:to xmlns:xdr="http://schemas.openxmlformats.org/drawingml/2006/spreadsheetDrawing">
      <xdr:col>98</xdr:col>
      <xdr:colOff>38100</xdr:colOff>
      <xdr:row>107</xdr:row>
      <xdr:rowOff>38735</xdr:rowOff>
    </xdr:to>
    <xdr:sp macro="" textlink="">
      <xdr:nvSpPr>
        <xdr:cNvPr id="727" name="フローチャート: 判断 726"/>
        <xdr:cNvSpPr/>
      </xdr:nvSpPr>
      <xdr:spPr>
        <a:xfrm>
          <a:off x="18605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121920</xdr:rowOff>
    </xdr:from>
    <xdr:to xmlns:xdr="http://schemas.openxmlformats.org/drawingml/2006/spreadsheetDrawing">
      <xdr:col>116</xdr:col>
      <xdr:colOff>114300</xdr:colOff>
      <xdr:row>106</xdr:row>
      <xdr:rowOff>52070</xdr:rowOff>
    </xdr:to>
    <xdr:sp macro="" textlink="">
      <xdr:nvSpPr>
        <xdr:cNvPr id="733" name="楕円 732"/>
        <xdr:cNvSpPr/>
      </xdr:nvSpPr>
      <xdr:spPr>
        <a:xfrm>
          <a:off x="221107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144780</xdr:rowOff>
    </xdr:from>
    <xdr:ext cx="469900" cy="257810"/>
    <xdr:sp macro="" textlink="">
      <xdr:nvSpPr>
        <xdr:cNvPr id="734" name="【庁舎】&#10;一人当たり面積該当値テキスト"/>
        <xdr:cNvSpPr txBox="1"/>
      </xdr:nvSpPr>
      <xdr:spPr>
        <a:xfrm>
          <a:off x="22199600" y="17975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140335</xdr:rowOff>
    </xdr:from>
    <xdr:to xmlns:xdr="http://schemas.openxmlformats.org/drawingml/2006/spreadsheetDrawing">
      <xdr:col>112</xdr:col>
      <xdr:colOff>38100</xdr:colOff>
      <xdr:row>106</xdr:row>
      <xdr:rowOff>70485</xdr:rowOff>
    </xdr:to>
    <xdr:sp macro="" textlink="">
      <xdr:nvSpPr>
        <xdr:cNvPr id="735" name="楕円 734"/>
        <xdr:cNvSpPr/>
      </xdr:nvSpPr>
      <xdr:spPr>
        <a:xfrm>
          <a:off x="21272500" y="18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1270</xdr:rowOff>
    </xdr:from>
    <xdr:to xmlns:xdr="http://schemas.openxmlformats.org/drawingml/2006/spreadsheetDrawing">
      <xdr:col>116</xdr:col>
      <xdr:colOff>63500</xdr:colOff>
      <xdr:row>106</xdr:row>
      <xdr:rowOff>19685</xdr:rowOff>
    </xdr:to>
    <xdr:cxnSp macro="">
      <xdr:nvCxnSpPr>
        <xdr:cNvPr id="736" name="直線コネクタ 735"/>
        <xdr:cNvCxnSpPr/>
      </xdr:nvCxnSpPr>
      <xdr:spPr>
        <a:xfrm flipV="1">
          <a:off x="21323300" y="1817497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156210</xdr:rowOff>
    </xdr:from>
    <xdr:to xmlns:xdr="http://schemas.openxmlformats.org/drawingml/2006/spreadsheetDrawing">
      <xdr:col>107</xdr:col>
      <xdr:colOff>101600</xdr:colOff>
      <xdr:row>106</xdr:row>
      <xdr:rowOff>86360</xdr:rowOff>
    </xdr:to>
    <xdr:sp macro="" textlink="">
      <xdr:nvSpPr>
        <xdr:cNvPr id="737" name="楕円 736"/>
        <xdr:cNvSpPr/>
      </xdr:nvSpPr>
      <xdr:spPr>
        <a:xfrm>
          <a:off x="20383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19685</xdr:rowOff>
    </xdr:from>
    <xdr:to xmlns:xdr="http://schemas.openxmlformats.org/drawingml/2006/spreadsheetDrawing">
      <xdr:col>111</xdr:col>
      <xdr:colOff>177800</xdr:colOff>
      <xdr:row>106</xdr:row>
      <xdr:rowOff>35560</xdr:rowOff>
    </xdr:to>
    <xdr:cxnSp macro="">
      <xdr:nvCxnSpPr>
        <xdr:cNvPr id="738" name="直線コネクタ 737"/>
        <xdr:cNvCxnSpPr/>
      </xdr:nvCxnSpPr>
      <xdr:spPr>
        <a:xfrm flipV="1">
          <a:off x="20434300" y="181933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94615</xdr:rowOff>
    </xdr:from>
    <xdr:to xmlns:xdr="http://schemas.openxmlformats.org/drawingml/2006/spreadsheetDrawing">
      <xdr:col>102</xdr:col>
      <xdr:colOff>165100</xdr:colOff>
      <xdr:row>108</xdr:row>
      <xdr:rowOff>24765</xdr:rowOff>
    </xdr:to>
    <xdr:sp macro="" textlink="">
      <xdr:nvSpPr>
        <xdr:cNvPr id="739" name="楕円 738"/>
        <xdr:cNvSpPr/>
      </xdr:nvSpPr>
      <xdr:spPr>
        <a:xfrm>
          <a:off x="19494500" y="18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35560</xdr:rowOff>
    </xdr:from>
    <xdr:to xmlns:xdr="http://schemas.openxmlformats.org/drawingml/2006/spreadsheetDrawing">
      <xdr:col>107</xdr:col>
      <xdr:colOff>50800</xdr:colOff>
      <xdr:row>107</xdr:row>
      <xdr:rowOff>145415</xdr:rowOff>
    </xdr:to>
    <xdr:cxnSp macro="">
      <xdr:nvCxnSpPr>
        <xdr:cNvPr id="740" name="直線コネクタ 739"/>
        <xdr:cNvCxnSpPr/>
      </xdr:nvCxnSpPr>
      <xdr:spPr>
        <a:xfrm flipV="1">
          <a:off x="19545300" y="1820926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741" name="楕円 740"/>
        <xdr:cNvSpPr/>
      </xdr:nvSpPr>
      <xdr:spPr>
        <a:xfrm>
          <a:off x="18605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145415</xdr:rowOff>
    </xdr:from>
    <xdr:to xmlns:xdr="http://schemas.openxmlformats.org/drawingml/2006/spreadsheetDrawing">
      <xdr:col>102</xdr:col>
      <xdr:colOff>114300</xdr:colOff>
      <xdr:row>107</xdr:row>
      <xdr:rowOff>148590</xdr:rowOff>
    </xdr:to>
    <xdr:cxnSp macro="">
      <xdr:nvCxnSpPr>
        <xdr:cNvPr id="742" name="直線コネクタ 741"/>
        <xdr:cNvCxnSpPr/>
      </xdr:nvCxnSpPr>
      <xdr:spPr>
        <a:xfrm flipV="1">
          <a:off x="18656300" y="18490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170180</xdr:rowOff>
    </xdr:from>
    <xdr:ext cx="469900" cy="259080"/>
    <xdr:sp macro="" textlink="">
      <xdr:nvSpPr>
        <xdr:cNvPr id="743" name="n_1aveValue【庁舎】&#10;一人当たり面積"/>
        <xdr:cNvSpPr txBox="1"/>
      </xdr:nvSpPr>
      <xdr:spPr>
        <a:xfrm>
          <a:off x="2107565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8630" cy="259080"/>
    <xdr:sp macro="" textlink="">
      <xdr:nvSpPr>
        <xdr:cNvPr id="744" name="n_2aveValue【庁舎】&#10;一人当たり面積"/>
        <xdr:cNvSpPr txBox="1"/>
      </xdr:nvSpPr>
      <xdr:spPr>
        <a:xfrm>
          <a:off x="20199350" y="18360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47625</xdr:rowOff>
    </xdr:from>
    <xdr:ext cx="468630" cy="259080"/>
    <xdr:sp macro="" textlink="">
      <xdr:nvSpPr>
        <xdr:cNvPr id="745" name="n_3aveValue【庁舎】&#10;一人当たり面積"/>
        <xdr:cNvSpPr txBox="1"/>
      </xdr:nvSpPr>
      <xdr:spPr>
        <a:xfrm>
          <a:off x="19310350" y="18049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55245</xdr:rowOff>
    </xdr:from>
    <xdr:ext cx="468630" cy="257810"/>
    <xdr:sp macro="" textlink="">
      <xdr:nvSpPr>
        <xdr:cNvPr id="746" name="n_4aveValue【庁舎】&#10;一人当たり面積"/>
        <xdr:cNvSpPr txBox="1"/>
      </xdr:nvSpPr>
      <xdr:spPr>
        <a:xfrm>
          <a:off x="18421350" y="18057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86995</xdr:rowOff>
    </xdr:from>
    <xdr:ext cx="469900" cy="257810"/>
    <xdr:sp macro="" textlink="">
      <xdr:nvSpPr>
        <xdr:cNvPr id="747" name="n_1mainValue【庁舎】&#10;一人当たり面積"/>
        <xdr:cNvSpPr txBox="1"/>
      </xdr:nvSpPr>
      <xdr:spPr>
        <a:xfrm>
          <a:off x="21075650" y="17917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102870</xdr:rowOff>
    </xdr:from>
    <xdr:ext cx="468630" cy="259080"/>
    <xdr:sp macro="" textlink="">
      <xdr:nvSpPr>
        <xdr:cNvPr id="748" name="n_2mainValue【庁舎】&#10;一人当たり面積"/>
        <xdr:cNvSpPr txBox="1"/>
      </xdr:nvSpPr>
      <xdr:spPr>
        <a:xfrm>
          <a:off x="20199350" y="17933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15875</xdr:rowOff>
    </xdr:from>
    <xdr:ext cx="468630" cy="259080"/>
    <xdr:sp macro="" textlink="">
      <xdr:nvSpPr>
        <xdr:cNvPr id="749" name="n_3mainValue【庁舎】&#10;一人当たり面積"/>
        <xdr:cNvSpPr txBox="1"/>
      </xdr:nvSpPr>
      <xdr:spPr>
        <a:xfrm>
          <a:off x="19310350" y="1853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8630" cy="257810"/>
    <xdr:sp macro="" textlink="">
      <xdr:nvSpPr>
        <xdr:cNvPr id="750" name="n_4mainValue【庁舎】&#10;一人当たり面積"/>
        <xdr:cNvSpPr txBox="1"/>
      </xdr:nvSpPr>
      <xdr:spPr>
        <a:xfrm>
          <a:off x="18421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ほとんどの類型において、有形固定資産減価償却率は類似団体平均値を上回っているが、令和</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年度に空調設備等の更新を行った市民会館、令和２年度に建替え更新を行った庁舎については、類似団体平均値を下回っている</a:t>
          </a:r>
          <a:r>
            <a:rPr kumimoji="1" lang="ja-JP" altLang="en-US"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体育館・プールについては、有形固定資産減価償却率が</a:t>
          </a:r>
          <a:r>
            <a:rPr kumimoji="1" lang="en-US" altLang="ja-JP" sz="1100">
              <a:solidFill>
                <a:schemeClr val="dk1"/>
              </a:solidFill>
              <a:effectLst/>
              <a:latin typeface="ＭＳ Ｐゴシック"/>
              <a:ea typeface="ＭＳ Ｐゴシック"/>
              <a:cs typeface="+mn-cs"/>
            </a:rPr>
            <a:t>100</a:t>
          </a:r>
          <a:r>
            <a:rPr kumimoji="1" lang="ja-JP" altLang="en-US" sz="1100">
              <a:solidFill>
                <a:schemeClr val="dk1"/>
              </a:solidFill>
              <a:effectLst/>
              <a:latin typeface="ＭＳ Ｐゴシック"/>
              <a:ea typeface="ＭＳ Ｐゴシック"/>
              <a:cs typeface="+mn-cs"/>
            </a:rPr>
            <a:t>％となっているが、適切な修繕対応等を行っており、現状使用する上での問題は発生していない。</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また、一般廃棄物処理施設は現在稼働していないことから、個別施設計画を策定のうえ、計画的</a:t>
          </a:r>
          <a:r>
            <a:rPr lang="ja-JP" altLang="en-US" sz="1100">
              <a:solidFill>
                <a:schemeClr val="dk1"/>
              </a:solidFill>
              <a:effectLst/>
              <a:latin typeface="ＭＳ Ｐゴシック"/>
              <a:ea typeface="ＭＳ Ｐゴシック"/>
              <a:cs typeface="+mn-cs"/>
            </a:rPr>
            <a:t>な</a:t>
          </a:r>
          <a:r>
            <a:rPr lang="ja-JP" altLang="ja-JP" sz="1100">
              <a:solidFill>
                <a:schemeClr val="dk1"/>
              </a:solidFill>
              <a:effectLst/>
              <a:latin typeface="ＭＳ Ｐゴシック"/>
              <a:ea typeface="ＭＳ Ｐゴシック"/>
              <a:cs typeface="+mn-cs"/>
            </a:rPr>
            <a:t>除却</a:t>
          </a:r>
          <a:r>
            <a:rPr lang="ja-JP" altLang="en-US" sz="1100">
              <a:solidFill>
                <a:schemeClr val="dk1"/>
              </a:solidFill>
              <a:effectLst/>
              <a:latin typeface="ＭＳ Ｐゴシック"/>
              <a:ea typeface="ＭＳ Ｐゴシック"/>
              <a:cs typeface="+mn-cs"/>
            </a:rPr>
            <a:t>を検討していく必要がある。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3075034</v>
      </c>
      <c r="BO4" s="216"/>
      <c r="BP4" s="216"/>
      <c r="BQ4" s="216"/>
      <c r="BR4" s="216"/>
      <c r="BS4" s="216"/>
      <c r="BT4" s="216"/>
      <c r="BU4" s="219"/>
      <c r="BV4" s="213">
        <v>3655125</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5.5</v>
      </c>
      <c r="CU4" s="237"/>
      <c r="CV4" s="237"/>
      <c r="CW4" s="237"/>
      <c r="CX4" s="237"/>
      <c r="CY4" s="237"/>
      <c r="CZ4" s="237"/>
      <c r="DA4" s="245"/>
      <c r="DB4" s="229">
        <v>4.7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80</v>
      </c>
      <c r="AV5" s="139"/>
      <c r="AW5" s="139"/>
      <c r="AX5" s="139"/>
      <c r="AY5" s="190" t="s">
        <v>149</v>
      </c>
      <c r="AZ5" s="198"/>
      <c r="BA5" s="198"/>
      <c r="BB5" s="198"/>
      <c r="BC5" s="198"/>
      <c r="BD5" s="198"/>
      <c r="BE5" s="198"/>
      <c r="BF5" s="198"/>
      <c r="BG5" s="198"/>
      <c r="BH5" s="198"/>
      <c r="BI5" s="198"/>
      <c r="BJ5" s="198"/>
      <c r="BK5" s="198"/>
      <c r="BL5" s="198"/>
      <c r="BM5" s="209"/>
      <c r="BN5" s="214">
        <v>2960736</v>
      </c>
      <c r="BO5" s="217"/>
      <c r="BP5" s="217"/>
      <c r="BQ5" s="217"/>
      <c r="BR5" s="217"/>
      <c r="BS5" s="217"/>
      <c r="BT5" s="217"/>
      <c r="BU5" s="220"/>
      <c r="BV5" s="214">
        <v>3566040</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93.5</v>
      </c>
      <c r="CU5" s="238"/>
      <c r="CV5" s="238"/>
      <c r="CW5" s="238"/>
      <c r="CX5" s="238"/>
      <c r="CY5" s="238"/>
      <c r="CZ5" s="238"/>
      <c r="DA5" s="246"/>
      <c r="DB5" s="230">
        <v>88.5</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84</v>
      </c>
      <c r="AN6" s="58"/>
      <c r="AO6" s="58"/>
      <c r="AP6" s="58"/>
      <c r="AQ6" s="58"/>
      <c r="AR6" s="58"/>
      <c r="AS6" s="58"/>
      <c r="AT6" s="63"/>
      <c r="AU6" s="182" t="s">
        <v>80</v>
      </c>
      <c r="AV6" s="139"/>
      <c r="AW6" s="139"/>
      <c r="AX6" s="139"/>
      <c r="AY6" s="190" t="s">
        <v>168</v>
      </c>
      <c r="AZ6" s="198"/>
      <c r="BA6" s="198"/>
      <c r="BB6" s="198"/>
      <c r="BC6" s="198"/>
      <c r="BD6" s="198"/>
      <c r="BE6" s="198"/>
      <c r="BF6" s="198"/>
      <c r="BG6" s="198"/>
      <c r="BH6" s="198"/>
      <c r="BI6" s="198"/>
      <c r="BJ6" s="198"/>
      <c r="BK6" s="198"/>
      <c r="BL6" s="198"/>
      <c r="BM6" s="209"/>
      <c r="BN6" s="214">
        <v>114298</v>
      </c>
      <c r="BO6" s="217"/>
      <c r="BP6" s="217"/>
      <c r="BQ6" s="217"/>
      <c r="BR6" s="217"/>
      <c r="BS6" s="217"/>
      <c r="BT6" s="217"/>
      <c r="BU6" s="220"/>
      <c r="BV6" s="214">
        <v>89085</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94.3</v>
      </c>
      <c r="CU6" s="239"/>
      <c r="CV6" s="239"/>
      <c r="CW6" s="239"/>
      <c r="CX6" s="239"/>
      <c r="CY6" s="239"/>
      <c r="CZ6" s="239"/>
      <c r="DA6" s="247"/>
      <c r="DB6" s="231">
        <v>91.3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80</v>
      </c>
      <c r="AV7" s="139"/>
      <c r="AW7" s="139"/>
      <c r="AX7" s="139"/>
      <c r="AY7" s="190" t="s">
        <v>174</v>
      </c>
      <c r="AZ7" s="198"/>
      <c r="BA7" s="198"/>
      <c r="BB7" s="198"/>
      <c r="BC7" s="198"/>
      <c r="BD7" s="198"/>
      <c r="BE7" s="198"/>
      <c r="BF7" s="198"/>
      <c r="BG7" s="198"/>
      <c r="BH7" s="198"/>
      <c r="BI7" s="198"/>
      <c r="BJ7" s="198"/>
      <c r="BK7" s="198"/>
      <c r="BL7" s="198"/>
      <c r="BM7" s="209"/>
      <c r="BN7" s="214">
        <v>20962</v>
      </c>
      <c r="BO7" s="217"/>
      <c r="BP7" s="217"/>
      <c r="BQ7" s="217"/>
      <c r="BR7" s="217"/>
      <c r="BS7" s="217"/>
      <c r="BT7" s="217"/>
      <c r="BU7" s="220"/>
      <c r="BV7" s="214">
        <v>7096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1705205</v>
      </c>
      <c r="CU7" s="217"/>
      <c r="CV7" s="217"/>
      <c r="CW7" s="217"/>
      <c r="CX7" s="217"/>
      <c r="CY7" s="217"/>
      <c r="CZ7" s="217"/>
      <c r="DA7" s="220"/>
      <c r="DB7" s="214">
        <v>1757780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80</v>
      </c>
      <c r="AV8" s="139"/>
      <c r="AW8" s="139"/>
      <c r="AX8" s="139"/>
      <c r="AY8" s="190" t="s">
        <v>179</v>
      </c>
      <c r="AZ8" s="198"/>
      <c r="BA8" s="198"/>
      <c r="BB8" s="198"/>
      <c r="BC8" s="198"/>
      <c r="BD8" s="198"/>
      <c r="BE8" s="198"/>
      <c r="BF8" s="198"/>
      <c r="BG8" s="198"/>
      <c r="BH8" s="198"/>
      <c r="BI8" s="198"/>
      <c r="BJ8" s="198"/>
      <c r="BK8" s="198"/>
      <c r="BL8" s="198"/>
      <c r="BM8" s="209"/>
      <c r="BN8" s="214">
        <v>93336</v>
      </c>
      <c r="BO8" s="217"/>
      <c r="BP8" s="217"/>
      <c r="BQ8" s="217"/>
      <c r="BR8" s="217"/>
      <c r="BS8" s="217"/>
      <c r="BT8" s="217"/>
      <c r="BU8" s="220"/>
      <c r="BV8" s="214">
        <v>81989</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0.15</v>
      </c>
      <c r="DC8" s="240"/>
      <c r="DD8" s="240"/>
      <c r="DE8" s="240"/>
      <c r="DF8" s="240"/>
      <c r="DG8" s="240"/>
      <c r="DH8" s="240"/>
      <c r="DI8" s="248"/>
    </row>
    <row r="9" spans="1:119" ht="18.75" customHeight="1">
      <c r="A9" s="2"/>
      <c r="B9" s="10" t="s">
        <v>22</v>
      </c>
      <c r="C9" s="27"/>
      <c r="D9" s="27"/>
      <c r="E9" s="27"/>
      <c r="F9" s="27"/>
      <c r="G9" s="27"/>
      <c r="H9" s="27"/>
      <c r="I9" s="27"/>
      <c r="J9" s="27"/>
      <c r="K9" s="31"/>
      <c r="L9" s="65" t="s">
        <v>10</v>
      </c>
      <c r="M9" s="74"/>
      <c r="N9" s="74"/>
      <c r="O9" s="74"/>
      <c r="P9" s="74"/>
      <c r="Q9" s="86"/>
      <c r="R9" s="97">
        <v>2370</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80</v>
      </c>
      <c r="AV9" s="139"/>
      <c r="AW9" s="139"/>
      <c r="AX9" s="139"/>
      <c r="AY9" s="190" t="s">
        <v>82</v>
      </c>
      <c r="AZ9" s="198"/>
      <c r="BA9" s="198"/>
      <c r="BB9" s="198"/>
      <c r="BC9" s="198"/>
      <c r="BD9" s="198"/>
      <c r="BE9" s="198"/>
      <c r="BF9" s="198"/>
      <c r="BG9" s="198"/>
      <c r="BH9" s="198"/>
      <c r="BI9" s="198"/>
      <c r="BJ9" s="198"/>
      <c r="BK9" s="198"/>
      <c r="BL9" s="198"/>
      <c r="BM9" s="209"/>
      <c r="BN9" s="214">
        <v>11347</v>
      </c>
      <c r="BO9" s="217"/>
      <c r="BP9" s="217"/>
      <c r="BQ9" s="217"/>
      <c r="BR9" s="217"/>
      <c r="BS9" s="217"/>
      <c r="BT9" s="217"/>
      <c r="BU9" s="220"/>
      <c r="BV9" s="214">
        <v>35392</v>
      </c>
      <c r="BW9" s="217"/>
      <c r="BX9" s="217"/>
      <c r="BY9" s="217"/>
      <c r="BZ9" s="217"/>
      <c r="CA9" s="217"/>
      <c r="CB9" s="217"/>
      <c r="CC9" s="220"/>
      <c r="CD9" s="192" t="s">
        <v>78</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2631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41442</v>
      </c>
      <c r="BO10" s="217"/>
      <c r="BP10" s="217"/>
      <c r="BQ10" s="217"/>
      <c r="BR10" s="217"/>
      <c r="BS10" s="217"/>
      <c r="BT10" s="217"/>
      <c r="BU10" s="220"/>
      <c r="BV10" s="214">
        <v>98210</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80</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208</v>
      </c>
      <c r="M12" s="75"/>
      <c r="N12" s="75"/>
      <c r="O12" s="75"/>
      <c r="P12" s="75"/>
      <c r="Q12" s="87"/>
      <c r="R12" s="99">
        <v>2413</v>
      </c>
      <c r="S12" s="108"/>
      <c r="T12" s="108"/>
      <c r="U12" s="108"/>
      <c r="V12" s="120"/>
      <c r="W12" s="132" t="s">
        <v>5</v>
      </c>
      <c r="X12" s="139"/>
      <c r="Y12" s="139"/>
      <c r="Z12" s="139"/>
      <c r="AA12" s="139"/>
      <c r="AB12" s="144"/>
      <c r="AC12" s="148" t="s">
        <v>114</v>
      </c>
      <c r="AD12" s="155"/>
      <c r="AE12" s="155"/>
      <c r="AF12" s="155"/>
      <c r="AG12" s="158"/>
      <c r="AH12" s="148" t="s">
        <v>209</v>
      </c>
      <c r="AI12" s="155"/>
      <c r="AJ12" s="155"/>
      <c r="AK12" s="155"/>
      <c r="AL12" s="170"/>
      <c r="AM12" s="175" t="s">
        <v>211</v>
      </c>
      <c r="AN12" s="58"/>
      <c r="AO12" s="58"/>
      <c r="AP12" s="58"/>
      <c r="AQ12" s="58"/>
      <c r="AR12" s="58"/>
      <c r="AS12" s="58"/>
      <c r="AT12" s="63"/>
      <c r="AU12" s="182" t="s">
        <v>80</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2408</v>
      </c>
      <c r="S13" s="109"/>
      <c r="T13" s="109"/>
      <c r="U13" s="109"/>
      <c r="V13" s="121"/>
      <c r="W13" s="130" t="s">
        <v>218</v>
      </c>
      <c r="X13" s="56"/>
      <c r="Y13" s="56"/>
      <c r="Z13" s="56"/>
      <c r="AA13" s="56"/>
      <c r="AB13" s="25"/>
      <c r="AC13" s="72">
        <v>450</v>
      </c>
      <c r="AD13" s="80"/>
      <c r="AE13" s="80"/>
      <c r="AF13" s="80"/>
      <c r="AG13" s="84"/>
      <c r="AH13" s="72">
        <v>494</v>
      </c>
      <c r="AI13" s="80"/>
      <c r="AJ13" s="80"/>
      <c r="AK13" s="80"/>
      <c r="AL13" s="118"/>
      <c r="AM13" s="175" t="s">
        <v>219</v>
      </c>
      <c r="AN13" s="58"/>
      <c r="AO13" s="58"/>
      <c r="AP13" s="58"/>
      <c r="AQ13" s="58"/>
      <c r="AR13" s="58"/>
      <c r="AS13" s="58"/>
      <c r="AT13" s="63"/>
      <c r="AU13" s="182" t="s">
        <v>189</v>
      </c>
      <c r="AV13" s="139"/>
      <c r="AW13" s="139"/>
      <c r="AX13" s="139"/>
      <c r="AY13" s="190" t="s">
        <v>221</v>
      </c>
      <c r="AZ13" s="198"/>
      <c r="BA13" s="198"/>
      <c r="BB13" s="198"/>
      <c r="BC13" s="198"/>
      <c r="BD13" s="198"/>
      <c r="BE13" s="198"/>
      <c r="BF13" s="198"/>
      <c r="BG13" s="198"/>
      <c r="BH13" s="198"/>
      <c r="BI13" s="198"/>
      <c r="BJ13" s="198"/>
      <c r="BK13" s="198"/>
      <c r="BL13" s="198"/>
      <c r="BM13" s="209"/>
      <c r="BN13" s="214">
        <v>52789</v>
      </c>
      <c r="BO13" s="217"/>
      <c r="BP13" s="217"/>
      <c r="BQ13" s="217"/>
      <c r="BR13" s="217"/>
      <c r="BS13" s="217"/>
      <c r="BT13" s="217"/>
      <c r="BU13" s="220"/>
      <c r="BV13" s="214">
        <v>133602</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7.4</v>
      </c>
      <c r="CU13" s="238"/>
      <c r="CV13" s="238"/>
      <c r="CW13" s="238"/>
      <c r="CX13" s="238"/>
      <c r="CY13" s="238"/>
      <c r="CZ13" s="238"/>
      <c r="DA13" s="246"/>
      <c r="DB13" s="230">
        <v>7</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2507</v>
      </c>
      <c r="S14" s="109"/>
      <c r="T14" s="109"/>
      <c r="U14" s="109"/>
      <c r="V14" s="121"/>
      <c r="W14" s="129"/>
      <c r="X14" s="57"/>
      <c r="Y14" s="57"/>
      <c r="Z14" s="57"/>
      <c r="AA14" s="57"/>
      <c r="AB14" s="24"/>
      <c r="AC14" s="149">
        <v>36.799999999999997</v>
      </c>
      <c r="AD14" s="156"/>
      <c r="AE14" s="156"/>
      <c r="AF14" s="156"/>
      <c r="AG14" s="159"/>
      <c r="AH14" s="149">
        <v>37.200000000000003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205</v>
      </c>
      <c r="CU14" s="242"/>
      <c r="CV14" s="242"/>
      <c r="CW14" s="242"/>
      <c r="CX14" s="242"/>
      <c r="CY14" s="242"/>
      <c r="CZ14" s="242"/>
      <c r="DA14" s="250"/>
      <c r="DB14" s="234">
        <v>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2502</v>
      </c>
      <c r="S15" s="109"/>
      <c r="T15" s="109"/>
      <c r="U15" s="109"/>
      <c r="V15" s="121"/>
      <c r="W15" s="130" t="s">
        <v>7</v>
      </c>
      <c r="X15" s="56"/>
      <c r="Y15" s="56"/>
      <c r="Z15" s="56"/>
      <c r="AA15" s="56"/>
      <c r="AB15" s="25"/>
      <c r="AC15" s="72">
        <v>140</v>
      </c>
      <c r="AD15" s="80"/>
      <c r="AE15" s="80"/>
      <c r="AF15" s="80"/>
      <c r="AG15" s="84"/>
      <c r="AH15" s="72">
        <v>179</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242964</v>
      </c>
      <c r="BO15" s="216"/>
      <c r="BP15" s="216"/>
      <c r="BQ15" s="216"/>
      <c r="BR15" s="216"/>
      <c r="BS15" s="216"/>
      <c r="BT15" s="216"/>
      <c r="BU15" s="219"/>
      <c r="BV15" s="213">
        <v>236572</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11.4</v>
      </c>
      <c r="AD16" s="156"/>
      <c r="AE16" s="156"/>
      <c r="AF16" s="156"/>
      <c r="AG16" s="159"/>
      <c r="AH16" s="149">
        <v>13.5</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1636916</v>
      </c>
      <c r="BO16" s="217"/>
      <c r="BP16" s="217"/>
      <c r="BQ16" s="217"/>
      <c r="BR16" s="217"/>
      <c r="BS16" s="217"/>
      <c r="BT16" s="217"/>
      <c r="BU16" s="220"/>
      <c r="BV16" s="214">
        <v>1652534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234</v>
      </c>
      <c r="S17" s="110"/>
      <c r="T17" s="110"/>
      <c r="U17" s="110"/>
      <c r="V17" s="122"/>
      <c r="W17" s="130" t="s">
        <v>98</v>
      </c>
      <c r="X17" s="56"/>
      <c r="Y17" s="56"/>
      <c r="Z17" s="56"/>
      <c r="AA17" s="56"/>
      <c r="AB17" s="25"/>
      <c r="AC17" s="72">
        <v>634</v>
      </c>
      <c r="AD17" s="80"/>
      <c r="AE17" s="80"/>
      <c r="AF17" s="80"/>
      <c r="AG17" s="84"/>
      <c r="AH17" s="72">
        <v>655</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298039</v>
      </c>
      <c r="BO17" s="217"/>
      <c r="BP17" s="217"/>
      <c r="BQ17" s="217"/>
      <c r="BR17" s="217"/>
      <c r="BS17" s="217"/>
      <c r="BT17" s="217"/>
      <c r="BU17" s="220"/>
      <c r="BV17" s="214">
        <v>288099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52.36</v>
      </c>
      <c r="M18" s="70"/>
      <c r="N18" s="70"/>
      <c r="O18" s="70"/>
      <c r="P18" s="70"/>
      <c r="Q18" s="70"/>
      <c r="R18" s="102"/>
      <c r="S18" s="102"/>
      <c r="T18" s="102"/>
      <c r="U18" s="102"/>
      <c r="V18" s="123"/>
      <c r="W18" s="131"/>
      <c r="X18" s="138"/>
      <c r="Y18" s="138"/>
      <c r="Z18" s="138"/>
      <c r="AA18" s="138"/>
      <c r="AB18" s="26"/>
      <c r="AC18" s="150">
        <v>51.8</v>
      </c>
      <c r="AD18" s="157"/>
      <c r="AE18" s="157"/>
      <c r="AF18" s="157"/>
      <c r="AG18" s="160"/>
      <c r="AH18" s="150">
        <v>49.3</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1614674</v>
      </c>
      <c r="BO18" s="217"/>
      <c r="BP18" s="217"/>
      <c r="BQ18" s="217"/>
      <c r="BR18" s="217"/>
      <c r="BS18" s="217"/>
      <c r="BT18" s="217"/>
      <c r="BU18" s="220"/>
      <c r="BV18" s="214">
        <v>1581220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76</v>
      </c>
      <c r="C19" s="31"/>
      <c r="D19" s="31"/>
      <c r="E19" s="49"/>
      <c r="F19" s="49"/>
      <c r="G19" s="49"/>
      <c r="H19" s="49"/>
      <c r="I19" s="49"/>
      <c r="J19" s="49"/>
      <c r="K19" s="49"/>
      <c r="L19" s="71">
        <v>45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2103839</v>
      </c>
      <c r="BO19" s="217"/>
      <c r="BP19" s="217"/>
      <c r="BQ19" s="217"/>
      <c r="BR19" s="217"/>
      <c r="BS19" s="217"/>
      <c r="BT19" s="217"/>
      <c r="BU19" s="220"/>
      <c r="BV19" s="214">
        <v>2136428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1064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5</v>
      </c>
      <c r="F22" s="56"/>
      <c r="G22" s="56"/>
      <c r="H22" s="56"/>
      <c r="I22" s="56"/>
      <c r="J22" s="56"/>
      <c r="K22" s="25"/>
      <c r="L22" s="50" t="s">
        <v>246</v>
      </c>
      <c r="M22" s="56"/>
      <c r="N22" s="56"/>
      <c r="O22" s="56"/>
      <c r="P22" s="25"/>
      <c r="Q22" s="92" t="s">
        <v>247</v>
      </c>
      <c r="R22" s="104"/>
      <c r="S22" s="104"/>
      <c r="T22" s="104"/>
      <c r="U22" s="104"/>
      <c r="V22" s="125"/>
      <c r="W22" s="133" t="s">
        <v>249</v>
      </c>
      <c r="X22" s="33"/>
      <c r="Y22" s="41"/>
      <c r="Z22" s="50" t="s">
        <v>5</v>
      </c>
      <c r="AA22" s="56"/>
      <c r="AB22" s="56"/>
      <c r="AC22" s="56"/>
      <c r="AD22" s="56"/>
      <c r="AE22" s="56"/>
      <c r="AF22" s="56"/>
      <c r="AG22" s="25"/>
      <c r="AH22" s="163" t="s">
        <v>184</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4490446</v>
      </c>
      <c r="BO22" s="216"/>
      <c r="BP22" s="216"/>
      <c r="BQ22" s="216"/>
      <c r="BR22" s="216"/>
      <c r="BS22" s="216"/>
      <c r="BT22" s="216"/>
      <c r="BU22" s="219"/>
      <c r="BV22" s="213">
        <v>4599165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3360222</v>
      </c>
      <c r="BO23" s="217"/>
      <c r="BP23" s="217"/>
      <c r="BQ23" s="217"/>
      <c r="BR23" s="217"/>
      <c r="BS23" s="217"/>
      <c r="BT23" s="217"/>
      <c r="BU23" s="220"/>
      <c r="BV23" s="214">
        <v>3470438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7050</v>
      </c>
      <c r="R24" s="80"/>
      <c r="S24" s="80"/>
      <c r="T24" s="80"/>
      <c r="U24" s="80"/>
      <c r="V24" s="84"/>
      <c r="W24" s="134"/>
      <c r="X24" s="34"/>
      <c r="Y24" s="42"/>
      <c r="Z24" s="52" t="s">
        <v>257</v>
      </c>
      <c r="AA24" s="58"/>
      <c r="AB24" s="58"/>
      <c r="AC24" s="58"/>
      <c r="AD24" s="58"/>
      <c r="AE24" s="58"/>
      <c r="AF24" s="58"/>
      <c r="AG24" s="63"/>
      <c r="AH24" s="72">
        <v>50</v>
      </c>
      <c r="AI24" s="80"/>
      <c r="AJ24" s="80"/>
      <c r="AK24" s="80"/>
      <c r="AL24" s="84"/>
      <c r="AM24" s="72">
        <v>149150</v>
      </c>
      <c r="AN24" s="80"/>
      <c r="AO24" s="80"/>
      <c r="AP24" s="80"/>
      <c r="AQ24" s="80"/>
      <c r="AR24" s="84"/>
      <c r="AS24" s="72">
        <v>2983</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3713873</v>
      </c>
      <c r="BO24" s="217"/>
      <c r="BP24" s="217"/>
      <c r="BQ24" s="217"/>
      <c r="BR24" s="217"/>
      <c r="BS24" s="217"/>
      <c r="BT24" s="217"/>
      <c r="BU24" s="220"/>
      <c r="BV24" s="214">
        <v>3749209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6100</v>
      </c>
      <c r="R25" s="80"/>
      <c r="S25" s="80"/>
      <c r="T25" s="80"/>
      <c r="U25" s="80"/>
      <c r="V25" s="84"/>
      <c r="W25" s="134"/>
      <c r="X25" s="34"/>
      <c r="Y25" s="42"/>
      <c r="Z25" s="52" t="s">
        <v>262</v>
      </c>
      <c r="AA25" s="58"/>
      <c r="AB25" s="58"/>
      <c r="AC25" s="58"/>
      <c r="AD25" s="58"/>
      <c r="AE25" s="58"/>
      <c r="AF25" s="58"/>
      <c r="AG25" s="63"/>
      <c r="AH25" s="72" t="s">
        <v>205</v>
      </c>
      <c r="AI25" s="80"/>
      <c r="AJ25" s="80"/>
      <c r="AK25" s="80"/>
      <c r="AL25" s="84"/>
      <c r="AM25" s="72" t="s">
        <v>205</v>
      </c>
      <c r="AN25" s="80"/>
      <c r="AO25" s="80"/>
      <c r="AP25" s="80"/>
      <c r="AQ25" s="80"/>
      <c r="AR25" s="84"/>
      <c r="AS25" s="72" t="s">
        <v>205</v>
      </c>
      <c r="AT25" s="80"/>
      <c r="AU25" s="80"/>
      <c r="AV25" s="80"/>
      <c r="AW25" s="80"/>
      <c r="AX25" s="118"/>
      <c r="AY25" s="189" t="s">
        <v>40</v>
      </c>
      <c r="AZ25" s="197"/>
      <c r="BA25" s="197"/>
      <c r="BB25" s="197"/>
      <c r="BC25" s="197"/>
      <c r="BD25" s="197"/>
      <c r="BE25" s="197"/>
      <c r="BF25" s="197"/>
      <c r="BG25" s="197"/>
      <c r="BH25" s="197"/>
      <c r="BI25" s="197"/>
      <c r="BJ25" s="197"/>
      <c r="BK25" s="197"/>
      <c r="BL25" s="197"/>
      <c r="BM25" s="208"/>
      <c r="BN25" s="213">
        <v>173325</v>
      </c>
      <c r="BO25" s="216"/>
      <c r="BP25" s="216"/>
      <c r="BQ25" s="216"/>
      <c r="BR25" s="216"/>
      <c r="BS25" s="216"/>
      <c r="BT25" s="216"/>
      <c r="BU25" s="219"/>
      <c r="BV25" s="213">
        <v>210033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5650</v>
      </c>
      <c r="R26" s="80"/>
      <c r="S26" s="80"/>
      <c r="T26" s="80"/>
      <c r="U26" s="80"/>
      <c r="V26" s="84"/>
      <c r="W26" s="134"/>
      <c r="X26" s="34"/>
      <c r="Y26" s="42"/>
      <c r="Z26" s="52" t="s">
        <v>264</v>
      </c>
      <c r="AA26" s="143"/>
      <c r="AB26" s="143"/>
      <c r="AC26" s="143"/>
      <c r="AD26" s="143"/>
      <c r="AE26" s="143"/>
      <c r="AF26" s="143"/>
      <c r="AG26" s="161"/>
      <c r="AH26" s="72">
        <v>3</v>
      </c>
      <c r="AI26" s="80"/>
      <c r="AJ26" s="80"/>
      <c r="AK26" s="80"/>
      <c r="AL26" s="84"/>
      <c r="AM26" s="72">
        <v>7920</v>
      </c>
      <c r="AN26" s="80"/>
      <c r="AO26" s="80"/>
      <c r="AP26" s="80"/>
      <c r="AQ26" s="80"/>
      <c r="AR26" s="84"/>
      <c r="AS26" s="72">
        <v>2640</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205</v>
      </c>
      <c r="BO26" s="217"/>
      <c r="BP26" s="217"/>
      <c r="BQ26" s="217"/>
      <c r="BR26" s="217"/>
      <c r="BS26" s="217"/>
      <c r="BT26" s="217"/>
      <c r="BU26" s="220"/>
      <c r="BV26" s="214" t="s">
        <v>205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2360</v>
      </c>
      <c r="R27" s="80"/>
      <c r="S27" s="80"/>
      <c r="T27" s="80"/>
      <c r="U27" s="80"/>
      <c r="V27" s="84"/>
      <c r="W27" s="134"/>
      <c r="X27" s="34"/>
      <c r="Y27" s="42"/>
      <c r="Z27" s="52" t="s">
        <v>267</v>
      </c>
      <c r="AA27" s="58"/>
      <c r="AB27" s="58"/>
      <c r="AC27" s="58"/>
      <c r="AD27" s="58"/>
      <c r="AE27" s="58"/>
      <c r="AF27" s="58"/>
      <c r="AG27" s="63"/>
      <c r="AH27" s="72">
        <v>4</v>
      </c>
      <c r="AI27" s="80"/>
      <c r="AJ27" s="80"/>
      <c r="AK27" s="80"/>
      <c r="AL27" s="84"/>
      <c r="AM27" s="72">
        <v>10040</v>
      </c>
      <c r="AN27" s="80"/>
      <c r="AO27" s="80"/>
      <c r="AP27" s="80"/>
      <c r="AQ27" s="80"/>
      <c r="AR27" s="84"/>
      <c r="AS27" s="72">
        <v>2510</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10985</v>
      </c>
      <c r="BO27" s="218"/>
      <c r="BP27" s="218"/>
      <c r="BQ27" s="218"/>
      <c r="BR27" s="218"/>
      <c r="BS27" s="218"/>
      <c r="BT27" s="218"/>
      <c r="BU27" s="221"/>
      <c r="BV27" s="215">
        <v>7176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1950</v>
      </c>
      <c r="R28" s="80"/>
      <c r="S28" s="80"/>
      <c r="T28" s="80"/>
      <c r="U28" s="80"/>
      <c r="V28" s="84"/>
      <c r="W28" s="134"/>
      <c r="X28" s="34"/>
      <c r="Y28" s="42"/>
      <c r="Z28" s="52" t="s">
        <v>37</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272</v>
      </c>
      <c r="AZ28" s="201"/>
      <c r="BA28" s="201"/>
      <c r="BB28" s="204"/>
      <c r="BC28" s="189" t="s">
        <v>105</v>
      </c>
      <c r="BD28" s="197"/>
      <c r="BE28" s="197"/>
      <c r="BF28" s="197"/>
      <c r="BG28" s="197"/>
      <c r="BH28" s="197"/>
      <c r="BI28" s="197"/>
      <c r="BJ28" s="197"/>
      <c r="BK28" s="197"/>
      <c r="BL28" s="197"/>
      <c r="BM28" s="208"/>
      <c r="BN28" s="213">
        <v>426312</v>
      </c>
      <c r="BO28" s="216"/>
      <c r="BP28" s="216"/>
      <c r="BQ28" s="216"/>
      <c r="BR28" s="216"/>
      <c r="BS28" s="216"/>
      <c r="BT28" s="216"/>
      <c r="BU28" s="219"/>
      <c r="BV28" s="213">
        <v>384870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8</v>
      </c>
      <c r="M29" s="80"/>
      <c r="N29" s="80"/>
      <c r="O29" s="80"/>
      <c r="P29" s="84"/>
      <c r="Q29" s="72">
        <v>1700</v>
      </c>
      <c r="R29" s="80"/>
      <c r="S29" s="80"/>
      <c r="T29" s="80"/>
      <c r="U29" s="80"/>
      <c r="V29" s="84"/>
      <c r="W29" s="135"/>
      <c r="X29" s="140"/>
      <c r="Y29" s="142"/>
      <c r="Z29" s="52" t="s">
        <v>277</v>
      </c>
      <c r="AA29" s="58"/>
      <c r="AB29" s="58"/>
      <c r="AC29" s="58"/>
      <c r="AD29" s="58"/>
      <c r="AE29" s="58"/>
      <c r="AF29" s="58"/>
      <c r="AG29" s="63"/>
      <c r="AH29" s="72">
        <v>54</v>
      </c>
      <c r="AI29" s="80"/>
      <c r="AJ29" s="80"/>
      <c r="AK29" s="80"/>
      <c r="AL29" s="84"/>
      <c r="AM29" s="72">
        <v>159190</v>
      </c>
      <c r="AN29" s="80"/>
      <c r="AO29" s="80"/>
      <c r="AP29" s="80"/>
      <c r="AQ29" s="80"/>
      <c r="AR29" s="84"/>
      <c r="AS29" s="72">
        <v>2948</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379903</v>
      </c>
      <c r="BO29" s="217"/>
      <c r="BP29" s="217"/>
      <c r="BQ29" s="217"/>
      <c r="BR29" s="217"/>
      <c r="BS29" s="217"/>
      <c r="BT29" s="217"/>
      <c r="BU29" s="220"/>
      <c r="BV29" s="214">
        <v>375660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79</v>
      </c>
      <c r="BD30" s="199"/>
      <c r="BE30" s="199"/>
      <c r="BF30" s="199"/>
      <c r="BG30" s="199"/>
      <c r="BH30" s="199"/>
      <c r="BI30" s="199"/>
      <c r="BJ30" s="199"/>
      <c r="BK30" s="199"/>
      <c r="BL30" s="199"/>
      <c r="BM30" s="210"/>
      <c r="BN30" s="215">
        <v>1416043</v>
      </c>
      <c r="BO30" s="218"/>
      <c r="BP30" s="218"/>
      <c r="BQ30" s="218"/>
      <c r="BR30" s="218"/>
      <c r="BS30" s="218"/>
      <c r="BT30" s="218"/>
      <c r="BU30" s="221"/>
      <c r="BV30" s="215">
        <v>1363326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287</v>
      </c>
      <c r="F33" s="54"/>
      <c r="G33" s="54"/>
      <c r="H33" s="54"/>
      <c r="I33" s="54"/>
      <c r="J33" s="54"/>
      <c r="K33" s="54"/>
      <c r="L33" s="54"/>
      <c r="M33" s="54"/>
      <c r="N33" s="54"/>
      <c r="O33" s="54"/>
      <c r="P33" s="54"/>
      <c r="Q33" s="54"/>
      <c r="R33" s="54"/>
      <c r="S33" s="54"/>
      <c r="T33" s="54"/>
      <c r="U33" s="37" t="s">
        <v>124</v>
      </c>
      <c r="V33" s="37"/>
      <c r="W33" s="54" t="s">
        <v>287</v>
      </c>
      <c r="X33" s="54"/>
      <c r="Y33" s="54"/>
      <c r="Z33" s="54"/>
      <c r="AA33" s="54"/>
      <c r="AB33" s="54"/>
      <c r="AC33" s="54"/>
      <c r="AD33" s="54"/>
      <c r="AE33" s="54"/>
      <c r="AF33" s="54"/>
      <c r="AG33" s="54"/>
      <c r="AH33" s="54"/>
      <c r="AI33" s="54"/>
      <c r="AJ33" s="54"/>
      <c r="AK33" s="54"/>
      <c r="AL33" s="54"/>
      <c r="AM33" s="37" t="s">
        <v>124</v>
      </c>
      <c r="AN33" s="37"/>
      <c r="AO33" s="54" t="s">
        <v>287</v>
      </c>
      <c r="AP33" s="54"/>
      <c r="AQ33" s="54"/>
      <c r="AR33" s="54"/>
      <c r="AS33" s="54"/>
      <c r="AT33" s="54"/>
      <c r="AU33" s="54"/>
      <c r="AV33" s="54"/>
      <c r="AW33" s="54"/>
      <c r="AX33" s="54"/>
      <c r="AY33" s="54"/>
      <c r="AZ33" s="54"/>
      <c r="BA33" s="54"/>
      <c r="BB33" s="54"/>
      <c r="BC33" s="54"/>
      <c r="BD33" s="37"/>
      <c r="BE33" s="54" t="s">
        <v>288</v>
      </c>
      <c r="BF33" s="54"/>
      <c r="BG33" s="54" t="s">
        <v>170</v>
      </c>
      <c r="BH33" s="54"/>
      <c r="BI33" s="54"/>
      <c r="BJ33" s="54"/>
      <c r="BK33" s="54"/>
      <c r="BL33" s="54"/>
      <c r="BM33" s="54"/>
      <c r="BN33" s="54"/>
      <c r="BO33" s="54"/>
      <c r="BP33" s="54"/>
      <c r="BQ33" s="54"/>
      <c r="BR33" s="54"/>
      <c r="BS33" s="54"/>
      <c r="BT33" s="54"/>
      <c r="BU33" s="54"/>
      <c r="BV33" s="37"/>
      <c r="BW33" s="37" t="s">
        <v>288</v>
      </c>
      <c r="BX33" s="37"/>
      <c r="BY33" s="54" t="s">
        <v>112</v>
      </c>
      <c r="BZ33" s="54"/>
      <c r="CA33" s="54"/>
      <c r="CB33" s="54"/>
      <c r="CC33" s="54"/>
      <c r="CD33" s="54"/>
      <c r="CE33" s="54"/>
      <c r="CF33" s="54"/>
      <c r="CG33" s="54"/>
      <c r="CH33" s="54"/>
      <c r="CI33" s="54"/>
      <c r="CJ33" s="54"/>
      <c r="CK33" s="54"/>
      <c r="CL33" s="54"/>
      <c r="CM33" s="54"/>
      <c r="CN33" s="54"/>
      <c r="CO33" s="37" t="s">
        <v>124</v>
      </c>
      <c r="CP33" s="37"/>
      <c r="CQ33" s="54" t="s">
        <v>290</v>
      </c>
      <c r="CR33" s="54"/>
      <c r="CS33" s="54"/>
      <c r="CT33" s="54"/>
      <c r="CU33" s="54"/>
      <c r="CV33" s="54"/>
      <c r="CW33" s="54"/>
      <c r="CX33" s="54"/>
      <c r="CY33" s="54"/>
      <c r="CZ33" s="54"/>
      <c r="DA33" s="54"/>
      <c r="DB33" s="54"/>
      <c r="DC33" s="54"/>
      <c r="DD33" s="54"/>
      <c r="DE33" s="54"/>
      <c r="DF33" s="54"/>
      <c r="DG33" s="253" t="s">
        <v>89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（株）やすだソーラーパワー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土地開発事業特別会計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安芸広域市町村圏事務組合（一般会計）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中芸広域連合（一般会計）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中芸広域連合（介護保険事業特別会計）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高知県市町村事務組合（一般会計）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14</v>
      </c>
      <c r="BX42" s="38"/>
      <c r="BY42" s="55" t="str">
        <f>IF('各会計、関係団体の財政状況及び健全化判断比率'!B76="","",'各会計、関係団体の財政状況及び健全化判断比率'!B76)</f>
        <v>高知県市町村事務組合（交通災害共済事業特別会計）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15</v>
      </c>
      <c r="BX43" s="38"/>
      <c r="BY43" s="55" t="str">
        <f>IF('各会計、関係団体の財政状況及び健全化判断比率'!B77="","",'各会計、関係団体の財政状況及び健全化判断比率'!B77)</f>
        <v>高知県後期高齢者医療広域連合（一般会計）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SCF6qHBrnt3UNuxNcpOeqR9IgPcQ3WnrdXzh2jwJh8McJnmhX7JRd9KSVZpaxD2yIpc/9g6MUdwpuVnLbNAsA==" saltValue="PqUFIK8J4+MUsghUfmg3T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131</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261</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205716</v>
      </c>
      <c r="S5" s="276"/>
      <c r="T5" s="276"/>
      <c r="U5" s="276"/>
      <c r="V5" s="276"/>
      <c r="W5" s="276"/>
      <c r="X5" s="276"/>
      <c r="Y5" s="278"/>
      <c r="Z5" s="281">
        <v>6.7</v>
      </c>
      <c r="AA5" s="281"/>
      <c r="AB5" s="281"/>
      <c r="AC5" s="281"/>
      <c r="AD5" s="286">
        <v>205716</v>
      </c>
      <c r="AE5" s="286"/>
      <c r="AF5" s="286"/>
      <c r="AG5" s="286"/>
      <c r="AH5" s="286"/>
      <c r="AI5" s="286"/>
      <c r="AJ5" s="286"/>
      <c r="AK5" s="286"/>
      <c r="AL5" s="291">
        <v>12</v>
      </c>
      <c r="AM5" s="293"/>
      <c r="AN5" s="293"/>
      <c r="AO5" s="295"/>
      <c r="AP5" s="260" t="s">
        <v>323</v>
      </c>
      <c r="AQ5" s="265"/>
      <c r="AR5" s="265"/>
      <c r="AS5" s="265"/>
      <c r="AT5" s="265"/>
      <c r="AU5" s="265"/>
      <c r="AV5" s="265"/>
      <c r="AW5" s="265"/>
      <c r="AX5" s="265"/>
      <c r="AY5" s="265"/>
      <c r="AZ5" s="265"/>
      <c r="BA5" s="265"/>
      <c r="BB5" s="265"/>
      <c r="BC5" s="265"/>
      <c r="BD5" s="265"/>
      <c r="BE5" s="265"/>
      <c r="BF5" s="268"/>
      <c r="BG5" s="274">
        <v>205716</v>
      </c>
      <c r="BH5" s="217"/>
      <c r="BI5" s="217"/>
      <c r="BJ5" s="217"/>
      <c r="BK5" s="217"/>
      <c r="BL5" s="217"/>
      <c r="BM5" s="217"/>
      <c r="BN5" s="279"/>
      <c r="BO5" s="282">
        <v>100</v>
      </c>
      <c r="BP5" s="282"/>
      <c r="BQ5" s="282"/>
      <c r="BR5" s="282"/>
      <c r="BS5" s="287" t="s">
        <v>205</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32698</v>
      </c>
      <c r="S6" s="217"/>
      <c r="T6" s="217"/>
      <c r="U6" s="217"/>
      <c r="V6" s="217"/>
      <c r="W6" s="217"/>
      <c r="X6" s="217"/>
      <c r="Y6" s="279"/>
      <c r="Z6" s="282">
        <v>1.1000000000000001</v>
      </c>
      <c r="AA6" s="282"/>
      <c r="AB6" s="282"/>
      <c r="AC6" s="282"/>
      <c r="AD6" s="287">
        <v>32698</v>
      </c>
      <c r="AE6" s="287"/>
      <c r="AF6" s="287"/>
      <c r="AG6" s="287"/>
      <c r="AH6" s="287"/>
      <c r="AI6" s="287"/>
      <c r="AJ6" s="287"/>
      <c r="AK6" s="287"/>
      <c r="AL6" s="283">
        <v>1.9</v>
      </c>
      <c r="AM6" s="238"/>
      <c r="AN6" s="238"/>
      <c r="AO6" s="296"/>
      <c r="AP6" s="261" t="s">
        <v>109</v>
      </c>
      <c r="AQ6" s="1"/>
      <c r="AR6" s="1"/>
      <c r="AS6" s="1"/>
      <c r="AT6" s="1"/>
      <c r="AU6" s="1"/>
      <c r="AV6" s="1"/>
      <c r="AW6" s="1"/>
      <c r="AX6" s="1"/>
      <c r="AY6" s="1"/>
      <c r="AZ6" s="1"/>
      <c r="BA6" s="1"/>
      <c r="BB6" s="1"/>
      <c r="BC6" s="1"/>
      <c r="BD6" s="1"/>
      <c r="BE6" s="1"/>
      <c r="BF6" s="269"/>
      <c r="BG6" s="274">
        <v>205716</v>
      </c>
      <c r="BH6" s="217"/>
      <c r="BI6" s="217"/>
      <c r="BJ6" s="217"/>
      <c r="BK6" s="217"/>
      <c r="BL6" s="217"/>
      <c r="BM6" s="217"/>
      <c r="BN6" s="279"/>
      <c r="BO6" s="282">
        <v>100</v>
      </c>
      <c r="BP6" s="282"/>
      <c r="BQ6" s="282"/>
      <c r="BR6" s="282"/>
      <c r="BS6" s="287" t="s">
        <v>205</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48952</v>
      </c>
      <c r="CS6" s="217"/>
      <c r="CT6" s="217"/>
      <c r="CU6" s="217"/>
      <c r="CV6" s="217"/>
      <c r="CW6" s="217"/>
      <c r="CX6" s="217"/>
      <c r="CY6" s="279"/>
      <c r="CZ6" s="291">
        <v>1.7</v>
      </c>
      <c r="DA6" s="293"/>
      <c r="DB6" s="293"/>
      <c r="DC6" s="337"/>
      <c r="DD6" s="288" t="s">
        <v>205</v>
      </c>
      <c r="DE6" s="217"/>
      <c r="DF6" s="217"/>
      <c r="DG6" s="217"/>
      <c r="DH6" s="217"/>
      <c r="DI6" s="217"/>
      <c r="DJ6" s="217"/>
      <c r="DK6" s="217"/>
      <c r="DL6" s="217"/>
      <c r="DM6" s="217"/>
      <c r="DN6" s="217"/>
      <c r="DO6" s="217"/>
      <c r="DP6" s="279"/>
      <c r="DQ6" s="288">
        <v>48952</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232</v>
      </c>
      <c r="S7" s="217"/>
      <c r="T7" s="217"/>
      <c r="U7" s="217"/>
      <c r="V7" s="217"/>
      <c r="W7" s="217"/>
      <c r="X7" s="217"/>
      <c r="Y7" s="279"/>
      <c r="Z7" s="282">
        <v>0</v>
      </c>
      <c r="AA7" s="282"/>
      <c r="AB7" s="282"/>
      <c r="AC7" s="282"/>
      <c r="AD7" s="287">
        <v>232</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81671</v>
      </c>
      <c r="BH7" s="217"/>
      <c r="BI7" s="217"/>
      <c r="BJ7" s="217"/>
      <c r="BK7" s="217"/>
      <c r="BL7" s="217"/>
      <c r="BM7" s="217"/>
      <c r="BN7" s="279"/>
      <c r="BO7" s="282">
        <v>39.700000000000003</v>
      </c>
      <c r="BP7" s="282"/>
      <c r="BQ7" s="282"/>
      <c r="BR7" s="282"/>
      <c r="BS7" s="287" t="s">
        <v>205</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733954</v>
      </c>
      <c r="CS7" s="217"/>
      <c r="CT7" s="217"/>
      <c r="CU7" s="217"/>
      <c r="CV7" s="217"/>
      <c r="CW7" s="217"/>
      <c r="CX7" s="217"/>
      <c r="CY7" s="279"/>
      <c r="CZ7" s="282">
        <v>24.8</v>
      </c>
      <c r="DA7" s="282"/>
      <c r="DB7" s="282"/>
      <c r="DC7" s="282"/>
      <c r="DD7" s="288">
        <v>31571</v>
      </c>
      <c r="DE7" s="217"/>
      <c r="DF7" s="217"/>
      <c r="DG7" s="217"/>
      <c r="DH7" s="217"/>
      <c r="DI7" s="217"/>
      <c r="DJ7" s="217"/>
      <c r="DK7" s="217"/>
      <c r="DL7" s="217"/>
      <c r="DM7" s="217"/>
      <c r="DN7" s="217"/>
      <c r="DO7" s="217"/>
      <c r="DP7" s="279"/>
      <c r="DQ7" s="288">
        <v>486214</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871</v>
      </c>
      <c r="S8" s="217"/>
      <c r="T8" s="217"/>
      <c r="U8" s="217"/>
      <c r="V8" s="217"/>
      <c r="W8" s="217"/>
      <c r="X8" s="217"/>
      <c r="Y8" s="279"/>
      <c r="Z8" s="282">
        <v>0</v>
      </c>
      <c r="AA8" s="282"/>
      <c r="AB8" s="282"/>
      <c r="AC8" s="282"/>
      <c r="AD8" s="287">
        <v>871</v>
      </c>
      <c r="AE8" s="287"/>
      <c r="AF8" s="287"/>
      <c r="AG8" s="287"/>
      <c r="AH8" s="287"/>
      <c r="AI8" s="287"/>
      <c r="AJ8" s="287"/>
      <c r="AK8" s="287"/>
      <c r="AL8" s="283">
        <v>0.1</v>
      </c>
      <c r="AM8" s="238"/>
      <c r="AN8" s="238"/>
      <c r="AO8" s="296"/>
      <c r="AP8" s="261" t="s">
        <v>127</v>
      </c>
      <c r="AQ8" s="1"/>
      <c r="AR8" s="1"/>
      <c r="AS8" s="1"/>
      <c r="AT8" s="1"/>
      <c r="AU8" s="1"/>
      <c r="AV8" s="1"/>
      <c r="AW8" s="1"/>
      <c r="AX8" s="1"/>
      <c r="AY8" s="1"/>
      <c r="AZ8" s="1"/>
      <c r="BA8" s="1"/>
      <c r="BB8" s="1"/>
      <c r="BC8" s="1"/>
      <c r="BD8" s="1"/>
      <c r="BE8" s="1"/>
      <c r="BF8" s="269"/>
      <c r="BG8" s="274">
        <v>3886</v>
      </c>
      <c r="BH8" s="217"/>
      <c r="BI8" s="217"/>
      <c r="BJ8" s="217"/>
      <c r="BK8" s="217"/>
      <c r="BL8" s="217"/>
      <c r="BM8" s="217"/>
      <c r="BN8" s="279"/>
      <c r="BO8" s="282">
        <v>1.9</v>
      </c>
      <c r="BP8" s="282"/>
      <c r="BQ8" s="282"/>
      <c r="BR8" s="282"/>
      <c r="BS8" s="287" t="s">
        <v>205</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508031</v>
      </c>
      <c r="CS8" s="217"/>
      <c r="CT8" s="217"/>
      <c r="CU8" s="217"/>
      <c r="CV8" s="217"/>
      <c r="CW8" s="217"/>
      <c r="CX8" s="217"/>
      <c r="CY8" s="279"/>
      <c r="CZ8" s="282">
        <v>17.2</v>
      </c>
      <c r="DA8" s="282"/>
      <c r="DB8" s="282"/>
      <c r="DC8" s="282"/>
      <c r="DD8" s="288">
        <v>35648</v>
      </c>
      <c r="DE8" s="217"/>
      <c r="DF8" s="217"/>
      <c r="DG8" s="217"/>
      <c r="DH8" s="217"/>
      <c r="DI8" s="217"/>
      <c r="DJ8" s="217"/>
      <c r="DK8" s="217"/>
      <c r="DL8" s="217"/>
      <c r="DM8" s="217"/>
      <c r="DN8" s="217"/>
      <c r="DO8" s="217"/>
      <c r="DP8" s="279"/>
      <c r="DQ8" s="288">
        <v>353654</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979</v>
      </c>
      <c r="S9" s="217"/>
      <c r="T9" s="217"/>
      <c r="U9" s="217"/>
      <c r="V9" s="217"/>
      <c r="W9" s="217"/>
      <c r="X9" s="217"/>
      <c r="Y9" s="279"/>
      <c r="Z9" s="282">
        <v>0</v>
      </c>
      <c r="AA9" s="282"/>
      <c r="AB9" s="282"/>
      <c r="AC9" s="282"/>
      <c r="AD9" s="287">
        <v>979</v>
      </c>
      <c r="AE9" s="287"/>
      <c r="AF9" s="287"/>
      <c r="AG9" s="287"/>
      <c r="AH9" s="287"/>
      <c r="AI9" s="287"/>
      <c r="AJ9" s="287"/>
      <c r="AK9" s="287"/>
      <c r="AL9" s="283">
        <v>0.1</v>
      </c>
      <c r="AM9" s="238"/>
      <c r="AN9" s="238"/>
      <c r="AO9" s="296"/>
      <c r="AP9" s="261" t="s">
        <v>342</v>
      </c>
      <c r="AQ9" s="1"/>
      <c r="AR9" s="1"/>
      <c r="AS9" s="1"/>
      <c r="AT9" s="1"/>
      <c r="AU9" s="1"/>
      <c r="AV9" s="1"/>
      <c r="AW9" s="1"/>
      <c r="AX9" s="1"/>
      <c r="AY9" s="1"/>
      <c r="AZ9" s="1"/>
      <c r="BA9" s="1"/>
      <c r="BB9" s="1"/>
      <c r="BC9" s="1"/>
      <c r="BD9" s="1"/>
      <c r="BE9" s="1"/>
      <c r="BF9" s="269"/>
      <c r="BG9" s="274">
        <v>70700</v>
      </c>
      <c r="BH9" s="217"/>
      <c r="BI9" s="217"/>
      <c r="BJ9" s="217"/>
      <c r="BK9" s="217"/>
      <c r="BL9" s="217"/>
      <c r="BM9" s="217"/>
      <c r="BN9" s="279"/>
      <c r="BO9" s="282">
        <v>34.4</v>
      </c>
      <c r="BP9" s="282"/>
      <c r="BQ9" s="282"/>
      <c r="BR9" s="282"/>
      <c r="BS9" s="287" t="s">
        <v>205</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364950</v>
      </c>
      <c r="CS9" s="217"/>
      <c r="CT9" s="217"/>
      <c r="CU9" s="217"/>
      <c r="CV9" s="217"/>
      <c r="CW9" s="217"/>
      <c r="CX9" s="217"/>
      <c r="CY9" s="279"/>
      <c r="CZ9" s="282">
        <v>12.3</v>
      </c>
      <c r="DA9" s="282"/>
      <c r="DB9" s="282"/>
      <c r="DC9" s="282"/>
      <c r="DD9" s="288">
        <v>8698</v>
      </c>
      <c r="DE9" s="217"/>
      <c r="DF9" s="217"/>
      <c r="DG9" s="217"/>
      <c r="DH9" s="217"/>
      <c r="DI9" s="217"/>
      <c r="DJ9" s="217"/>
      <c r="DK9" s="217"/>
      <c r="DL9" s="217"/>
      <c r="DM9" s="217"/>
      <c r="DN9" s="217"/>
      <c r="DO9" s="217"/>
      <c r="DP9" s="279"/>
      <c r="DQ9" s="288">
        <v>226200</v>
      </c>
      <c r="DR9" s="217"/>
      <c r="DS9" s="217"/>
      <c r="DT9" s="217"/>
      <c r="DU9" s="217"/>
      <c r="DV9" s="217"/>
      <c r="DW9" s="217"/>
      <c r="DX9" s="217"/>
      <c r="DY9" s="217"/>
      <c r="DZ9" s="217"/>
      <c r="EA9" s="217"/>
      <c r="EB9" s="217"/>
      <c r="EC9" s="326"/>
    </row>
    <row r="10" spans="2:143" ht="11.25" customHeight="1">
      <c r="B10" s="261" t="s">
        <v>135</v>
      </c>
      <c r="C10" s="1"/>
      <c r="D10" s="1"/>
      <c r="E10" s="1"/>
      <c r="F10" s="1"/>
      <c r="G10" s="1"/>
      <c r="H10" s="1"/>
      <c r="I10" s="1"/>
      <c r="J10" s="1"/>
      <c r="K10" s="1"/>
      <c r="L10" s="1"/>
      <c r="M10" s="1"/>
      <c r="N10" s="1"/>
      <c r="O10" s="1"/>
      <c r="P10" s="1"/>
      <c r="Q10" s="269"/>
      <c r="R10" s="274" t="s">
        <v>205</v>
      </c>
      <c r="S10" s="217"/>
      <c r="T10" s="217"/>
      <c r="U10" s="217"/>
      <c r="V10" s="217"/>
      <c r="W10" s="217"/>
      <c r="X10" s="217"/>
      <c r="Y10" s="279"/>
      <c r="Z10" s="282" t="s">
        <v>205</v>
      </c>
      <c r="AA10" s="282"/>
      <c r="AB10" s="282"/>
      <c r="AC10" s="282"/>
      <c r="AD10" s="287" t="s">
        <v>205</v>
      </c>
      <c r="AE10" s="287"/>
      <c r="AF10" s="287"/>
      <c r="AG10" s="287"/>
      <c r="AH10" s="287"/>
      <c r="AI10" s="287"/>
      <c r="AJ10" s="287"/>
      <c r="AK10" s="287"/>
      <c r="AL10" s="283" t="s">
        <v>205</v>
      </c>
      <c r="AM10" s="238"/>
      <c r="AN10" s="238"/>
      <c r="AO10" s="296"/>
      <c r="AP10" s="261" t="s">
        <v>193</v>
      </c>
      <c r="AQ10" s="1"/>
      <c r="AR10" s="1"/>
      <c r="AS10" s="1"/>
      <c r="AT10" s="1"/>
      <c r="AU10" s="1"/>
      <c r="AV10" s="1"/>
      <c r="AW10" s="1"/>
      <c r="AX10" s="1"/>
      <c r="AY10" s="1"/>
      <c r="AZ10" s="1"/>
      <c r="BA10" s="1"/>
      <c r="BB10" s="1"/>
      <c r="BC10" s="1"/>
      <c r="BD10" s="1"/>
      <c r="BE10" s="1"/>
      <c r="BF10" s="269"/>
      <c r="BG10" s="274">
        <v>5253</v>
      </c>
      <c r="BH10" s="217"/>
      <c r="BI10" s="217"/>
      <c r="BJ10" s="217"/>
      <c r="BK10" s="217"/>
      <c r="BL10" s="217"/>
      <c r="BM10" s="217"/>
      <c r="BN10" s="279"/>
      <c r="BO10" s="282">
        <v>2.6</v>
      </c>
      <c r="BP10" s="282"/>
      <c r="BQ10" s="282"/>
      <c r="BR10" s="282"/>
      <c r="BS10" s="287" t="s">
        <v>205</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205</v>
      </c>
      <c r="CS10" s="217"/>
      <c r="CT10" s="217"/>
      <c r="CU10" s="217"/>
      <c r="CV10" s="217"/>
      <c r="CW10" s="217"/>
      <c r="CX10" s="217"/>
      <c r="CY10" s="279"/>
      <c r="CZ10" s="282" t="s">
        <v>205</v>
      </c>
      <c r="DA10" s="282"/>
      <c r="DB10" s="282"/>
      <c r="DC10" s="282"/>
      <c r="DD10" s="288" t="s">
        <v>205</v>
      </c>
      <c r="DE10" s="217"/>
      <c r="DF10" s="217"/>
      <c r="DG10" s="217"/>
      <c r="DH10" s="217"/>
      <c r="DI10" s="217"/>
      <c r="DJ10" s="217"/>
      <c r="DK10" s="217"/>
      <c r="DL10" s="217"/>
      <c r="DM10" s="217"/>
      <c r="DN10" s="217"/>
      <c r="DO10" s="217"/>
      <c r="DP10" s="279"/>
      <c r="DQ10" s="288" t="s">
        <v>205</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56982</v>
      </c>
      <c r="S11" s="217"/>
      <c r="T11" s="217"/>
      <c r="U11" s="217"/>
      <c r="V11" s="217"/>
      <c r="W11" s="217"/>
      <c r="X11" s="217"/>
      <c r="Y11" s="279"/>
      <c r="Z11" s="283">
        <v>1.9</v>
      </c>
      <c r="AA11" s="238"/>
      <c r="AB11" s="238"/>
      <c r="AC11" s="285"/>
      <c r="AD11" s="288">
        <v>56982</v>
      </c>
      <c r="AE11" s="217"/>
      <c r="AF11" s="217"/>
      <c r="AG11" s="217"/>
      <c r="AH11" s="217"/>
      <c r="AI11" s="217"/>
      <c r="AJ11" s="217"/>
      <c r="AK11" s="279"/>
      <c r="AL11" s="283">
        <v>3.3</v>
      </c>
      <c r="AM11" s="238"/>
      <c r="AN11" s="238"/>
      <c r="AO11" s="296"/>
      <c r="AP11" s="261" t="s">
        <v>346</v>
      </c>
      <c r="AQ11" s="1"/>
      <c r="AR11" s="1"/>
      <c r="AS11" s="1"/>
      <c r="AT11" s="1"/>
      <c r="AU11" s="1"/>
      <c r="AV11" s="1"/>
      <c r="AW11" s="1"/>
      <c r="AX11" s="1"/>
      <c r="AY11" s="1"/>
      <c r="AZ11" s="1"/>
      <c r="BA11" s="1"/>
      <c r="BB11" s="1"/>
      <c r="BC11" s="1"/>
      <c r="BD11" s="1"/>
      <c r="BE11" s="1"/>
      <c r="BF11" s="269"/>
      <c r="BG11" s="274">
        <v>1832</v>
      </c>
      <c r="BH11" s="217"/>
      <c r="BI11" s="217"/>
      <c r="BJ11" s="217"/>
      <c r="BK11" s="217"/>
      <c r="BL11" s="217"/>
      <c r="BM11" s="217"/>
      <c r="BN11" s="279"/>
      <c r="BO11" s="282">
        <v>0.9</v>
      </c>
      <c r="BP11" s="282"/>
      <c r="BQ11" s="282"/>
      <c r="BR11" s="282"/>
      <c r="BS11" s="287" t="s">
        <v>205</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258144</v>
      </c>
      <c r="CS11" s="217"/>
      <c r="CT11" s="217"/>
      <c r="CU11" s="217"/>
      <c r="CV11" s="217"/>
      <c r="CW11" s="217"/>
      <c r="CX11" s="217"/>
      <c r="CY11" s="279"/>
      <c r="CZ11" s="282">
        <v>8.6999999999999993</v>
      </c>
      <c r="DA11" s="282"/>
      <c r="DB11" s="282"/>
      <c r="DC11" s="282"/>
      <c r="DD11" s="288">
        <v>78553</v>
      </c>
      <c r="DE11" s="217"/>
      <c r="DF11" s="217"/>
      <c r="DG11" s="217"/>
      <c r="DH11" s="217"/>
      <c r="DI11" s="217"/>
      <c r="DJ11" s="217"/>
      <c r="DK11" s="217"/>
      <c r="DL11" s="217"/>
      <c r="DM11" s="217"/>
      <c r="DN11" s="217"/>
      <c r="DO11" s="217"/>
      <c r="DP11" s="279"/>
      <c r="DQ11" s="288">
        <v>76549</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205</v>
      </c>
      <c r="S12" s="217"/>
      <c r="T12" s="217"/>
      <c r="U12" s="217"/>
      <c r="V12" s="217"/>
      <c r="W12" s="217"/>
      <c r="X12" s="217"/>
      <c r="Y12" s="279"/>
      <c r="Z12" s="282" t="s">
        <v>205</v>
      </c>
      <c r="AA12" s="282"/>
      <c r="AB12" s="282"/>
      <c r="AC12" s="282"/>
      <c r="AD12" s="287" t="s">
        <v>205</v>
      </c>
      <c r="AE12" s="287"/>
      <c r="AF12" s="287"/>
      <c r="AG12" s="287"/>
      <c r="AH12" s="287"/>
      <c r="AI12" s="287"/>
      <c r="AJ12" s="287"/>
      <c r="AK12" s="287"/>
      <c r="AL12" s="283" t="s">
        <v>205</v>
      </c>
      <c r="AM12" s="238"/>
      <c r="AN12" s="238"/>
      <c r="AO12" s="296"/>
      <c r="AP12" s="261" t="s">
        <v>350</v>
      </c>
      <c r="AQ12" s="1"/>
      <c r="AR12" s="1"/>
      <c r="AS12" s="1"/>
      <c r="AT12" s="1"/>
      <c r="AU12" s="1"/>
      <c r="AV12" s="1"/>
      <c r="AW12" s="1"/>
      <c r="AX12" s="1"/>
      <c r="AY12" s="1"/>
      <c r="AZ12" s="1"/>
      <c r="BA12" s="1"/>
      <c r="BB12" s="1"/>
      <c r="BC12" s="1"/>
      <c r="BD12" s="1"/>
      <c r="BE12" s="1"/>
      <c r="BF12" s="269"/>
      <c r="BG12" s="274">
        <v>97185</v>
      </c>
      <c r="BH12" s="217"/>
      <c r="BI12" s="217"/>
      <c r="BJ12" s="217"/>
      <c r="BK12" s="217"/>
      <c r="BL12" s="217"/>
      <c r="BM12" s="217"/>
      <c r="BN12" s="279"/>
      <c r="BO12" s="282">
        <v>47.2</v>
      </c>
      <c r="BP12" s="282"/>
      <c r="BQ12" s="282"/>
      <c r="BR12" s="282"/>
      <c r="BS12" s="287" t="s">
        <v>205</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97889</v>
      </c>
      <c r="CS12" s="217"/>
      <c r="CT12" s="217"/>
      <c r="CU12" s="217"/>
      <c r="CV12" s="217"/>
      <c r="CW12" s="217"/>
      <c r="CX12" s="217"/>
      <c r="CY12" s="279"/>
      <c r="CZ12" s="282">
        <v>3.3</v>
      </c>
      <c r="DA12" s="282"/>
      <c r="DB12" s="282"/>
      <c r="DC12" s="282"/>
      <c r="DD12" s="288">
        <v>7025</v>
      </c>
      <c r="DE12" s="217"/>
      <c r="DF12" s="217"/>
      <c r="DG12" s="217"/>
      <c r="DH12" s="217"/>
      <c r="DI12" s="217"/>
      <c r="DJ12" s="217"/>
      <c r="DK12" s="217"/>
      <c r="DL12" s="217"/>
      <c r="DM12" s="217"/>
      <c r="DN12" s="217"/>
      <c r="DO12" s="217"/>
      <c r="DP12" s="279"/>
      <c r="DQ12" s="288">
        <v>80956</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205</v>
      </c>
      <c r="S13" s="217"/>
      <c r="T13" s="217"/>
      <c r="U13" s="217"/>
      <c r="V13" s="217"/>
      <c r="W13" s="217"/>
      <c r="X13" s="217"/>
      <c r="Y13" s="279"/>
      <c r="Z13" s="282" t="s">
        <v>205</v>
      </c>
      <c r="AA13" s="282"/>
      <c r="AB13" s="282"/>
      <c r="AC13" s="282"/>
      <c r="AD13" s="287" t="s">
        <v>205</v>
      </c>
      <c r="AE13" s="287"/>
      <c r="AF13" s="287"/>
      <c r="AG13" s="287"/>
      <c r="AH13" s="287"/>
      <c r="AI13" s="287"/>
      <c r="AJ13" s="287"/>
      <c r="AK13" s="287"/>
      <c r="AL13" s="283" t="s">
        <v>205</v>
      </c>
      <c r="AM13" s="238"/>
      <c r="AN13" s="238"/>
      <c r="AO13" s="296"/>
      <c r="AP13" s="261" t="s">
        <v>352</v>
      </c>
      <c r="AQ13" s="1"/>
      <c r="AR13" s="1"/>
      <c r="AS13" s="1"/>
      <c r="AT13" s="1"/>
      <c r="AU13" s="1"/>
      <c r="AV13" s="1"/>
      <c r="AW13" s="1"/>
      <c r="AX13" s="1"/>
      <c r="AY13" s="1"/>
      <c r="AZ13" s="1"/>
      <c r="BA13" s="1"/>
      <c r="BB13" s="1"/>
      <c r="BC13" s="1"/>
      <c r="BD13" s="1"/>
      <c r="BE13" s="1"/>
      <c r="BF13" s="269"/>
      <c r="BG13" s="274">
        <v>97132</v>
      </c>
      <c r="BH13" s="217"/>
      <c r="BI13" s="217"/>
      <c r="BJ13" s="217"/>
      <c r="BK13" s="217"/>
      <c r="BL13" s="217"/>
      <c r="BM13" s="217"/>
      <c r="BN13" s="279"/>
      <c r="BO13" s="282">
        <v>47.2</v>
      </c>
      <c r="BP13" s="282"/>
      <c r="BQ13" s="282"/>
      <c r="BR13" s="282"/>
      <c r="BS13" s="287" t="s">
        <v>205</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226072</v>
      </c>
      <c r="CS13" s="217"/>
      <c r="CT13" s="217"/>
      <c r="CU13" s="217"/>
      <c r="CV13" s="217"/>
      <c r="CW13" s="217"/>
      <c r="CX13" s="217"/>
      <c r="CY13" s="279"/>
      <c r="CZ13" s="282">
        <v>7.6</v>
      </c>
      <c r="DA13" s="282"/>
      <c r="DB13" s="282"/>
      <c r="DC13" s="282"/>
      <c r="DD13" s="288">
        <v>170322</v>
      </c>
      <c r="DE13" s="217"/>
      <c r="DF13" s="217"/>
      <c r="DG13" s="217"/>
      <c r="DH13" s="217"/>
      <c r="DI13" s="217"/>
      <c r="DJ13" s="217"/>
      <c r="DK13" s="217"/>
      <c r="DL13" s="217"/>
      <c r="DM13" s="217"/>
      <c r="DN13" s="217"/>
      <c r="DO13" s="217"/>
      <c r="DP13" s="279"/>
      <c r="DQ13" s="288">
        <v>76932</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v>52</v>
      </c>
      <c r="S14" s="217"/>
      <c r="T14" s="217"/>
      <c r="U14" s="217"/>
      <c r="V14" s="217"/>
      <c r="W14" s="217"/>
      <c r="X14" s="217"/>
      <c r="Y14" s="279"/>
      <c r="Z14" s="282">
        <v>0</v>
      </c>
      <c r="AA14" s="282"/>
      <c r="AB14" s="282"/>
      <c r="AC14" s="282"/>
      <c r="AD14" s="287">
        <v>52</v>
      </c>
      <c r="AE14" s="287"/>
      <c r="AF14" s="287"/>
      <c r="AG14" s="287"/>
      <c r="AH14" s="287"/>
      <c r="AI14" s="287"/>
      <c r="AJ14" s="287"/>
      <c r="AK14" s="287"/>
      <c r="AL14" s="283">
        <v>0</v>
      </c>
      <c r="AM14" s="238"/>
      <c r="AN14" s="238"/>
      <c r="AO14" s="296"/>
      <c r="AP14" s="261" t="s">
        <v>222</v>
      </c>
      <c r="AQ14" s="1"/>
      <c r="AR14" s="1"/>
      <c r="AS14" s="1"/>
      <c r="AT14" s="1"/>
      <c r="AU14" s="1"/>
      <c r="AV14" s="1"/>
      <c r="AW14" s="1"/>
      <c r="AX14" s="1"/>
      <c r="AY14" s="1"/>
      <c r="AZ14" s="1"/>
      <c r="BA14" s="1"/>
      <c r="BB14" s="1"/>
      <c r="BC14" s="1"/>
      <c r="BD14" s="1"/>
      <c r="BE14" s="1"/>
      <c r="BF14" s="269"/>
      <c r="BG14" s="274">
        <v>13175</v>
      </c>
      <c r="BH14" s="217"/>
      <c r="BI14" s="217"/>
      <c r="BJ14" s="217"/>
      <c r="BK14" s="217"/>
      <c r="BL14" s="217"/>
      <c r="BM14" s="217"/>
      <c r="BN14" s="279"/>
      <c r="BO14" s="282">
        <v>6.4</v>
      </c>
      <c r="BP14" s="282"/>
      <c r="BQ14" s="282"/>
      <c r="BR14" s="282"/>
      <c r="BS14" s="287" t="s">
        <v>205</v>
      </c>
      <c r="BT14" s="287"/>
      <c r="BU14" s="287"/>
      <c r="BV14" s="287"/>
      <c r="BW14" s="287"/>
      <c r="BX14" s="287"/>
      <c r="BY14" s="287"/>
      <c r="BZ14" s="287"/>
      <c r="CA14" s="287"/>
      <c r="CB14" s="325"/>
      <c r="CD14" s="261" t="s">
        <v>73</v>
      </c>
      <c r="CE14" s="1"/>
      <c r="CF14" s="1"/>
      <c r="CG14" s="1"/>
      <c r="CH14" s="1"/>
      <c r="CI14" s="1"/>
      <c r="CJ14" s="1"/>
      <c r="CK14" s="1"/>
      <c r="CL14" s="1"/>
      <c r="CM14" s="1"/>
      <c r="CN14" s="1"/>
      <c r="CO14" s="1"/>
      <c r="CP14" s="1"/>
      <c r="CQ14" s="269"/>
      <c r="CR14" s="274">
        <v>113977</v>
      </c>
      <c r="CS14" s="217"/>
      <c r="CT14" s="217"/>
      <c r="CU14" s="217"/>
      <c r="CV14" s="217"/>
      <c r="CW14" s="217"/>
      <c r="CX14" s="217"/>
      <c r="CY14" s="279"/>
      <c r="CZ14" s="282">
        <v>3.8</v>
      </c>
      <c r="DA14" s="282"/>
      <c r="DB14" s="282"/>
      <c r="DC14" s="282"/>
      <c r="DD14" s="288">
        <v>10524</v>
      </c>
      <c r="DE14" s="217"/>
      <c r="DF14" s="217"/>
      <c r="DG14" s="217"/>
      <c r="DH14" s="217"/>
      <c r="DI14" s="217"/>
      <c r="DJ14" s="217"/>
      <c r="DK14" s="217"/>
      <c r="DL14" s="217"/>
      <c r="DM14" s="217"/>
      <c r="DN14" s="217"/>
      <c r="DO14" s="217"/>
      <c r="DP14" s="279"/>
      <c r="DQ14" s="288">
        <v>98811</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205</v>
      </c>
      <c r="S15" s="217"/>
      <c r="T15" s="217"/>
      <c r="U15" s="217"/>
      <c r="V15" s="217"/>
      <c r="W15" s="217"/>
      <c r="X15" s="217"/>
      <c r="Y15" s="279"/>
      <c r="Z15" s="282" t="s">
        <v>205</v>
      </c>
      <c r="AA15" s="282"/>
      <c r="AB15" s="282"/>
      <c r="AC15" s="282"/>
      <c r="AD15" s="287" t="s">
        <v>205</v>
      </c>
      <c r="AE15" s="287"/>
      <c r="AF15" s="287"/>
      <c r="AG15" s="287"/>
      <c r="AH15" s="287"/>
      <c r="AI15" s="287"/>
      <c r="AJ15" s="287"/>
      <c r="AK15" s="287"/>
      <c r="AL15" s="283" t="s">
        <v>205</v>
      </c>
      <c r="AM15" s="238"/>
      <c r="AN15" s="238"/>
      <c r="AO15" s="296"/>
      <c r="AP15" s="261" t="s">
        <v>144</v>
      </c>
      <c r="AQ15" s="1"/>
      <c r="AR15" s="1"/>
      <c r="AS15" s="1"/>
      <c r="AT15" s="1"/>
      <c r="AU15" s="1"/>
      <c r="AV15" s="1"/>
      <c r="AW15" s="1"/>
      <c r="AX15" s="1"/>
      <c r="AY15" s="1"/>
      <c r="AZ15" s="1"/>
      <c r="BA15" s="1"/>
      <c r="BB15" s="1"/>
      <c r="BC15" s="1"/>
      <c r="BD15" s="1"/>
      <c r="BE15" s="1"/>
      <c r="BF15" s="269"/>
      <c r="BG15" s="274">
        <v>13685</v>
      </c>
      <c r="BH15" s="217"/>
      <c r="BI15" s="217"/>
      <c r="BJ15" s="217"/>
      <c r="BK15" s="217"/>
      <c r="BL15" s="217"/>
      <c r="BM15" s="217"/>
      <c r="BN15" s="279"/>
      <c r="BO15" s="282">
        <v>6.7</v>
      </c>
      <c r="BP15" s="282"/>
      <c r="BQ15" s="282"/>
      <c r="BR15" s="282"/>
      <c r="BS15" s="287" t="s">
        <v>205</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220462</v>
      </c>
      <c r="CS15" s="217"/>
      <c r="CT15" s="217"/>
      <c r="CU15" s="217"/>
      <c r="CV15" s="217"/>
      <c r="CW15" s="217"/>
      <c r="CX15" s="217"/>
      <c r="CY15" s="279"/>
      <c r="CZ15" s="282">
        <v>7.4</v>
      </c>
      <c r="DA15" s="282"/>
      <c r="DB15" s="282"/>
      <c r="DC15" s="282"/>
      <c r="DD15" s="288">
        <v>18246</v>
      </c>
      <c r="DE15" s="217"/>
      <c r="DF15" s="217"/>
      <c r="DG15" s="217"/>
      <c r="DH15" s="217"/>
      <c r="DI15" s="217"/>
      <c r="DJ15" s="217"/>
      <c r="DK15" s="217"/>
      <c r="DL15" s="217"/>
      <c r="DM15" s="217"/>
      <c r="DN15" s="217"/>
      <c r="DO15" s="217"/>
      <c r="DP15" s="279"/>
      <c r="DQ15" s="288">
        <v>188111</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1575</v>
      </c>
      <c r="S16" s="217"/>
      <c r="T16" s="217"/>
      <c r="U16" s="217"/>
      <c r="V16" s="217"/>
      <c r="W16" s="217"/>
      <c r="X16" s="217"/>
      <c r="Y16" s="279"/>
      <c r="Z16" s="282">
        <v>0.1</v>
      </c>
      <c r="AA16" s="282"/>
      <c r="AB16" s="282"/>
      <c r="AC16" s="282"/>
      <c r="AD16" s="287">
        <v>1575</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205</v>
      </c>
      <c r="BH16" s="217"/>
      <c r="BI16" s="217"/>
      <c r="BJ16" s="217"/>
      <c r="BK16" s="217"/>
      <c r="BL16" s="217"/>
      <c r="BM16" s="217"/>
      <c r="BN16" s="279"/>
      <c r="BO16" s="282" t="s">
        <v>205</v>
      </c>
      <c r="BP16" s="282"/>
      <c r="BQ16" s="282"/>
      <c r="BR16" s="282"/>
      <c r="BS16" s="287" t="s">
        <v>205</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10805</v>
      </c>
      <c r="CS16" s="217"/>
      <c r="CT16" s="217"/>
      <c r="CU16" s="217"/>
      <c r="CV16" s="217"/>
      <c r="CW16" s="217"/>
      <c r="CX16" s="217"/>
      <c r="CY16" s="279"/>
      <c r="CZ16" s="282">
        <v>0.4</v>
      </c>
      <c r="DA16" s="282"/>
      <c r="DB16" s="282"/>
      <c r="DC16" s="282"/>
      <c r="DD16" s="288" t="s">
        <v>205</v>
      </c>
      <c r="DE16" s="217"/>
      <c r="DF16" s="217"/>
      <c r="DG16" s="217"/>
      <c r="DH16" s="217"/>
      <c r="DI16" s="217"/>
      <c r="DJ16" s="217"/>
      <c r="DK16" s="217"/>
      <c r="DL16" s="217"/>
      <c r="DM16" s="217"/>
      <c r="DN16" s="217"/>
      <c r="DO16" s="217"/>
      <c r="DP16" s="279"/>
      <c r="DQ16" s="288">
        <v>185</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2053</v>
      </c>
      <c r="S17" s="217"/>
      <c r="T17" s="217"/>
      <c r="U17" s="217"/>
      <c r="V17" s="217"/>
      <c r="W17" s="217"/>
      <c r="X17" s="217"/>
      <c r="Y17" s="279"/>
      <c r="Z17" s="282">
        <v>0.1</v>
      </c>
      <c r="AA17" s="282"/>
      <c r="AB17" s="282"/>
      <c r="AC17" s="282"/>
      <c r="AD17" s="287">
        <v>2053</v>
      </c>
      <c r="AE17" s="287"/>
      <c r="AF17" s="287"/>
      <c r="AG17" s="287"/>
      <c r="AH17" s="287"/>
      <c r="AI17" s="287"/>
      <c r="AJ17" s="287"/>
      <c r="AK17" s="287"/>
      <c r="AL17" s="283">
        <v>0.1</v>
      </c>
      <c r="AM17" s="238"/>
      <c r="AN17" s="238"/>
      <c r="AO17" s="296"/>
      <c r="AP17" s="261" t="s">
        <v>362</v>
      </c>
      <c r="AQ17" s="1"/>
      <c r="AR17" s="1"/>
      <c r="AS17" s="1"/>
      <c r="AT17" s="1"/>
      <c r="AU17" s="1"/>
      <c r="AV17" s="1"/>
      <c r="AW17" s="1"/>
      <c r="AX17" s="1"/>
      <c r="AY17" s="1"/>
      <c r="AZ17" s="1"/>
      <c r="BA17" s="1"/>
      <c r="BB17" s="1"/>
      <c r="BC17" s="1"/>
      <c r="BD17" s="1"/>
      <c r="BE17" s="1"/>
      <c r="BF17" s="269"/>
      <c r="BG17" s="274" t="s">
        <v>205</v>
      </c>
      <c r="BH17" s="217"/>
      <c r="BI17" s="217"/>
      <c r="BJ17" s="217"/>
      <c r="BK17" s="217"/>
      <c r="BL17" s="217"/>
      <c r="BM17" s="217"/>
      <c r="BN17" s="279"/>
      <c r="BO17" s="282" t="s">
        <v>205</v>
      </c>
      <c r="BP17" s="282"/>
      <c r="BQ17" s="282"/>
      <c r="BR17" s="282"/>
      <c r="BS17" s="287" t="s">
        <v>205</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376989</v>
      </c>
      <c r="CS17" s="217"/>
      <c r="CT17" s="217"/>
      <c r="CU17" s="217"/>
      <c r="CV17" s="217"/>
      <c r="CW17" s="217"/>
      <c r="CX17" s="217"/>
      <c r="CY17" s="279"/>
      <c r="CZ17" s="282">
        <v>12.7</v>
      </c>
      <c r="DA17" s="282"/>
      <c r="DB17" s="282"/>
      <c r="DC17" s="282"/>
      <c r="DD17" s="288" t="s">
        <v>205</v>
      </c>
      <c r="DE17" s="217"/>
      <c r="DF17" s="217"/>
      <c r="DG17" s="217"/>
      <c r="DH17" s="217"/>
      <c r="DI17" s="217"/>
      <c r="DJ17" s="217"/>
      <c r="DK17" s="217"/>
      <c r="DL17" s="217"/>
      <c r="DM17" s="217"/>
      <c r="DN17" s="217"/>
      <c r="DO17" s="217"/>
      <c r="DP17" s="279"/>
      <c r="DQ17" s="288">
        <v>352466</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433</v>
      </c>
      <c r="S18" s="217"/>
      <c r="T18" s="217"/>
      <c r="U18" s="217"/>
      <c r="V18" s="217"/>
      <c r="W18" s="217"/>
      <c r="X18" s="217"/>
      <c r="Y18" s="279"/>
      <c r="Z18" s="282">
        <v>0</v>
      </c>
      <c r="AA18" s="282"/>
      <c r="AB18" s="282"/>
      <c r="AC18" s="282"/>
      <c r="AD18" s="287">
        <v>433</v>
      </c>
      <c r="AE18" s="287"/>
      <c r="AF18" s="287"/>
      <c r="AG18" s="287"/>
      <c r="AH18" s="287"/>
      <c r="AI18" s="287"/>
      <c r="AJ18" s="287"/>
      <c r="AK18" s="287"/>
      <c r="AL18" s="283">
        <v>0</v>
      </c>
      <c r="AM18" s="238"/>
      <c r="AN18" s="238"/>
      <c r="AO18" s="296"/>
      <c r="AP18" s="261" t="s">
        <v>103</v>
      </c>
      <c r="AQ18" s="1"/>
      <c r="AR18" s="1"/>
      <c r="AS18" s="1"/>
      <c r="AT18" s="1"/>
      <c r="AU18" s="1"/>
      <c r="AV18" s="1"/>
      <c r="AW18" s="1"/>
      <c r="AX18" s="1"/>
      <c r="AY18" s="1"/>
      <c r="AZ18" s="1"/>
      <c r="BA18" s="1"/>
      <c r="BB18" s="1"/>
      <c r="BC18" s="1"/>
      <c r="BD18" s="1"/>
      <c r="BE18" s="1"/>
      <c r="BF18" s="269"/>
      <c r="BG18" s="274" t="s">
        <v>205</v>
      </c>
      <c r="BH18" s="217"/>
      <c r="BI18" s="217"/>
      <c r="BJ18" s="217"/>
      <c r="BK18" s="217"/>
      <c r="BL18" s="217"/>
      <c r="BM18" s="217"/>
      <c r="BN18" s="279"/>
      <c r="BO18" s="282" t="s">
        <v>205</v>
      </c>
      <c r="BP18" s="282"/>
      <c r="BQ18" s="282"/>
      <c r="BR18" s="282"/>
      <c r="BS18" s="287" t="s">
        <v>205</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v>511</v>
      </c>
      <c r="CS18" s="217"/>
      <c r="CT18" s="217"/>
      <c r="CU18" s="217"/>
      <c r="CV18" s="217"/>
      <c r="CW18" s="217"/>
      <c r="CX18" s="217"/>
      <c r="CY18" s="279"/>
      <c r="CZ18" s="282">
        <v>0</v>
      </c>
      <c r="DA18" s="282"/>
      <c r="DB18" s="282"/>
      <c r="DC18" s="282"/>
      <c r="DD18" s="288">
        <v>511</v>
      </c>
      <c r="DE18" s="217"/>
      <c r="DF18" s="217"/>
      <c r="DG18" s="217"/>
      <c r="DH18" s="217"/>
      <c r="DI18" s="217"/>
      <c r="DJ18" s="217"/>
      <c r="DK18" s="217"/>
      <c r="DL18" s="217"/>
      <c r="DM18" s="217"/>
      <c r="DN18" s="217"/>
      <c r="DO18" s="217"/>
      <c r="DP18" s="279"/>
      <c r="DQ18" s="288">
        <v>511</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143</v>
      </c>
      <c r="S19" s="217"/>
      <c r="T19" s="217"/>
      <c r="U19" s="217"/>
      <c r="V19" s="217"/>
      <c r="W19" s="217"/>
      <c r="X19" s="217"/>
      <c r="Y19" s="279"/>
      <c r="Z19" s="282">
        <v>0</v>
      </c>
      <c r="AA19" s="282"/>
      <c r="AB19" s="282"/>
      <c r="AC19" s="282"/>
      <c r="AD19" s="287">
        <v>143</v>
      </c>
      <c r="AE19" s="287"/>
      <c r="AF19" s="287"/>
      <c r="AG19" s="287"/>
      <c r="AH19" s="287"/>
      <c r="AI19" s="287"/>
      <c r="AJ19" s="287"/>
      <c r="AK19" s="287"/>
      <c r="AL19" s="283">
        <v>0</v>
      </c>
      <c r="AM19" s="238"/>
      <c r="AN19" s="238"/>
      <c r="AO19" s="296"/>
      <c r="AP19" s="261" t="s">
        <v>259</v>
      </c>
      <c r="AQ19" s="1"/>
      <c r="AR19" s="1"/>
      <c r="AS19" s="1"/>
      <c r="AT19" s="1"/>
      <c r="AU19" s="1"/>
      <c r="AV19" s="1"/>
      <c r="AW19" s="1"/>
      <c r="AX19" s="1"/>
      <c r="AY19" s="1"/>
      <c r="AZ19" s="1"/>
      <c r="BA19" s="1"/>
      <c r="BB19" s="1"/>
      <c r="BC19" s="1"/>
      <c r="BD19" s="1"/>
      <c r="BE19" s="1"/>
      <c r="BF19" s="269"/>
      <c r="BG19" s="274" t="s">
        <v>205</v>
      </c>
      <c r="BH19" s="217"/>
      <c r="BI19" s="217"/>
      <c r="BJ19" s="217"/>
      <c r="BK19" s="217"/>
      <c r="BL19" s="217"/>
      <c r="BM19" s="217"/>
      <c r="BN19" s="279"/>
      <c r="BO19" s="282" t="s">
        <v>205</v>
      </c>
      <c r="BP19" s="282"/>
      <c r="BQ19" s="282"/>
      <c r="BR19" s="282"/>
      <c r="BS19" s="287" t="s">
        <v>205</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205</v>
      </c>
      <c r="CS19" s="217"/>
      <c r="CT19" s="217"/>
      <c r="CU19" s="217"/>
      <c r="CV19" s="217"/>
      <c r="CW19" s="217"/>
      <c r="CX19" s="217"/>
      <c r="CY19" s="279"/>
      <c r="CZ19" s="282" t="s">
        <v>205</v>
      </c>
      <c r="DA19" s="282"/>
      <c r="DB19" s="282"/>
      <c r="DC19" s="282"/>
      <c r="DD19" s="288" t="s">
        <v>205</v>
      </c>
      <c r="DE19" s="217"/>
      <c r="DF19" s="217"/>
      <c r="DG19" s="217"/>
      <c r="DH19" s="217"/>
      <c r="DI19" s="217"/>
      <c r="DJ19" s="217"/>
      <c r="DK19" s="217"/>
      <c r="DL19" s="217"/>
      <c r="DM19" s="217"/>
      <c r="DN19" s="217"/>
      <c r="DO19" s="217"/>
      <c r="DP19" s="279"/>
      <c r="DQ19" s="288" t="s">
        <v>205</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290</v>
      </c>
      <c r="S20" s="217"/>
      <c r="T20" s="217"/>
      <c r="U20" s="217"/>
      <c r="V20" s="217"/>
      <c r="W20" s="217"/>
      <c r="X20" s="217"/>
      <c r="Y20" s="279"/>
      <c r="Z20" s="282">
        <v>0</v>
      </c>
      <c r="AA20" s="282"/>
      <c r="AB20" s="282"/>
      <c r="AC20" s="282"/>
      <c r="AD20" s="287">
        <v>290</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t="s">
        <v>205</v>
      </c>
      <c r="BH20" s="217"/>
      <c r="BI20" s="217"/>
      <c r="BJ20" s="217"/>
      <c r="BK20" s="217"/>
      <c r="BL20" s="217"/>
      <c r="BM20" s="217"/>
      <c r="BN20" s="279"/>
      <c r="BO20" s="282" t="s">
        <v>205</v>
      </c>
      <c r="BP20" s="282"/>
      <c r="BQ20" s="282"/>
      <c r="BR20" s="282"/>
      <c r="BS20" s="287" t="s">
        <v>205</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2960736</v>
      </c>
      <c r="CS20" s="217"/>
      <c r="CT20" s="217"/>
      <c r="CU20" s="217"/>
      <c r="CV20" s="217"/>
      <c r="CW20" s="217"/>
      <c r="CX20" s="217"/>
      <c r="CY20" s="279"/>
      <c r="CZ20" s="282">
        <v>100</v>
      </c>
      <c r="DA20" s="282"/>
      <c r="DB20" s="282"/>
      <c r="DC20" s="282"/>
      <c r="DD20" s="288">
        <v>361098</v>
      </c>
      <c r="DE20" s="217"/>
      <c r="DF20" s="217"/>
      <c r="DG20" s="217"/>
      <c r="DH20" s="217"/>
      <c r="DI20" s="217"/>
      <c r="DJ20" s="217"/>
      <c r="DK20" s="217"/>
      <c r="DL20" s="217"/>
      <c r="DM20" s="217"/>
      <c r="DN20" s="217"/>
      <c r="DO20" s="217"/>
      <c r="DP20" s="279"/>
      <c r="DQ20" s="288">
        <v>1989541</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1541987</v>
      </c>
      <c r="S21" s="217"/>
      <c r="T21" s="217"/>
      <c r="U21" s="217"/>
      <c r="V21" s="217"/>
      <c r="W21" s="217"/>
      <c r="X21" s="217"/>
      <c r="Y21" s="279"/>
      <c r="Z21" s="282">
        <v>50.1</v>
      </c>
      <c r="AA21" s="282"/>
      <c r="AB21" s="282"/>
      <c r="AC21" s="282"/>
      <c r="AD21" s="287">
        <v>1393450</v>
      </c>
      <c r="AE21" s="287"/>
      <c r="AF21" s="287"/>
      <c r="AG21" s="287"/>
      <c r="AH21" s="287"/>
      <c r="AI21" s="287"/>
      <c r="AJ21" s="287"/>
      <c r="AK21" s="287"/>
      <c r="AL21" s="283">
        <v>81.3</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t="s">
        <v>205</v>
      </c>
      <c r="BH21" s="217"/>
      <c r="BI21" s="217"/>
      <c r="BJ21" s="217"/>
      <c r="BK21" s="217"/>
      <c r="BL21" s="217"/>
      <c r="BM21" s="217"/>
      <c r="BN21" s="279"/>
      <c r="BO21" s="282" t="s">
        <v>205</v>
      </c>
      <c r="BP21" s="282"/>
      <c r="BQ21" s="282"/>
      <c r="BR21" s="282"/>
      <c r="BS21" s="287" t="s">
        <v>205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1393450</v>
      </c>
      <c r="S22" s="217"/>
      <c r="T22" s="217"/>
      <c r="U22" s="217"/>
      <c r="V22" s="217"/>
      <c r="W22" s="217"/>
      <c r="X22" s="217"/>
      <c r="Y22" s="279"/>
      <c r="Z22" s="282">
        <v>45.3</v>
      </c>
      <c r="AA22" s="282"/>
      <c r="AB22" s="282"/>
      <c r="AC22" s="282"/>
      <c r="AD22" s="287">
        <v>1393450</v>
      </c>
      <c r="AE22" s="287"/>
      <c r="AF22" s="287"/>
      <c r="AG22" s="287"/>
      <c r="AH22" s="287"/>
      <c r="AI22" s="287"/>
      <c r="AJ22" s="287"/>
      <c r="AK22" s="287"/>
      <c r="AL22" s="283">
        <v>81.3</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205</v>
      </c>
      <c r="BH22" s="217"/>
      <c r="BI22" s="217"/>
      <c r="BJ22" s="217"/>
      <c r="BK22" s="217"/>
      <c r="BL22" s="217"/>
      <c r="BM22" s="217"/>
      <c r="BN22" s="279"/>
      <c r="BO22" s="282" t="s">
        <v>205</v>
      </c>
      <c r="BP22" s="282"/>
      <c r="BQ22" s="282"/>
      <c r="BR22" s="282"/>
      <c r="BS22" s="287" t="s">
        <v>205</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148537</v>
      </c>
      <c r="S23" s="217"/>
      <c r="T23" s="217"/>
      <c r="U23" s="217"/>
      <c r="V23" s="217"/>
      <c r="W23" s="217"/>
      <c r="X23" s="217"/>
      <c r="Y23" s="279"/>
      <c r="Z23" s="282">
        <v>4.8</v>
      </c>
      <c r="AA23" s="282"/>
      <c r="AB23" s="282"/>
      <c r="AC23" s="282"/>
      <c r="AD23" s="287" t="s">
        <v>205</v>
      </c>
      <c r="AE23" s="287"/>
      <c r="AF23" s="287"/>
      <c r="AG23" s="287"/>
      <c r="AH23" s="287"/>
      <c r="AI23" s="287"/>
      <c r="AJ23" s="287"/>
      <c r="AK23" s="287"/>
      <c r="AL23" s="283" t="s">
        <v>205</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205</v>
      </c>
      <c r="BH23" s="217"/>
      <c r="BI23" s="217"/>
      <c r="BJ23" s="217"/>
      <c r="BK23" s="217"/>
      <c r="BL23" s="217"/>
      <c r="BM23" s="217"/>
      <c r="BN23" s="279"/>
      <c r="BO23" s="282" t="s">
        <v>205</v>
      </c>
      <c r="BP23" s="282"/>
      <c r="BQ23" s="282"/>
      <c r="BR23" s="282"/>
      <c r="BS23" s="287" t="s">
        <v>205</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376</v>
      </c>
      <c r="DA23" s="139"/>
      <c r="DB23" s="139"/>
      <c r="DC23" s="144"/>
      <c r="DD23" s="182" t="s">
        <v>305</v>
      </c>
      <c r="DE23" s="139"/>
      <c r="DF23" s="139"/>
      <c r="DG23" s="139"/>
      <c r="DH23" s="139"/>
      <c r="DI23" s="139"/>
      <c r="DJ23" s="139"/>
      <c r="DK23" s="144"/>
      <c r="DL23" s="345" t="s">
        <v>379</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205</v>
      </c>
      <c r="S24" s="217"/>
      <c r="T24" s="217"/>
      <c r="U24" s="217"/>
      <c r="V24" s="217"/>
      <c r="W24" s="217"/>
      <c r="X24" s="217"/>
      <c r="Y24" s="279"/>
      <c r="Z24" s="282" t="s">
        <v>205</v>
      </c>
      <c r="AA24" s="282"/>
      <c r="AB24" s="282"/>
      <c r="AC24" s="282"/>
      <c r="AD24" s="287" t="s">
        <v>205</v>
      </c>
      <c r="AE24" s="287"/>
      <c r="AF24" s="287"/>
      <c r="AG24" s="287"/>
      <c r="AH24" s="287"/>
      <c r="AI24" s="287"/>
      <c r="AJ24" s="287"/>
      <c r="AK24" s="287"/>
      <c r="AL24" s="283" t="s">
        <v>205</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205</v>
      </c>
      <c r="BH24" s="217"/>
      <c r="BI24" s="217"/>
      <c r="BJ24" s="217"/>
      <c r="BK24" s="217"/>
      <c r="BL24" s="217"/>
      <c r="BM24" s="217"/>
      <c r="BN24" s="279"/>
      <c r="BO24" s="282" t="s">
        <v>205</v>
      </c>
      <c r="BP24" s="282"/>
      <c r="BQ24" s="282"/>
      <c r="BR24" s="282"/>
      <c r="BS24" s="287" t="s">
        <v>205</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1021740</v>
      </c>
      <c r="CS24" s="276"/>
      <c r="CT24" s="276"/>
      <c r="CU24" s="276"/>
      <c r="CV24" s="276"/>
      <c r="CW24" s="276"/>
      <c r="CX24" s="276"/>
      <c r="CY24" s="278"/>
      <c r="CZ24" s="291">
        <v>34.5</v>
      </c>
      <c r="DA24" s="293"/>
      <c r="DB24" s="293"/>
      <c r="DC24" s="337"/>
      <c r="DD24" s="341">
        <v>864413</v>
      </c>
      <c r="DE24" s="276"/>
      <c r="DF24" s="276"/>
      <c r="DG24" s="276"/>
      <c r="DH24" s="276"/>
      <c r="DI24" s="276"/>
      <c r="DJ24" s="276"/>
      <c r="DK24" s="278"/>
      <c r="DL24" s="341">
        <v>861981</v>
      </c>
      <c r="DM24" s="276"/>
      <c r="DN24" s="276"/>
      <c r="DO24" s="276"/>
      <c r="DP24" s="276"/>
      <c r="DQ24" s="276"/>
      <c r="DR24" s="276"/>
      <c r="DS24" s="276"/>
      <c r="DT24" s="276"/>
      <c r="DU24" s="276"/>
      <c r="DV24" s="278"/>
      <c r="DW24" s="291">
        <v>49.9</v>
      </c>
      <c r="DX24" s="293"/>
      <c r="DY24" s="293"/>
      <c r="DZ24" s="293"/>
      <c r="EA24" s="293"/>
      <c r="EB24" s="293"/>
      <c r="EC24" s="295"/>
    </row>
    <row r="25" spans="2:133" ht="11.25" customHeight="1">
      <c r="B25" s="261" t="s">
        <v>62</v>
      </c>
      <c r="C25" s="1"/>
      <c r="D25" s="1"/>
      <c r="E25" s="1"/>
      <c r="F25" s="1"/>
      <c r="G25" s="1"/>
      <c r="H25" s="1"/>
      <c r="I25" s="1"/>
      <c r="J25" s="1"/>
      <c r="K25" s="1"/>
      <c r="L25" s="1"/>
      <c r="M25" s="1"/>
      <c r="N25" s="1"/>
      <c r="O25" s="1"/>
      <c r="P25" s="1"/>
      <c r="Q25" s="269"/>
      <c r="R25" s="274">
        <v>1843578</v>
      </c>
      <c r="S25" s="217"/>
      <c r="T25" s="217"/>
      <c r="U25" s="217"/>
      <c r="V25" s="217"/>
      <c r="W25" s="217"/>
      <c r="X25" s="217"/>
      <c r="Y25" s="279"/>
      <c r="Z25" s="282">
        <v>60</v>
      </c>
      <c r="AA25" s="282"/>
      <c r="AB25" s="282"/>
      <c r="AC25" s="282"/>
      <c r="AD25" s="287">
        <v>1695041</v>
      </c>
      <c r="AE25" s="287"/>
      <c r="AF25" s="287"/>
      <c r="AG25" s="287"/>
      <c r="AH25" s="287"/>
      <c r="AI25" s="287"/>
      <c r="AJ25" s="287"/>
      <c r="AK25" s="287"/>
      <c r="AL25" s="283">
        <v>99</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205</v>
      </c>
      <c r="BH25" s="217"/>
      <c r="BI25" s="217"/>
      <c r="BJ25" s="217"/>
      <c r="BK25" s="217"/>
      <c r="BL25" s="217"/>
      <c r="BM25" s="217"/>
      <c r="BN25" s="279"/>
      <c r="BO25" s="282" t="s">
        <v>205</v>
      </c>
      <c r="BP25" s="282"/>
      <c r="BQ25" s="282"/>
      <c r="BR25" s="282"/>
      <c r="BS25" s="287" t="s">
        <v>205</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550476</v>
      </c>
      <c r="CS25" s="313"/>
      <c r="CT25" s="313"/>
      <c r="CU25" s="313"/>
      <c r="CV25" s="313"/>
      <c r="CW25" s="313"/>
      <c r="CX25" s="313"/>
      <c r="CY25" s="332"/>
      <c r="CZ25" s="283">
        <v>18.600000000000001</v>
      </c>
      <c r="DA25" s="335"/>
      <c r="DB25" s="335"/>
      <c r="DC25" s="338"/>
      <c r="DD25" s="288">
        <v>493529</v>
      </c>
      <c r="DE25" s="313"/>
      <c r="DF25" s="313"/>
      <c r="DG25" s="313"/>
      <c r="DH25" s="313"/>
      <c r="DI25" s="313"/>
      <c r="DJ25" s="313"/>
      <c r="DK25" s="332"/>
      <c r="DL25" s="288">
        <v>491263</v>
      </c>
      <c r="DM25" s="313"/>
      <c r="DN25" s="313"/>
      <c r="DO25" s="313"/>
      <c r="DP25" s="313"/>
      <c r="DQ25" s="313"/>
      <c r="DR25" s="313"/>
      <c r="DS25" s="313"/>
      <c r="DT25" s="313"/>
      <c r="DU25" s="313"/>
      <c r="DV25" s="332"/>
      <c r="DW25" s="283">
        <v>28.5</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t="s">
        <v>205</v>
      </c>
      <c r="S26" s="217"/>
      <c r="T26" s="217"/>
      <c r="U26" s="217"/>
      <c r="V26" s="217"/>
      <c r="W26" s="217"/>
      <c r="X26" s="217"/>
      <c r="Y26" s="279"/>
      <c r="Z26" s="282" t="s">
        <v>205</v>
      </c>
      <c r="AA26" s="282"/>
      <c r="AB26" s="282"/>
      <c r="AC26" s="282"/>
      <c r="AD26" s="287" t="s">
        <v>205</v>
      </c>
      <c r="AE26" s="287"/>
      <c r="AF26" s="287"/>
      <c r="AG26" s="287"/>
      <c r="AH26" s="287"/>
      <c r="AI26" s="287"/>
      <c r="AJ26" s="287"/>
      <c r="AK26" s="287"/>
      <c r="AL26" s="283" t="s">
        <v>205</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205</v>
      </c>
      <c r="BH26" s="217"/>
      <c r="BI26" s="217"/>
      <c r="BJ26" s="217"/>
      <c r="BK26" s="217"/>
      <c r="BL26" s="217"/>
      <c r="BM26" s="217"/>
      <c r="BN26" s="279"/>
      <c r="BO26" s="282" t="s">
        <v>205</v>
      </c>
      <c r="BP26" s="282"/>
      <c r="BQ26" s="282"/>
      <c r="BR26" s="282"/>
      <c r="BS26" s="287" t="s">
        <v>205</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268157</v>
      </c>
      <c r="CS26" s="217"/>
      <c r="CT26" s="217"/>
      <c r="CU26" s="217"/>
      <c r="CV26" s="217"/>
      <c r="CW26" s="217"/>
      <c r="CX26" s="217"/>
      <c r="CY26" s="279"/>
      <c r="CZ26" s="283">
        <v>9.1</v>
      </c>
      <c r="DA26" s="335"/>
      <c r="DB26" s="335"/>
      <c r="DC26" s="338"/>
      <c r="DD26" s="288">
        <v>232162</v>
      </c>
      <c r="DE26" s="217"/>
      <c r="DF26" s="217"/>
      <c r="DG26" s="217"/>
      <c r="DH26" s="217"/>
      <c r="DI26" s="217"/>
      <c r="DJ26" s="217"/>
      <c r="DK26" s="279"/>
      <c r="DL26" s="288" t="s">
        <v>205</v>
      </c>
      <c r="DM26" s="217"/>
      <c r="DN26" s="217"/>
      <c r="DO26" s="217"/>
      <c r="DP26" s="217"/>
      <c r="DQ26" s="217"/>
      <c r="DR26" s="217"/>
      <c r="DS26" s="217"/>
      <c r="DT26" s="217"/>
      <c r="DU26" s="217"/>
      <c r="DV26" s="279"/>
      <c r="DW26" s="283" t="s">
        <v>205</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38044</v>
      </c>
      <c r="S27" s="217"/>
      <c r="T27" s="217"/>
      <c r="U27" s="217"/>
      <c r="V27" s="217"/>
      <c r="W27" s="217"/>
      <c r="X27" s="217"/>
      <c r="Y27" s="279"/>
      <c r="Z27" s="282">
        <v>1.2</v>
      </c>
      <c r="AA27" s="282"/>
      <c r="AB27" s="282"/>
      <c r="AC27" s="282"/>
      <c r="AD27" s="287" t="s">
        <v>205</v>
      </c>
      <c r="AE27" s="287"/>
      <c r="AF27" s="287"/>
      <c r="AG27" s="287"/>
      <c r="AH27" s="287"/>
      <c r="AI27" s="287"/>
      <c r="AJ27" s="287"/>
      <c r="AK27" s="287"/>
      <c r="AL27" s="283" t="s">
        <v>205</v>
      </c>
      <c r="AM27" s="238"/>
      <c r="AN27" s="238"/>
      <c r="AO27" s="296"/>
      <c r="AP27" s="261" t="s">
        <v>389</v>
      </c>
      <c r="AQ27" s="1"/>
      <c r="AR27" s="1"/>
      <c r="AS27" s="1"/>
      <c r="AT27" s="1"/>
      <c r="AU27" s="1"/>
      <c r="AV27" s="1"/>
      <c r="AW27" s="1"/>
      <c r="AX27" s="1"/>
      <c r="AY27" s="1"/>
      <c r="AZ27" s="1"/>
      <c r="BA27" s="1"/>
      <c r="BB27" s="1"/>
      <c r="BC27" s="1"/>
      <c r="BD27" s="1"/>
      <c r="BE27" s="1"/>
      <c r="BF27" s="269"/>
      <c r="BG27" s="274">
        <v>205716</v>
      </c>
      <c r="BH27" s="217"/>
      <c r="BI27" s="217"/>
      <c r="BJ27" s="217"/>
      <c r="BK27" s="217"/>
      <c r="BL27" s="217"/>
      <c r="BM27" s="217"/>
      <c r="BN27" s="279"/>
      <c r="BO27" s="282">
        <v>100</v>
      </c>
      <c r="BP27" s="282"/>
      <c r="BQ27" s="282"/>
      <c r="BR27" s="282"/>
      <c r="BS27" s="287" t="s">
        <v>205</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94275</v>
      </c>
      <c r="CS27" s="313"/>
      <c r="CT27" s="313"/>
      <c r="CU27" s="313"/>
      <c r="CV27" s="313"/>
      <c r="CW27" s="313"/>
      <c r="CX27" s="313"/>
      <c r="CY27" s="332"/>
      <c r="CZ27" s="283">
        <v>3.2</v>
      </c>
      <c r="DA27" s="335"/>
      <c r="DB27" s="335"/>
      <c r="DC27" s="338"/>
      <c r="DD27" s="288">
        <v>18418</v>
      </c>
      <c r="DE27" s="313"/>
      <c r="DF27" s="313"/>
      <c r="DG27" s="313"/>
      <c r="DH27" s="313"/>
      <c r="DI27" s="313"/>
      <c r="DJ27" s="313"/>
      <c r="DK27" s="332"/>
      <c r="DL27" s="288">
        <v>18252</v>
      </c>
      <c r="DM27" s="313"/>
      <c r="DN27" s="313"/>
      <c r="DO27" s="313"/>
      <c r="DP27" s="313"/>
      <c r="DQ27" s="313"/>
      <c r="DR27" s="313"/>
      <c r="DS27" s="313"/>
      <c r="DT27" s="313"/>
      <c r="DU27" s="313"/>
      <c r="DV27" s="332"/>
      <c r="DW27" s="283">
        <v>1.1000000000000001</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45736</v>
      </c>
      <c r="S28" s="217"/>
      <c r="T28" s="217"/>
      <c r="U28" s="217"/>
      <c r="V28" s="217"/>
      <c r="W28" s="217"/>
      <c r="X28" s="217"/>
      <c r="Y28" s="279"/>
      <c r="Z28" s="282">
        <v>1.5</v>
      </c>
      <c r="AA28" s="282"/>
      <c r="AB28" s="282"/>
      <c r="AC28" s="282"/>
      <c r="AD28" s="287" t="s">
        <v>205</v>
      </c>
      <c r="AE28" s="287"/>
      <c r="AF28" s="287"/>
      <c r="AG28" s="287"/>
      <c r="AH28" s="287"/>
      <c r="AI28" s="287"/>
      <c r="AJ28" s="287"/>
      <c r="AK28" s="287"/>
      <c r="AL28" s="283" t="s">
        <v>205</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376989</v>
      </c>
      <c r="CS28" s="217"/>
      <c r="CT28" s="217"/>
      <c r="CU28" s="217"/>
      <c r="CV28" s="217"/>
      <c r="CW28" s="217"/>
      <c r="CX28" s="217"/>
      <c r="CY28" s="279"/>
      <c r="CZ28" s="283">
        <v>12.7</v>
      </c>
      <c r="DA28" s="335"/>
      <c r="DB28" s="335"/>
      <c r="DC28" s="338"/>
      <c r="DD28" s="288">
        <v>352466</v>
      </c>
      <c r="DE28" s="217"/>
      <c r="DF28" s="217"/>
      <c r="DG28" s="217"/>
      <c r="DH28" s="217"/>
      <c r="DI28" s="217"/>
      <c r="DJ28" s="217"/>
      <c r="DK28" s="279"/>
      <c r="DL28" s="288">
        <v>352466</v>
      </c>
      <c r="DM28" s="217"/>
      <c r="DN28" s="217"/>
      <c r="DO28" s="217"/>
      <c r="DP28" s="217"/>
      <c r="DQ28" s="217"/>
      <c r="DR28" s="217"/>
      <c r="DS28" s="217"/>
      <c r="DT28" s="217"/>
      <c r="DU28" s="217"/>
      <c r="DV28" s="279"/>
      <c r="DW28" s="283">
        <v>20.399999999999999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7800</v>
      </c>
      <c r="S29" s="217"/>
      <c r="T29" s="217"/>
      <c r="U29" s="217"/>
      <c r="V29" s="217"/>
      <c r="W29" s="217"/>
      <c r="X29" s="217"/>
      <c r="Y29" s="279"/>
      <c r="Z29" s="282">
        <v>0.3</v>
      </c>
      <c r="AA29" s="282"/>
      <c r="AB29" s="282"/>
      <c r="AC29" s="282"/>
      <c r="AD29" s="287" t="s">
        <v>205</v>
      </c>
      <c r="AE29" s="287"/>
      <c r="AF29" s="287"/>
      <c r="AG29" s="287"/>
      <c r="AH29" s="287"/>
      <c r="AI29" s="287"/>
      <c r="AJ29" s="287"/>
      <c r="AK29" s="287"/>
      <c r="AL29" s="283" t="s">
        <v>205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26</v>
      </c>
      <c r="CG29" s="1"/>
      <c r="CH29" s="1"/>
      <c r="CI29" s="1"/>
      <c r="CJ29" s="1"/>
      <c r="CK29" s="1"/>
      <c r="CL29" s="1"/>
      <c r="CM29" s="1"/>
      <c r="CN29" s="1"/>
      <c r="CO29" s="1"/>
      <c r="CP29" s="1"/>
      <c r="CQ29" s="269"/>
      <c r="CR29" s="274">
        <v>376988</v>
      </c>
      <c r="CS29" s="313"/>
      <c r="CT29" s="313"/>
      <c r="CU29" s="313"/>
      <c r="CV29" s="313"/>
      <c r="CW29" s="313"/>
      <c r="CX29" s="313"/>
      <c r="CY29" s="332"/>
      <c r="CZ29" s="283">
        <v>12.7</v>
      </c>
      <c r="DA29" s="335"/>
      <c r="DB29" s="335"/>
      <c r="DC29" s="338"/>
      <c r="DD29" s="288">
        <v>352465</v>
      </c>
      <c r="DE29" s="313"/>
      <c r="DF29" s="313"/>
      <c r="DG29" s="313"/>
      <c r="DH29" s="313"/>
      <c r="DI29" s="313"/>
      <c r="DJ29" s="313"/>
      <c r="DK29" s="332"/>
      <c r="DL29" s="288">
        <v>352465</v>
      </c>
      <c r="DM29" s="313"/>
      <c r="DN29" s="313"/>
      <c r="DO29" s="313"/>
      <c r="DP29" s="313"/>
      <c r="DQ29" s="313"/>
      <c r="DR29" s="313"/>
      <c r="DS29" s="313"/>
      <c r="DT29" s="313"/>
      <c r="DU29" s="313"/>
      <c r="DV29" s="332"/>
      <c r="DW29" s="283">
        <v>20.399999999999999</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309243</v>
      </c>
      <c r="S30" s="217"/>
      <c r="T30" s="217"/>
      <c r="U30" s="217"/>
      <c r="V30" s="217"/>
      <c r="W30" s="217"/>
      <c r="X30" s="217"/>
      <c r="Y30" s="279"/>
      <c r="Z30" s="282">
        <v>10.1</v>
      </c>
      <c r="AA30" s="282"/>
      <c r="AB30" s="282"/>
      <c r="AC30" s="282"/>
      <c r="AD30" s="287" t="s">
        <v>205</v>
      </c>
      <c r="AE30" s="287"/>
      <c r="AF30" s="287"/>
      <c r="AG30" s="287"/>
      <c r="AH30" s="287"/>
      <c r="AI30" s="287"/>
      <c r="AJ30" s="287"/>
      <c r="AK30" s="287"/>
      <c r="AL30" s="283" t="s">
        <v>205</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365019</v>
      </c>
      <c r="CS30" s="217"/>
      <c r="CT30" s="217"/>
      <c r="CU30" s="217"/>
      <c r="CV30" s="217"/>
      <c r="CW30" s="217"/>
      <c r="CX30" s="217"/>
      <c r="CY30" s="279"/>
      <c r="CZ30" s="283">
        <v>12.3</v>
      </c>
      <c r="DA30" s="335"/>
      <c r="DB30" s="335"/>
      <c r="DC30" s="338"/>
      <c r="DD30" s="288">
        <v>341454</v>
      </c>
      <c r="DE30" s="217"/>
      <c r="DF30" s="217"/>
      <c r="DG30" s="217"/>
      <c r="DH30" s="217"/>
      <c r="DI30" s="217"/>
      <c r="DJ30" s="217"/>
      <c r="DK30" s="279"/>
      <c r="DL30" s="288">
        <v>341454</v>
      </c>
      <c r="DM30" s="217"/>
      <c r="DN30" s="217"/>
      <c r="DO30" s="217"/>
      <c r="DP30" s="217"/>
      <c r="DQ30" s="217"/>
      <c r="DR30" s="217"/>
      <c r="DS30" s="217"/>
      <c r="DT30" s="217"/>
      <c r="DU30" s="217"/>
      <c r="DV30" s="279"/>
      <c r="DW30" s="283">
        <v>19.8</v>
      </c>
      <c r="DX30" s="335"/>
      <c r="DY30" s="335"/>
      <c r="DZ30" s="335"/>
      <c r="EA30" s="335"/>
      <c r="EB30" s="335"/>
      <c r="EC30" s="360"/>
    </row>
    <row r="31" spans="2:133" ht="11.25" customHeight="1">
      <c r="B31" s="262" t="s">
        <v>56</v>
      </c>
      <c r="C31" s="266"/>
      <c r="D31" s="266"/>
      <c r="E31" s="266"/>
      <c r="F31" s="266"/>
      <c r="G31" s="266"/>
      <c r="H31" s="266"/>
      <c r="I31" s="266"/>
      <c r="J31" s="266"/>
      <c r="K31" s="266"/>
      <c r="L31" s="266"/>
      <c r="M31" s="266"/>
      <c r="N31" s="266"/>
      <c r="O31" s="266"/>
      <c r="P31" s="266"/>
      <c r="Q31" s="270"/>
      <c r="R31" s="274" t="s">
        <v>205</v>
      </c>
      <c r="S31" s="217"/>
      <c r="T31" s="217"/>
      <c r="U31" s="217"/>
      <c r="V31" s="217"/>
      <c r="W31" s="217"/>
      <c r="X31" s="217"/>
      <c r="Y31" s="279"/>
      <c r="Z31" s="282" t="s">
        <v>205</v>
      </c>
      <c r="AA31" s="282"/>
      <c r="AB31" s="282"/>
      <c r="AC31" s="282"/>
      <c r="AD31" s="287" t="s">
        <v>205</v>
      </c>
      <c r="AE31" s="287"/>
      <c r="AF31" s="287"/>
      <c r="AG31" s="287"/>
      <c r="AH31" s="287"/>
      <c r="AI31" s="287"/>
      <c r="AJ31" s="287"/>
      <c r="AK31" s="287"/>
      <c r="AL31" s="283" t="s">
        <v>205</v>
      </c>
      <c r="AM31" s="238"/>
      <c r="AN31" s="238"/>
      <c r="AO31" s="296"/>
      <c r="AP31" s="163" t="s">
        <v>4</v>
      </c>
      <c r="AQ31" s="178"/>
      <c r="AR31" s="178"/>
      <c r="AS31" s="178"/>
      <c r="AT31" s="306" t="s">
        <v>394</v>
      </c>
      <c r="AU31" s="265"/>
      <c r="AV31" s="265"/>
      <c r="AW31" s="265"/>
      <c r="AX31" s="260" t="s">
        <v>277</v>
      </c>
      <c r="AY31" s="265"/>
      <c r="AZ31" s="265"/>
      <c r="BA31" s="265"/>
      <c r="BB31" s="265"/>
      <c r="BC31" s="265"/>
      <c r="BD31" s="265"/>
      <c r="BE31" s="265"/>
      <c r="BF31" s="268"/>
      <c r="BG31" s="318">
        <v>99.6</v>
      </c>
      <c r="BH31" s="322"/>
      <c r="BI31" s="322"/>
      <c r="BJ31" s="322"/>
      <c r="BK31" s="322"/>
      <c r="BL31" s="322"/>
      <c r="BM31" s="293">
        <v>98.6</v>
      </c>
      <c r="BN31" s="322"/>
      <c r="BO31" s="322"/>
      <c r="BP31" s="322"/>
      <c r="BQ31" s="324"/>
      <c r="BR31" s="318">
        <v>99.3</v>
      </c>
      <c r="BS31" s="322"/>
      <c r="BT31" s="322"/>
      <c r="BU31" s="322"/>
      <c r="BV31" s="322"/>
      <c r="BW31" s="322"/>
      <c r="BX31" s="293">
        <v>98</v>
      </c>
      <c r="BY31" s="322"/>
      <c r="BZ31" s="322"/>
      <c r="CA31" s="322"/>
      <c r="CB31" s="324"/>
      <c r="CD31" s="134"/>
      <c r="CE31" s="42"/>
      <c r="CF31" s="261" t="s">
        <v>320</v>
      </c>
      <c r="CG31" s="1"/>
      <c r="CH31" s="1"/>
      <c r="CI31" s="1"/>
      <c r="CJ31" s="1"/>
      <c r="CK31" s="1"/>
      <c r="CL31" s="1"/>
      <c r="CM31" s="1"/>
      <c r="CN31" s="1"/>
      <c r="CO31" s="1"/>
      <c r="CP31" s="1"/>
      <c r="CQ31" s="269"/>
      <c r="CR31" s="274">
        <v>11969</v>
      </c>
      <c r="CS31" s="313"/>
      <c r="CT31" s="313"/>
      <c r="CU31" s="313"/>
      <c r="CV31" s="313"/>
      <c r="CW31" s="313"/>
      <c r="CX31" s="313"/>
      <c r="CY31" s="332"/>
      <c r="CZ31" s="283">
        <v>0.4</v>
      </c>
      <c r="DA31" s="335"/>
      <c r="DB31" s="335"/>
      <c r="DC31" s="338"/>
      <c r="DD31" s="288">
        <v>11011</v>
      </c>
      <c r="DE31" s="313"/>
      <c r="DF31" s="313"/>
      <c r="DG31" s="313"/>
      <c r="DH31" s="313"/>
      <c r="DI31" s="313"/>
      <c r="DJ31" s="313"/>
      <c r="DK31" s="332"/>
      <c r="DL31" s="288">
        <v>11011</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165</v>
      </c>
      <c r="C32" s="1"/>
      <c r="D32" s="1"/>
      <c r="E32" s="1"/>
      <c r="F32" s="1"/>
      <c r="G32" s="1"/>
      <c r="H32" s="1"/>
      <c r="I32" s="1"/>
      <c r="J32" s="1"/>
      <c r="K32" s="1"/>
      <c r="L32" s="1"/>
      <c r="M32" s="1"/>
      <c r="N32" s="1"/>
      <c r="O32" s="1"/>
      <c r="P32" s="1"/>
      <c r="Q32" s="269"/>
      <c r="R32" s="274">
        <v>222226</v>
      </c>
      <c r="S32" s="217"/>
      <c r="T32" s="217"/>
      <c r="U32" s="217"/>
      <c r="V32" s="217"/>
      <c r="W32" s="217"/>
      <c r="X32" s="217"/>
      <c r="Y32" s="279"/>
      <c r="Z32" s="282">
        <v>7.2</v>
      </c>
      <c r="AA32" s="282"/>
      <c r="AB32" s="282"/>
      <c r="AC32" s="282"/>
      <c r="AD32" s="287" t="s">
        <v>205</v>
      </c>
      <c r="AE32" s="287"/>
      <c r="AF32" s="287"/>
      <c r="AG32" s="287"/>
      <c r="AH32" s="287"/>
      <c r="AI32" s="287"/>
      <c r="AJ32" s="287"/>
      <c r="AK32" s="287"/>
      <c r="AL32" s="283" t="s">
        <v>205</v>
      </c>
      <c r="AM32" s="238"/>
      <c r="AN32" s="238"/>
      <c r="AO32" s="296"/>
      <c r="AP32" s="299"/>
      <c r="AQ32" s="29"/>
      <c r="AR32" s="29"/>
      <c r="AS32" s="29"/>
      <c r="AT32" s="307"/>
      <c r="AU32" s="1" t="s">
        <v>252</v>
      </c>
      <c r="AX32" s="261" t="s">
        <v>294</v>
      </c>
      <c r="AY32" s="1"/>
      <c r="AZ32" s="1"/>
      <c r="BA32" s="1"/>
      <c r="BB32" s="1"/>
      <c r="BC32" s="1"/>
      <c r="BD32" s="1"/>
      <c r="BE32" s="1"/>
      <c r="BF32" s="269"/>
      <c r="BG32" s="319">
        <v>99.8</v>
      </c>
      <c r="BH32" s="313"/>
      <c r="BI32" s="313"/>
      <c r="BJ32" s="313"/>
      <c r="BK32" s="313"/>
      <c r="BL32" s="313"/>
      <c r="BM32" s="238">
        <v>99.5</v>
      </c>
      <c r="BN32" s="313"/>
      <c r="BO32" s="313"/>
      <c r="BP32" s="313"/>
      <c r="BQ32" s="316"/>
      <c r="BR32" s="319">
        <v>99.4</v>
      </c>
      <c r="BS32" s="313"/>
      <c r="BT32" s="313"/>
      <c r="BU32" s="313"/>
      <c r="BV32" s="313"/>
      <c r="BW32" s="313"/>
      <c r="BX32" s="238">
        <v>99.1</v>
      </c>
      <c r="BY32" s="313"/>
      <c r="BZ32" s="313"/>
      <c r="CA32" s="313"/>
      <c r="CB32" s="316"/>
      <c r="CD32" s="135"/>
      <c r="CE32" s="142"/>
      <c r="CF32" s="261" t="s">
        <v>395</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23309</v>
      </c>
      <c r="S33" s="217"/>
      <c r="T33" s="217"/>
      <c r="U33" s="217"/>
      <c r="V33" s="217"/>
      <c r="W33" s="217"/>
      <c r="X33" s="217"/>
      <c r="Y33" s="279"/>
      <c r="Z33" s="282">
        <v>0.8</v>
      </c>
      <c r="AA33" s="282"/>
      <c r="AB33" s="282"/>
      <c r="AC33" s="282"/>
      <c r="AD33" s="287">
        <v>17836</v>
      </c>
      <c r="AE33" s="287"/>
      <c r="AF33" s="287"/>
      <c r="AG33" s="287"/>
      <c r="AH33" s="287"/>
      <c r="AI33" s="287"/>
      <c r="AJ33" s="287"/>
      <c r="AK33" s="287"/>
      <c r="AL33" s="283">
        <v>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99.3</v>
      </c>
      <c r="BH33" s="312"/>
      <c r="BI33" s="312"/>
      <c r="BJ33" s="312"/>
      <c r="BK33" s="312"/>
      <c r="BL33" s="312"/>
      <c r="BM33" s="294">
        <v>97.7</v>
      </c>
      <c r="BN33" s="312"/>
      <c r="BO33" s="312"/>
      <c r="BP33" s="312"/>
      <c r="BQ33" s="317"/>
      <c r="BR33" s="320">
        <v>99.1</v>
      </c>
      <c r="BS33" s="312"/>
      <c r="BT33" s="312"/>
      <c r="BU33" s="312"/>
      <c r="BV33" s="312"/>
      <c r="BW33" s="312"/>
      <c r="BX33" s="294">
        <v>96.9</v>
      </c>
      <c r="BY33" s="312"/>
      <c r="BZ33" s="312"/>
      <c r="CA33" s="312"/>
      <c r="CB33" s="317"/>
      <c r="CD33" s="261" t="s">
        <v>397</v>
      </c>
      <c r="CE33" s="1"/>
      <c r="CF33" s="1"/>
      <c r="CG33" s="1"/>
      <c r="CH33" s="1"/>
      <c r="CI33" s="1"/>
      <c r="CJ33" s="1"/>
      <c r="CK33" s="1"/>
      <c r="CL33" s="1"/>
      <c r="CM33" s="1"/>
      <c r="CN33" s="1"/>
      <c r="CO33" s="1"/>
      <c r="CP33" s="1"/>
      <c r="CQ33" s="269"/>
      <c r="CR33" s="274">
        <v>1567093</v>
      </c>
      <c r="CS33" s="313"/>
      <c r="CT33" s="313"/>
      <c r="CU33" s="313"/>
      <c r="CV33" s="313"/>
      <c r="CW33" s="313"/>
      <c r="CX33" s="313"/>
      <c r="CY33" s="332"/>
      <c r="CZ33" s="283">
        <v>52.9</v>
      </c>
      <c r="DA33" s="335"/>
      <c r="DB33" s="335"/>
      <c r="DC33" s="338"/>
      <c r="DD33" s="288">
        <v>1026296</v>
      </c>
      <c r="DE33" s="313"/>
      <c r="DF33" s="313"/>
      <c r="DG33" s="313"/>
      <c r="DH33" s="313"/>
      <c r="DI33" s="313"/>
      <c r="DJ33" s="313"/>
      <c r="DK33" s="332"/>
      <c r="DL33" s="288">
        <v>752693</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52292</v>
      </c>
      <c r="S34" s="217"/>
      <c r="T34" s="217"/>
      <c r="U34" s="217"/>
      <c r="V34" s="217"/>
      <c r="W34" s="217"/>
      <c r="X34" s="217"/>
      <c r="Y34" s="279"/>
      <c r="Z34" s="282">
        <v>1.7</v>
      </c>
      <c r="AA34" s="282"/>
      <c r="AB34" s="282"/>
      <c r="AC34" s="282"/>
      <c r="AD34" s="287" t="s">
        <v>205</v>
      </c>
      <c r="AE34" s="287"/>
      <c r="AF34" s="287"/>
      <c r="AG34" s="287"/>
      <c r="AH34" s="287"/>
      <c r="AI34" s="287"/>
      <c r="AJ34" s="287"/>
      <c r="AK34" s="287"/>
      <c r="AL34" s="283" t="s">
        <v>205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499926</v>
      </c>
      <c r="CS34" s="217"/>
      <c r="CT34" s="217"/>
      <c r="CU34" s="217"/>
      <c r="CV34" s="217"/>
      <c r="CW34" s="217"/>
      <c r="CX34" s="217"/>
      <c r="CY34" s="279"/>
      <c r="CZ34" s="283">
        <v>16.899999999999999</v>
      </c>
      <c r="DA34" s="335"/>
      <c r="DB34" s="335"/>
      <c r="DC34" s="338"/>
      <c r="DD34" s="288">
        <v>298634</v>
      </c>
      <c r="DE34" s="217"/>
      <c r="DF34" s="217"/>
      <c r="DG34" s="217"/>
      <c r="DH34" s="217"/>
      <c r="DI34" s="217"/>
      <c r="DJ34" s="217"/>
      <c r="DK34" s="279"/>
      <c r="DL34" s="288">
        <v>209600</v>
      </c>
      <c r="DM34" s="217"/>
      <c r="DN34" s="217"/>
      <c r="DO34" s="217"/>
      <c r="DP34" s="217"/>
      <c r="DQ34" s="217"/>
      <c r="DR34" s="217"/>
      <c r="DS34" s="217"/>
      <c r="DT34" s="217"/>
      <c r="DU34" s="217"/>
      <c r="DV34" s="279"/>
      <c r="DW34" s="283">
        <v>12.1</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127865</v>
      </c>
      <c r="S35" s="217"/>
      <c r="T35" s="217"/>
      <c r="U35" s="217"/>
      <c r="V35" s="217"/>
      <c r="W35" s="217"/>
      <c r="X35" s="217"/>
      <c r="Y35" s="279"/>
      <c r="Z35" s="282">
        <v>4.2</v>
      </c>
      <c r="AA35" s="282"/>
      <c r="AB35" s="282"/>
      <c r="AC35" s="282"/>
      <c r="AD35" s="287" t="s">
        <v>205</v>
      </c>
      <c r="AE35" s="287"/>
      <c r="AF35" s="287"/>
      <c r="AG35" s="287"/>
      <c r="AH35" s="287"/>
      <c r="AI35" s="287"/>
      <c r="AJ35" s="287"/>
      <c r="AK35" s="287"/>
      <c r="AL35" s="283" t="s">
        <v>205</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39898</v>
      </c>
      <c r="CS35" s="313"/>
      <c r="CT35" s="313"/>
      <c r="CU35" s="313"/>
      <c r="CV35" s="313"/>
      <c r="CW35" s="313"/>
      <c r="CX35" s="313"/>
      <c r="CY35" s="332"/>
      <c r="CZ35" s="283">
        <v>1.3</v>
      </c>
      <c r="DA35" s="335"/>
      <c r="DB35" s="335"/>
      <c r="DC35" s="338"/>
      <c r="DD35" s="288">
        <v>35685</v>
      </c>
      <c r="DE35" s="313"/>
      <c r="DF35" s="313"/>
      <c r="DG35" s="313"/>
      <c r="DH35" s="313"/>
      <c r="DI35" s="313"/>
      <c r="DJ35" s="313"/>
      <c r="DK35" s="332"/>
      <c r="DL35" s="288">
        <v>35685</v>
      </c>
      <c r="DM35" s="313"/>
      <c r="DN35" s="313"/>
      <c r="DO35" s="313"/>
      <c r="DP35" s="313"/>
      <c r="DQ35" s="313"/>
      <c r="DR35" s="313"/>
      <c r="DS35" s="313"/>
      <c r="DT35" s="313"/>
      <c r="DU35" s="313"/>
      <c r="DV35" s="332"/>
      <c r="DW35" s="283">
        <v>2.1</v>
      </c>
      <c r="DX35" s="335"/>
      <c r="DY35" s="335"/>
      <c r="DZ35" s="335"/>
      <c r="EA35" s="335"/>
      <c r="EB35" s="335"/>
      <c r="EC35" s="360"/>
    </row>
    <row r="36" spans="2:133" ht="11.25" customHeight="1">
      <c r="B36" s="261" t="s">
        <v>295</v>
      </c>
      <c r="C36" s="1"/>
      <c r="D36" s="1"/>
      <c r="E36" s="1"/>
      <c r="F36" s="1"/>
      <c r="G36" s="1"/>
      <c r="H36" s="1"/>
      <c r="I36" s="1"/>
      <c r="J36" s="1"/>
      <c r="K36" s="1"/>
      <c r="L36" s="1"/>
      <c r="M36" s="1"/>
      <c r="N36" s="1"/>
      <c r="O36" s="1"/>
      <c r="P36" s="1"/>
      <c r="Q36" s="269"/>
      <c r="R36" s="274">
        <v>89085</v>
      </c>
      <c r="S36" s="217"/>
      <c r="T36" s="217"/>
      <c r="U36" s="217"/>
      <c r="V36" s="217"/>
      <c r="W36" s="217"/>
      <c r="X36" s="217"/>
      <c r="Y36" s="279"/>
      <c r="Z36" s="282">
        <v>2.9</v>
      </c>
      <c r="AA36" s="282"/>
      <c r="AB36" s="282"/>
      <c r="AC36" s="282"/>
      <c r="AD36" s="287" t="s">
        <v>205</v>
      </c>
      <c r="AE36" s="287"/>
      <c r="AF36" s="287"/>
      <c r="AG36" s="287"/>
      <c r="AH36" s="287"/>
      <c r="AI36" s="287"/>
      <c r="AJ36" s="287"/>
      <c r="AK36" s="287"/>
      <c r="AL36" s="283" t="s">
        <v>205</v>
      </c>
      <c r="AM36" s="238"/>
      <c r="AN36" s="238"/>
      <c r="AO36" s="296"/>
      <c r="AP36" s="95"/>
      <c r="AQ36" s="301" t="s">
        <v>389</v>
      </c>
      <c r="AR36" s="304"/>
      <c r="AS36" s="304"/>
      <c r="AT36" s="304"/>
      <c r="AU36" s="304"/>
      <c r="AV36" s="304"/>
      <c r="AW36" s="304"/>
      <c r="AX36" s="304"/>
      <c r="AY36" s="309"/>
      <c r="AZ36" s="273">
        <v>224046</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551</v>
      </c>
      <c r="BW36" s="276"/>
      <c r="BX36" s="276"/>
      <c r="BY36" s="276"/>
      <c r="BZ36" s="276"/>
      <c r="CA36" s="276"/>
      <c r="CB36" s="315"/>
      <c r="CD36" s="261" t="s">
        <v>30</v>
      </c>
      <c r="CE36" s="1"/>
      <c r="CF36" s="1"/>
      <c r="CG36" s="1"/>
      <c r="CH36" s="1"/>
      <c r="CI36" s="1"/>
      <c r="CJ36" s="1"/>
      <c r="CK36" s="1"/>
      <c r="CL36" s="1"/>
      <c r="CM36" s="1"/>
      <c r="CN36" s="1"/>
      <c r="CO36" s="1"/>
      <c r="CP36" s="1"/>
      <c r="CQ36" s="269"/>
      <c r="CR36" s="274">
        <v>644046</v>
      </c>
      <c r="CS36" s="217"/>
      <c r="CT36" s="217"/>
      <c r="CU36" s="217"/>
      <c r="CV36" s="217"/>
      <c r="CW36" s="217"/>
      <c r="CX36" s="217"/>
      <c r="CY36" s="279"/>
      <c r="CZ36" s="283">
        <v>21.8</v>
      </c>
      <c r="DA36" s="335"/>
      <c r="DB36" s="335"/>
      <c r="DC36" s="338"/>
      <c r="DD36" s="288">
        <v>458860</v>
      </c>
      <c r="DE36" s="217"/>
      <c r="DF36" s="217"/>
      <c r="DG36" s="217"/>
      <c r="DH36" s="217"/>
      <c r="DI36" s="217"/>
      <c r="DJ36" s="217"/>
      <c r="DK36" s="279"/>
      <c r="DL36" s="288">
        <v>391480</v>
      </c>
      <c r="DM36" s="217"/>
      <c r="DN36" s="217"/>
      <c r="DO36" s="217"/>
      <c r="DP36" s="217"/>
      <c r="DQ36" s="217"/>
      <c r="DR36" s="217"/>
      <c r="DS36" s="217"/>
      <c r="DT36" s="217"/>
      <c r="DU36" s="217"/>
      <c r="DV36" s="279"/>
      <c r="DW36" s="283">
        <v>22.7</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59556</v>
      </c>
      <c r="S37" s="217"/>
      <c r="T37" s="217"/>
      <c r="U37" s="217"/>
      <c r="V37" s="217"/>
      <c r="W37" s="217"/>
      <c r="X37" s="217"/>
      <c r="Y37" s="279"/>
      <c r="Z37" s="282">
        <v>1.9</v>
      </c>
      <c r="AA37" s="282"/>
      <c r="AB37" s="282"/>
      <c r="AC37" s="282"/>
      <c r="AD37" s="287">
        <v>46</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61550</v>
      </c>
      <c r="BA37" s="217"/>
      <c r="BB37" s="217"/>
      <c r="BC37" s="217"/>
      <c r="BD37" s="313"/>
      <c r="BE37" s="313"/>
      <c r="BF37" s="316"/>
      <c r="BG37" s="261" t="s">
        <v>411</v>
      </c>
      <c r="BH37" s="1"/>
      <c r="BI37" s="1"/>
      <c r="BJ37" s="1"/>
      <c r="BK37" s="1"/>
      <c r="BL37" s="1"/>
      <c r="BM37" s="1"/>
      <c r="BN37" s="1"/>
      <c r="BO37" s="1"/>
      <c r="BP37" s="1"/>
      <c r="BQ37" s="1"/>
      <c r="BR37" s="1"/>
      <c r="BS37" s="1"/>
      <c r="BT37" s="1"/>
      <c r="BU37" s="269"/>
      <c r="BV37" s="274">
        <v>-17787</v>
      </c>
      <c r="BW37" s="217"/>
      <c r="BX37" s="217"/>
      <c r="BY37" s="217"/>
      <c r="BZ37" s="217"/>
      <c r="CA37" s="217"/>
      <c r="CB37" s="326"/>
      <c r="CD37" s="261" t="s">
        <v>163</v>
      </c>
      <c r="CE37" s="1"/>
      <c r="CF37" s="1"/>
      <c r="CG37" s="1"/>
      <c r="CH37" s="1"/>
      <c r="CI37" s="1"/>
      <c r="CJ37" s="1"/>
      <c r="CK37" s="1"/>
      <c r="CL37" s="1"/>
      <c r="CM37" s="1"/>
      <c r="CN37" s="1"/>
      <c r="CO37" s="1"/>
      <c r="CP37" s="1"/>
      <c r="CQ37" s="269"/>
      <c r="CR37" s="274">
        <v>418247</v>
      </c>
      <c r="CS37" s="313"/>
      <c r="CT37" s="313"/>
      <c r="CU37" s="313"/>
      <c r="CV37" s="313"/>
      <c r="CW37" s="313"/>
      <c r="CX37" s="313"/>
      <c r="CY37" s="332"/>
      <c r="CZ37" s="283">
        <v>14.1</v>
      </c>
      <c r="DA37" s="335"/>
      <c r="DB37" s="335"/>
      <c r="DC37" s="338"/>
      <c r="DD37" s="288">
        <v>335599</v>
      </c>
      <c r="DE37" s="313"/>
      <c r="DF37" s="313"/>
      <c r="DG37" s="313"/>
      <c r="DH37" s="313"/>
      <c r="DI37" s="313"/>
      <c r="DJ37" s="313"/>
      <c r="DK37" s="332"/>
      <c r="DL37" s="288">
        <v>335532</v>
      </c>
      <c r="DM37" s="313"/>
      <c r="DN37" s="313"/>
      <c r="DO37" s="313"/>
      <c r="DP37" s="313"/>
      <c r="DQ37" s="313"/>
      <c r="DR37" s="313"/>
      <c r="DS37" s="313"/>
      <c r="DT37" s="313"/>
      <c r="DU37" s="313"/>
      <c r="DV37" s="332"/>
      <c r="DW37" s="283">
        <v>19.399999999999999</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256300</v>
      </c>
      <c r="S38" s="217"/>
      <c r="T38" s="217"/>
      <c r="U38" s="217"/>
      <c r="V38" s="217"/>
      <c r="W38" s="217"/>
      <c r="X38" s="217"/>
      <c r="Y38" s="279"/>
      <c r="Z38" s="282">
        <v>8.3000000000000007</v>
      </c>
      <c r="AA38" s="282"/>
      <c r="AB38" s="282"/>
      <c r="AC38" s="282"/>
      <c r="AD38" s="287" t="s">
        <v>205</v>
      </c>
      <c r="AE38" s="287"/>
      <c r="AF38" s="287"/>
      <c r="AG38" s="287"/>
      <c r="AH38" s="287"/>
      <c r="AI38" s="287"/>
      <c r="AJ38" s="287"/>
      <c r="AK38" s="287"/>
      <c r="AL38" s="283" t="s">
        <v>205</v>
      </c>
      <c r="AM38" s="238"/>
      <c r="AN38" s="238"/>
      <c r="AO38" s="296"/>
      <c r="AQ38" s="302" t="s">
        <v>414</v>
      </c>
      <c r="AR38" s="111"/>
      <c r="AS38" s="111"/>
      <c r="AT38" s="111"/>
      <c r="AU38" s="111"/>
      <c r="AV38" s="111"/>
      <c r="AW38" s="111"/>
      <c r="AX38" s="111"/>
      <c r="AY38" s="310"/>
      <c r="AZ38" s="274">
        <v>659</v>
      </c>
      <c r="BA38" s="217"/>
      <c r="BB38" s="217"/>
      <c r="BC38" s="217"/>
      <c r="BD38" s="313"/>
      <c r="BE38" s="313"/>
      <c r="BF38" s="316"/>
      <c r="BG38" s="261" t="s">
        <v>415</v>
      </c>
      <c r="BH38" s="1"/>
      <c r="BI38" s="1"/>
      <c r="BJ38" s="1"/>
      <c r="BK38" s="1"/>
      <c r="BL38" s="1"/>
      <c r="BM38" s="1"/>
      <c r="BN38" s="1"/>
      <c r="BO38" s="1"/>
      <c r="BP38" s="1"/>
      <c r="BQ38" s="1"/>
      <c r="BR38" s="1"/>
      <c r="BS38" s="1"/>
      <c r="BT38" s="1"/>
      <c r="BU38" s="269"/>
      <c r="BV38" s="274">
        <v>472</v>
      </c>
      <c r="BW38" s="217"/>
      <c r="BX38" s="217"/>
      <c r="BY38" s="217"/>
      <c r="BZ38" s="217"/>
      <c r="CA38" s="217"/>
      <c r="CB38" s="326"/>
      <c r="CD38" s="261" t="s">
        <v>416</v>
      </c>
      <c r="CE38" s="1"/>
      <c r="CF38" s="1"/>
      <c r="CG38" s="1"/>
      <c r="CH38" s="1"/>
      <c r="CI38" s="1"/>
      <c r="CJ38" s="1"/>
      <c r="CK38" s="1"/>
      <c r="CL38" s="1"/>
      <c r="CM38" s="1"/>
      <c r="CN38" s="1"/>
      <c r="CO38" s="1"/>
      <c r="CP38" s="1"/>
      <c r="CQ38" s="269"/>
      <c r="CR38" s="274">
        <v>224046</v>
      </c>
      <c r="CS38" s="217"/>
      <c r="CT38" s="217"/>
      <c r="CU38" s="217"/>
      <c r="CV38" s="217"/>
      <c r="CW38" s="217"/>
      <c r="CX38" s="217"/>
      <c r="CY38" s="279"/>
      <c r="CZ38" s="283">
        <v>7.6</v>
      </c>
      <c r="DA38" s="335"/>
      <c r="DB38" s="335"/>
      <c r="DC38" s="338"/>
      <c r="DD38" s="288">
        <v>173508</v>
      </c>
      <c r="DE38" s="217"/>
      <c r="DF38" s="217"/>
      <c r="DG38" s="217"/>
      <c r="DH38" s="217"/>
      <c r="DI38" s="217"/>
      <c r="DJ38" s="217"/>
      <c r="DK38" s="279"/>
      <c r="DL38" s="288">
        <v>115928</v>
      </c>
      <c r="DM38" s="217"/>
      <c r="DN38" s="217"/>
      <c r="DO38" s="217"/>
      <c r="DP38" s="217"/>
      <c r="DQ38" s="217"/>
      <c r="DR38" s="217"/>
      <c r="DS38" s="217"/>
      <c r="DT38" s="217"/>
      <c r="DU38" s="217"/>
      <c r="DV38" s="279"/>
      <c r="DW38" s="283">
        <v>6.7</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205</v>
      </c>
      <c r="S39" s="217"/>
      <c r="T39" s="217"/>
      <c r="U39" s="217"/>
      <c r="V39" s="217"/>
      <c r="W39" s="217"/>
      <c r="X39" s="217"/>
      <c r="Y39" s="279"/>
      <c r="Z39" s="282" t="s">
        <v>205</v>
      </c>
      <c r="AA39" s="282"/>
      <c r="AB39" s="282"/>
      <c r="AC39" s="282"/>
      <c r="AD39" s="287" t="s">
        <v>205</v>
      </c>
      <c r="AE39" s="287"/>
      <c r="AF39" s="287"/>
      <c r="AG39" s="287"/>
      <c r="AH39" s="287"/>
      <c r="AI39" s="287"/>
      <c r="AJ39" s="287"/>
      <c r="AK39" s="287"/>
      <c r="AL39" s="283" t="s">
        <v>205</v>
      </c>
      <c r="AM39" s="238"/>
      <c r="AN39" s="238"/>
      <c r="AO39" s="296"/>
      <c r="AQ39" s="302" t="s">
        <v>312</v>
      </c>
      <c r="AR39" s="111"/>
      <c r="AS39" s="111"/>
      <c r="AT39" s="111"/>
      <c r="AU39" s="111"/>
      <c r="AV39" s="111"/>
      <c r="AW39" s="111"/>
      <c r="AX39" s="111"/>
      <c r="AY39" s="310"/>
      <c r="AZ39" s="274" t="s">
        <v>205</v>
      </c>
      <c r="BA39" s="217"/>
      <c r="BB39" s="217"/>
      <c r="BC39" s="217"/>
      <c r="BD39" s="313"/>
      <c r="BE39" s="313"/>
      <c r="BF39" s="316"/>
      <c r="BG39" s="261" t="s">
        <v>341</v>
      </c>
      <c r="BH39" s="1"/>
      <c r="BI39" s="1"/>
      <c r="BJ39" s="1"/>
      <c r="BK39" s="1"/>
      <c r="BL39" s="1"/>
      <c r="BM39" s="1"/>
      <c r="BN39" s="1"/>
      <c r="BO39" s="1"/>
      <c r="BP39" s="1"/>
      <c r="BQ39" s="1"/>
      <c r="BR39" s="1"/>
      <c r="BS39" s="1"/>
      <c r="BT39" s="1"/>
      <c r="BU39" s="269"/>
      <c r="BV39" s="274">
        <v>715</v>
      </c>
      <c r="BW39" s="217"/>
      <c r="BX39" s="217"/>
      <c r="BY39" s="217"/>
      <c r="BZ39" s="217"/>
      <c r="CA39" s="217"/>
      <c r="CB39" s="326"/>
      <c r="CD39" s="261" t="s">
        <v>418</v>
      </c>
      <c r="CE39" s="1"/>
      <c r="CF39" s="1"/>
      <c r="CG39" s="1"/>
      <c r="CH39" s="1"/>
      <c r="CI39" s="1"/>
      <c r="CJ39" s="1"/>
      <c r="CK39" s="1"/>
      <c r="CL39" s="1"/>
      <c r="CM39" s="1"/>
      <c r="CN39" s="1"/>
      <c r="CO39" s="1"/>
      <c r="CP39" s="1"/>
      <c r="CQ39" s="269"/>
      <c r="CR39" s="274">
        <v>156301</v>
      </c>
      <c r="CS39" s="313"/>
      <c r="CT39" s="313"/>
      <c r="CU39" s="313"/>
      <c r="CV39" s="313"/>
      <c r="CW39" s="313"/>
      <c r="CX39" s="313"/>
      <c r="CY39" s="332"/>
      <c r="CZ39" s="283">
        <v>5.3</v>
      </c>
      <c r="DA39" s="335"/>
      <c r="DB39" s="335"/>
      <c r="DC39" s="338"/>
      <c r="DD39" s="288">
        <v>59609</v>
      </c>
      <c r="DE39" s="313"/>
      <c r="DF39" s="313"/>
      <c r="DG39" s="313"/>
      <c r="DH39" s="313"/>
      <c r="DI39" s="313"/>
      <c r="DJ39" s="313"/>
      <c r="DK39" s="332"/>
      <c r="DL39" s="288" t="s">
        <v>205</v>
      </c>
      <c r="DM39" s="313"/>
      <c r="DN39" s="313"/>
      <c r="DO39" s="313"/>
      <c r="DP39" s="313"/>
      <c r="DQ39" s="313"/>
      <c r="DR39" s="313"/>
      <c r="DS39" s="313"/>
      <c r="DT39" s="313"/>
      <c r="DU39" s="313"/>
      <c r="DV39" s="332"/>
      <c r="DW39" s="283" t="s">
        <v>205</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13700</v>
      </c>
      <c r="S40" s="217"/>
      <c r="T40" s="217"/>
      <c r="U40" s="217"/>
      <c r="V40" s="217"/>
      <c r="W40" s="217"/>
      <c r="X40" s="217"/>
      <c r="Y40" s="279"/>
      <c r="Z40" s="282">
        <v>0.4</v>
      </c>
      <c r="AA40" s="282"/>
      <c r="AB40" s="282"/>
      <c r="AC40" s="282"/>
      <c r="AD40" s="287" t="s">
        <v>205</v>
      </c>
      <c r="AE40" s="287"/>
      <c r="AF40" s="287"/>
      <c r="AG40" s="287"/>
      <c r="AH40" s="287"/>
      <c r="AI40" s="287"/>
      <c r="AJ40" s="287"/>
      <c r="AK40" s="287"/>
      <c r="AL40" s="283" t="s">
        <v>205</v>
      </c>
      <c r="AM40" s="238"/>
      <c r="AN40" s="238"/>
      <c r="AO40" s="296"/>
      <c r="AQ40" s="302" t="s">
        <v>424</v>
      </c>
      <c r="AR40" s="111"/>
      <c r="AS40" s="111"/>
      <c r="AT40" s="111"/>
      <c r="AU40" s="111"/>
      <c r="AV40" s="111"/>
      <c r="AW40" s="111"/>
      <c r="AX40" s="111"/>
      <c r="AY40" s="310"/>
      <c r="AZ40" s="274" t="s">
        <v>205</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89</v>
      </c>
      <c r="BW40" s="217"/>
      <c r="BX40" s="217"/>
      <c r="BY40" s="217"/>
      <c r="BZ40" s="217"/>
      <c r="CA40" s="217"/>
      <c r="CB40" s="326"/>
      <c r="CD40" s="261" t="s">
        <v>374</v>
      </c>
      <c r="CE40" s="1"/>
      <c r="CF40" s="1"/>
      <c r="CG40" s="1"/>
      <c r="CH40" s="1"/>
      <c r="CI40" s="1"/>
      <c r="CJ40" s="1"/>
      <c r="CK40" s="1"/>
      <c r="CL40" s="1"/>
      <c r="CM40" s="1"/>
      <c r="CN40" s="1"/>
      <c r="CO40" s="1"/>
      <c r="CP40" s="1"/>
      <c r="CQ40" s="269"/>
      <c r="CR40" s="274">
        <v>2876</v>
      </c>
      <c r="CS40" s="217"/>
      <c r="CT40" s="217"/>
      <c r="CU40" s="217"/>
      <c r="CV40" s="217"/>
      <c r="CW40" s="217"/>
      <c r="CX40" s="217"/>
      <c r="CY40" s="279"/>
      <c r="CZ40" s="283">
        <v>0.1</v>
      </c>
      <c r="DA40" s="335"/>
      <c r="DB40" s="335"/>
      <c r="DC40" s="338"/>
      <c r="DD40" s="288" t="s">
        <v>205</v>
      </c>
      <c r="DE40" s="217"/>
      <c r="DF40" s="217"/>
      <c r="DG40" s="217"/>
      <c r="DH40" s="217"/>
      <c r="DI40" s="217"/>
      <c r="DJ40" s="217"/>
      <c r="DK40" s="279"/>
      <c r="DL40" s="288" t="s">
        <v>205</v>
      </c>
      <c r="DM40" s="217"/>
      <c r="DN40" s="217"/>
      <c r="DO40" s="217"/>
      <c r="DP40" s="217"/>
      <c r="DQ40" s="217"/>
      <c r="DR40" s="217"/>
      <c r="DS40" s="217"/>
      <c r="DT40" s="217"/>
      <c r="DU40" s="217"/>
      <c r="DV40" s="279"/>
      <c r="DW40" s="283" t="s">
        <v>205</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3075034</v>
      </c>
      <c r="S41" s="277"/>
      <c r="T41" s="277"/>
      <c r="U41" s="277"/>
      <c r="V41" s="277"/>
      <c r="W41" s="277"/>
      <c r="X41" s="277"/>
      <c r="Y41" s="280"/>
      <c r="Z41" s="284">
        <v>100</v>
      </c>
      <c r="AA41" s="284"/>
      <c r="AB41" s="284"/>
      <c r="AC41" s="284"/>
      <c r="AD41" s="289">
        <v>1712923</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61326</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205</v>
      </c>
      <c r="BW41" s="217"/>
      <c r="BX41" s="217"/>
      <c r="BY41" s="217"/>
      <c r="BZ41" s="217"/>
      <c r="CA41" s="217"/>
      <c r="CB41" s="326"/>
      <c r="CD41" s="261" t="s">
        <v>289</v>
      </c>
      <c r="CE41" s="1"/>
      <c r="CF41" s="1"/>
      <c r="CG41" s="1"/>
      <c r="CH41" s="1"/>
      <c r="CI41" s="1"/>
      <c r="CJ41" s="1"/>
      <c r="CK41" s="1"/>
      <c r="CL41" s="1"/>
      <c r="CM41" s="1"/>
      <c r="CN41" s="1"/>
      <c r="CO41" s="1"/>
      <c r="CP41" s="1"/>
      <c r="CQ41" s="269"/>
      <c r="CR41" s="274" t="s">
        <v>205</v>
      </c>
      <c r="CS41" s="313"/>
      <c r="CT41" s="313"/>
      <c r="CU41" s="313"/>
      <c r="CV41" s="313"/>
      <c r="CW41" s="313"/>
      <c r="CX41" s="313"/>
      <c r="CY41" s="332"/>
      <c r="CZ41" s="283" t="s">
        <v>205</v>
      </c>
      <c r="DA41" s="335"/>
      <c r="DB41" s="335"/>
      <c r="DC41" s="338"/>
      <c r="DD41" s="288" t="s">
        <v>205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100511</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505</v>
      </c>
      <c r="BW42" s="277"/>
      <c r="BX42" s="277"/>
      <c r="BY42" s="277"/>
      <c r="BZ42" s="277"/>
      <c r="CA42" s="277"/>
      <c r="CB42" s="327"/>
      <c r="CD42" s="261" t="s">
        <v>281</v>
      </c>
      <c r="CE42" s="1"/>
      <c r="CF42" s="1"/>
      <c r="CG42" s="1"/>
      <c r="CH42" s="1"/>
      <c r="CI42" s="1"/>
      <c r="CJ42" s="1"/>
      <c r="CK42" s="1"/>
      <c r="CL42" s="1"/>
      <c r="CM42" s="1"/>
      <c r="CN42" s="1"/>
      <c r="CO42" s="1"/>
      <c r="CP42" s="1"/>
      <c r="CQ42" s="269"/>
      <c r="CR42" s="274">
        <v>371903</v>
      </c>
      <c r="CS42" s="313"/>
      <c r="CT42" s="313"/>
      <c r="CU42" s="313"/>
      <c r="CV42" s="313"/>
      <c r="CW42" s="313"/>
      <c r="CX42" s="313"/>
      <c r="CY42" s="332"/>
      <c r="CZ42" s="283">
        <v>12.6</v>
      </c>
      <c r="DA42" s="335"/>
      <c r="DB42" s="335"/>
      <c r="DC42" s="338"/>
      <c r="DD42" s="288">
        <v>98832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53</v>
      </c>
      <c r="CD43" s="261" t="s">
        <v>61</v>
      </c>
      <c r="CE43" s="1"/>
      <c r="CF43" s="1"/>
      <c r="CG43" s="1"/>
      <c r="CH43" s="1"/>
      <c r="CI43" s="1"/>
      <c r="CJ43" s="1"/>
      <c r="CK43" s="1"/>
      <c r="CL43" s="1"/>
      <c r="CM43" s="1"/>
      <c r="CN43" s="1"/>
      <c r="CO43" s="1"/>
      <c r="CP43" s="1"/>
      <c r="CQ43" s="269"/>
      <c r="CR43" s="274">
        <v>6760</v>
      </c>
      <c r="CS43" s="313"/>
      <c r="CT43" s="313"/>
      <c r="CU43" s="313"/>
      <c r="CV43" s="313"/>
      <c r="CW43" s="313"/>
      <c r="CX43" s="313"/>
      <c r="CY43" s="332"/>
      <c r="CZ43" s="283">
        <v>0.2</v>
      </c>
      <c r="DA43" s="335"/>
      <c r="DB43" s="335"/>
      <c r="DC43" s="338"/>
      <c r="DD43" s="288">
        <v>6760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361098</v>
      </c>
      <c r="CS44" s="217"/>
      <c r="CT44" s="217"/>
      <c r="CU44" s="217"/>
      <c r="CV44" s="217"/>
      <c r="CW44" s="217"/>
      <c r="CX44" s="217"/>
      <c r="CY44" s="279"/>
      <c r="CZ44" s="283">
        <v>12.2</v>
      </c>
      <c r="DA44" s="238"/>
      <c r="DB44" s="238"/>
      <c r="DC44" s="285"/>
      <c r="DD44" s="288">
        <v>98647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206314</v>
      </c>
      <c r="CS45" s="313"/>
      <c r="CT45" s="313"/>
      <c r="CU45" s="313"/>
      <c r="CV45" s="313"/>
      <c r="CW45" s="313"/>
      <c r="CX45" s="313"/>
      <c r="CY45" s="332"/>
      <c r="CZ45" s="283">
        <v>7</v>
      </c>
      <c r="DA45" s="335"/>
      <c r="DB45" s="335"/>
      <c r="DC45" s="338"/>
      <c r="DD45" s="288">
        <v>8935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198</v>
      </c>
      <c r="CG46" s="1"/>
      <c r="CH46" s="1"/>
      <c r="CI46" s="1"/>
      <c r="CJ46" s="1"/>
      <c r="CK46" s="1"/>
      <c r="CL46" s="1"/>
      <c r="CM46" s="1"/>
      <c r="CN46" s="1"/>
      <c r="CO46" s="1"/>
      <c r="CP46" s="1"/>
      <c r="CQ46" s="269"/>
      <c r="CR46" s="274">
        <v>133767</v>
      </c>
      <c r="CS46" s="217"/>
      <c r="CT46" s="217"/>
      <c r="CU46" s="217"/>
      <c r="CV46" s="217"/>
      <c r="CW46" s="217"/>
      <c r="CX46" s="217"/>
      <c r="CY46" s="279"/>
      <c r="CZ46" s="283">
        <v>4.5</v>
      </c>
      <c r="DA46" s="238"/>
      <c r="DB46" s="238"/>
      <c r="DC46" s="285"/>
      <c r="DD46" s="288">
        <v>86810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10805</v>
      </c>
      <c r="CS47" s="313"/>
      <c r="CT47" s="313"/>
      <c r="CU47" s="313"/>
      <c r="CV47" s="313"/>
      <c r="CW47" s="313"/>
      <c r="CX47" s="313"/>
      <c r="CY47" s="332"/>
      <c r="CZ47" s="283">
        <v>0.4</v>
      </c>
      <c r="DA47" s="335"/>
      <c r="DB47" s="335"/>
      <c r="DC47" s="338"/>
      <c r="DD47" s="288">
        <v>185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205</v>
      </c>
      <c r="CS48" s="217"/>
      <c r="CT48" s="217"/>
      <c r="CU48" s="217"/>
      <c r="CV48" s="217"/>
      <c r="CW48" s="217"/>
      <c r="CX48" s="217"/>
      <c r="CY48" s="279"/>
      <c r="CZ48" s="283" t="s">
        <v>205</v>
      </c>
      <c r="DA48" s="238"/>
      <c r="DB48" s="238"/>
      <c r="DC48" s="285"/>
      <c r="DD48" s="288" t="s">
        <v>205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2960736</v>
      </c>
      <c r="CS49" s="312"/>
      <c r="CT49" s="312"/>
      <c r="CU49" s="312"/>
      <c r="CV49" s="312"/>
      <c r="CW49" s="312"/>
      <c r="CX49" s="312"/>
      <c r="CY49" s="333"/>
      <c r="CZ49" s="292">
        <v>100</v>
      </c>
      <c r="DA49" s="336"/>
      <c r="DB49" s="336"/>
      <c r="DC49" s="339"/>
      <c r="DD49" s="342">
        <v>1989541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nnwb0SWwaE6t+nGW0VYUDbMAt8JLF49mTSo0lOocEL0MvDjE88KXQHFNWTs9pgqhSzrG7711wLM62vC8fdEKg==" saltValue="REjPw2+GuSWa6TbgG1Cw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131</v>
      </c>
      <c r="DK2" s="707"/>
      <c r="DL2" s="707"/>
      <c r="DM2" s="707"/>
      <c r="DN2" s="707"/>
      <c r="DO2" s="710"/>
      <c r="DP2" s="368"/>
      <c r="DQ2" s="706" t="s">
        <v>306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182</v>
      </c>
      <c r="R5" s="447"/>
      <c r="S5" s="447"/>
      <c r="T5" s="447"/>
      <c r="U5" s="458"/>
      <c r="V5" s="435" t="s">
        <v>438</v>
      </c>
      <c r="W5" s="447"/>
      <c r="X5" s="447"/>
      <c r="Y5" s="447"/>
      <c r="Z5" s="458"/>
      <c r="AA5" s="435" t="s">
        <v>439</v>
      </c>
      <c r="AB5" s="447"/>
      <c r="AC5" s="447"/>
      <c r="AD5" s="447"/>
      <c r="AE5" s="447"/>
      <c r="AF5" s="504" t="s">
        <v>179</v>
      </c>
      <c r="AG5" s="447"/>
      <c r="AH5" s="447"/>
      <c r="AI5" s="447"/>
      <c r="AJ5" s="522"/>
      <c r="AK5" s="447" t="s">
        <v>440</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327</v>
      </c>
      <c r="CN5" s="447"/>
      <c r="CO5" s="447"/>
      <c r="CP5" s="447"/>
      <c r="CQ5" s="458"/>
      <c r="CR5" s="435" t="s">
        <v>248</v>
      </c>
      <c r="CS5" s="447"/>
      <c r="CT5" s="447"/>
      <c r="CU5" s="447"/>
      <c r="CV5" s="458"/>
      <c r="CW5" s="435" t="s">
        <v>55</v>
      </c>
      <c r="CX5" s="447"/>
      <c r="CY5" s="447"/>
      <c r="CZ5" s="447"/>
      <c r="DA5" s="458"/>
      <c r="DB5" s="435" t="s">
        <v>445</v>
      </c>
      <c r="DC5" s="447"/>
      <c r="DD5" s="447"/>
      <c r="DE5" s="447"/>
      <c r="DF5" s="458"/>
      <c r="DG5" s="700" t="s">
        <v>245</v>
      </c>
      <c r="DH5" s="703"/>
      <c r="DI5" s="703"/>
      <c r="DJ5" s="703"/>
      <c r="DK5" s="708"/>
      <c r="DL5" s="700" t="s">
        <v>448</v>
      </c>
      <c r="DM5" s="703"/>
      <c r="DN5" s="703"/>
      <c r="DO5" s="703"/>
      <c r="DP5" s="708"/>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3070</v>
      </c>
      <c r="R7" s="449"/>
      <c r="S7" s="449"/>
      <c r="T7" s="449"/>
      <c r="U7" s="449"/>
      <c r="V7" s="449">
        <v>2957</v>
      </c>
      <c r="W7" s="449"/>
      <c r="X7" s="449"/>
      <c r="Y7" s="449"/>
      <c r="Z7" s="449"/>
      <c r="AA7" s="449">
        <v>113</v>
      </c>
      <c r="AB7" s="449"/>
      <c r="AC7" s="449"/>
      <c r="AD7" s="449"/>
      <c r="AE7" s="492"/>
      <c r="AF7" s="506">
        <v>92</v>
      </c>
      <c r="AG7" s="519"/>
      <c r="AH7" s="519"/>
      <c r="AI7" s="519"/>
      <c r="AJ7" s="524"/>
      <c r="AK7" s="532">
        <v>128</v>
      </c>
      <c r="AL7" s="449"/>
      <c r="AM7" s="449"/>
      <c r="AN7" s="449"/>
      <c r="AO7" s="449"/>
      <c r="AP7" s="449">
        <v>4490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38</v>
      </c>
      <c r="BT7" s="419"/>
      <c r="BU7" s="419"/>
      <c r="BV7" s="419"/>
      <c r="BW7" s="419"/>
      <c r="BX7" s="419"/>
      <c r="BY7" s="419"/>
      <c r="BZ7" s="419"/>
      <c r="CA7" s="419"/>
      <c r="CB7" s="419"/>
      <c r="CC7" s="419"/>
      <c r="CD7" s="419"/>
      <c r="CE7" s="419"/>
      <c r="CF7" s="419"/>
      <c r="CG7" s="431"/>
      <c r="CH7" s="663">
        <v>36</v>
      </c>
      <c r="CI7" s="666"/>
      <c r="CJ7" s="666"/>
      <c r="CK7" s="666"/>
      <c r="CL7" s="681"/>
      <c r="CM7" s="663">
        <v>37</v>
      </c>
      <c r="CN7" s="666"/>
      <c r="CO7" s="666"/>
      <c r="CP7" s="666"/>
      <c r="CQ7" s="681"/>
      <c r="CR7" s="663">
        <v>4</v>
      </c>
      <c r="CS7" s="666"/>
      <c r="CT7" s="666"/>
      <c r="CU7" s="666"/>
      <c r="CV7" s="681"/>
      <c r="CW7" s="663" t="s">
        <v>205</v>
      </c>
      <c r="CX7" s="666"/>
      <c r="CY7" s="666"/>
      <c r="CZ7" s="666"/>
      <c r="DA7" s="681"/>
      <c r="DB7" s="663" t="s">
        <v>205</v>
      </c>
      <c r="DC7" s="666"/>
      <c r="DD7" s="666"/>
      <c r="DE7" s="666"/>
      <c r="DF7" s="681"/>
      <c r="DG7" s="663" t="s">
        <v>205</v>
      </c>
      <c r="DH7" s="666"/>
      <c r="DI7" s="666"/>
      <c r="DJ7" s="666"/>
      <c r="DK7" s="681"/>
      <c r="DL7" s="663" t="s">
        <v>205</v>
      </c>
      <c r="DM7" s="666"/>
      <c r="DN7" s="666"/>
      <c r="DO7" s="666"/>
      <c r="DP7" s="681"/>
      <c r="DQ7" s="663" t="s">
        <v>205</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5</v>
      </c>
      <c r="R8" s="450"/>
      <c r="S8" s="450"/>
      <c r="T8" s="450"/>
      <c r="U8" s="450"/>
      <c r="V8" s="450">
        <v>4</v>
      </c>
      <c r="W8" s="450"/>
      <c r="X8" s="450"/>
      <c r="Y8" s="450"/>
      <c r="Z8" s="450"/>
      <c r="AA8" s="450">
        <v>1</v>
      </c>
      <c r="AB8" s="450"/>
      <c r="AC8" s="450"/>
      <c r="AD8" s="450"/>
      <c r="AE8" s="461"/>
      <c r="AF8" s="507">
        <v>1</v>
      </c>
      <c r="AG8" s="456"/>
      <c r="AH8" s="456"/>
      <c r="AI8" s="456"/>
      <c r="AJ8" s="525"/>
      <c r="AK8" s="460">
        <v>0</v>
      </c>
      <c r="AL8" s="450"/>
      <c r="AM8" s="450"/>
      <c r="AN8" s="450"/>
      <c r="AO8" s="450"/>
      <c r="AP8" s="450">
        <v>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309</v>
      </c>
      <c r="C23" s="421"/>
      <c r="D23" s="421"/>
      <c r="E23" s="421"/>
      <c r="F23" s="421"/>
      <c r="G23" s="421"/>
      <c r="H23" s="421"/>
      <c r="I23" s="421"/>
      <c r="J23" s="421"/>
      <c r="K23" s="421"/>
      <c r="L23" s="421"/>
      <c r="M23" s="421"/>
      <c r="N23" s="421"/>
      <c r="O23" s="421"/>
      <c r="P23" s="433"/>
      <c r="Q23" s="440">
        <v>3075</v>
      </c>
      <c r="R23" s="452"/>
      <c r="S23" s="452"/>
      <c r="T23" s="452"/>
      <c r="U23" s="452"/>
      <c r="V23" s="452">
        <v>2961</v>
      </c>
      <c r="W23" s="452"/>
      <c r="X23" s="452"/>
      <c r="Y23" s="452"/>
      <c r="Z23" s="452"/>
      <c r="AA23" s="452">
        <v>114</v>
      </c>
      <c r="AB23" s="452"/>
      <c r="AC23" s="452"/>
      <c r="AD23" s="452"/>
      <c r="AE23" s="494"/>
      <c r="AF23" s="508">
        <v>93</v>
      </c>
      <c r="AG23" s="452"/>
      <c r="AH23" s="452"/>
      <c r="AI23" s="452"/>
      <c r="AJ23" s="526"/>
      <c r="AK23" s="534"/>
      <c r="AL23" s="455"/>
      <c r="AM23" s="455"/>
      <c r="AN23" s="455"/>
      <c r="AO23" s="455"/>
      <c r="AP23" s="452">
        <v>4490</v>
      </c>
      <c r="AQ23" s="452"/>
      <c r="AR23" s="452"/>
      <c r="AS23" s="452"/>
      <c r="AT23" s="452"/>
      <c r="AU23" s="567"/>
      <c r="AV23" s="567"/>
      <c r="AW23" s="567"/>
      <c r="AX23" s="567"/>
      <c r="AY23" s="590"/>
      <c r="AZ23" s="595" t="s">
        <v>205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253</v>
      </c>
      <c r="AG26" s="520"/>
      <c r="AH26" s="520"/>
      <c r="AI26" s="520"/>
      <c r="AJ26" s="527"/>
      <c r="AK26" s="447" t="s">
        <v>390</v>
      </c>
      <c r="AL26" s="447"/>
      <c r="AM26" s="447"/>
      <c r="AN26" s="447"/>
      <c r="AO26" s="458"/>
      <c r="AP26" s="435" t="s">
        <v>363</v>
      </c>
      <c r="AQ26" s="447"/>
      <c r="AR26" s="447"/>
      <c r="AS26" s="447"/>
      <c r="AT26" s="458"/>
      <c r="AU26" s="435" t="s">
        <v>459</v>
      </c>
      <c r="AV26" s="447"/>
      <c r="AW26" s="447"/>
      <c r="AX26" s="447"/>
      <c r="AY26" s="458"/>
      <c r="AZ26" s="435" t="s">
        <v>460</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66</v>
      </c>
      <c r="C28" s="419"/>
      <c r="D28" s="419"/>
      <c r="E28" s="419"/>
      <c r="F28" s="419"/>
      <c r="G28" s="419"/>
      <c r="H28" s="419"/>
      <c r="I28" s="419"/>
      <c r="J28" s="419"/>
      <c r="K28" s="419"/>
      <c r="L28" s="419"/>
      <c r="M28" s="419"/>
      <c r="N28" s="419"/>
      <c r="O28" s="419"/>
      <c r="P28" s="431"/>
      <c r="Q28" s="441">
        <v>497</v>
      </c>
      <c r="R28" s="453"/>
      <c r="S28" s="453"/>
      <c r="T28" s="453"/>
      <c r="U28" s="453"/>
      <c r="V28" s="453">
        <v>496</v>
      </c>
      <c r="W28" s="453"/>
      <c r="X28" s="453"/>
      <c r="Y28" s="453"/>
      <c r="Z28" s="453"/>
      <c r="AA28" s="453">
        <v>1</v>
      </c>
      <c r="AB28" s="453"/>
      <c r="AC28" s="453"/>
      <c r="AD28" s="453"/>
      <c r="AE28" s="495"/>
      <c r="AF28" s="511">
        <v>1</v>
      </c>
      <c r="AG28" s="453"/>
      <c r="AH28" s="453"/>
      <c r="AI28" s="453"/>
      <c r="AJ28" s="529"/>
      <c r="AK28" s="535">
        <v>61</v>
      </c>
      <c r="AL28" s="453"/>
      <c r="AM28" s="453"/>
      <c r="AN28" s="453"/>
      <c r="AO28" s="453"/>
      <c r="AP28" s="453" t="s">
        <v>205</v>
      </c>
      <c r="AQ28" s="453"/>
      <c r="AR28" s="453"/>
      <c r="AS28" s="453"/>
      <c r="AT28" s="453"/>
      <c r="AU28" s="453" t="s">
        <v>205</v>
      </c>
      <c r="AV28" s="453"/>
      <c r="AW28" s="453"/>
      <c r="AX28" s="453"/>
      <c r="AY28" s="453"/>
      <c r="AZ28" s="596" t="s">
        <v>205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461</v>
      </c>
      <c r="C29" s="420"/>
      <c r="D29" s="420"/>
      <c r="E29" s="420"/>
      <c r="F29" s="420"/>
      <c r="G29" s="420"/>
      <c r="H29" s="420"/>
      <c r="I29" s="420"/>
      <c r="J29" s="420"/>
      <c r="K29" s="420"/>
      <c r="L29" s="420"/>
      <c r="M29" s="420"/>
      <c r="N29" s="420"/>
      <c r="O29" s="420"/>
      <c r="P29" s="432"/>
      <c r="Q29" s="438">
        <v>52</v>
      </c>
      <c r="R29" s="450"/>
      <c r="S29" s="450"/>
      <c r="T29" s="450"/>
      <c r="U29" s="450"/>
      <c r="V29" s="450">
        <v>52</v>
      </c>
      <c r="W29" s="450"/>
      <c r="X29" s="450"/>
      <c r="Y29" s="450"/>
      <c r="Z29" s="450"/>
      <c r="AA29" s="450">
        <v>0</v>
      </c>
      <c r="AB29" s="450"/>
      <c r="AC29" s="450"/>
      <c r="AD29" s="450"/>
      <c r="AE29" s="461"/>
      <c r="AF29" s="507">
        <v>0</v>
      </c>
      <c r="AG29" s="456"/>
      <c r="AH29" s="456"/>
      <c r="AI29" s="456"/>
      <c r="AJ29" s="525"/>
      <c r="AK29" s="460">
        <v>19</v>
      </c>
      <c r="AL29" s="450"/>
      <c r="AM29" s="450"/>
      <c r="AN29" s="450"/>
      <c r="AO29" s="450"/>
      <c r="AP29" s="450" t="s">
        <v>205</v>
      </c>
      <c r="AQ29" s="450"/>
      <c r="AR29" s="450"/>
      <c r="AS29" s="450"/>
      <c r="AT29" s="450"/>
      <c r="AU29" s="450" t="s">
        <v>205</v>
      </c>
      <c r="AV29" s="450"/>
      <c r="AW29" s="450"/>
      <c r="AX29" s="450"/>
      <c r="AY29" s="450"/>
      <c r="AZ29" s="597" t="s">
        <v>205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51</v>
      </c>
      <c r="C30" s="420"/>
      <c r="D30" s="420"/>
      <c r="E30" s="420"/>
      <c r="F30" s="420"/>
      <c r="G30" s="420"/>
      <c r="H30" s="420"/>
      <c r="I30" s="420"/>
      <c r="J30" s="420"/>
      <c r="K30" s="420"/>
      <c r="L30" s="420"/>
      <c r="M30" s="420"/>
      <c r="N30" s="420"/>
      <c r="O30" s="420"/>
      <c r="P30" s="432"/>
      <c r="Q30" s="438">
        <v>237</v>
      </c>
      <c r="R30" s="450"/>
      <c r="S30" s="450"/>
      <c r="T30" s="450"/>
      <c r="U30" s="450"/>
      <c r="V30" s="450">
        <v>237</v>
      </c>
      <c r="W30" s="450"/>
      <c r="X30" s="450"/>
      <c r="Y30" s="450"/>
      <c r="Z30" s="450"/>
      <c r="AA30" s="450">
        <v>0</v>
      </c>
      <c r="AB30" s="450"/>
      <c r="AC30" s="450"/>
      <c r="AD30" s="450"/>
      <c r="AE30" s="461"/>
      <c r="AF30" s="507">
        <v>0</v>
      </c>
      <c r="AG30" s="456"/>
      <c r="AH30" s="456"/>
      <c r="AI30" s="456"/>
      <c r="AJ30" s="525"/>
      <c r="AK30" s="460">
        <v>62</v>
      </c>
      <c r="AL30" s="450"/>
      <c r="AM30" s="450"/>
      <c r="AN30" s="450"/>
      <c r="AO30" s="450"/>
      <c r="AP30" s="450">
        <v>820</v>
      </c>
      <c r="AQ30" s="450"/>
      <c r="AR30" s="450"/>
      <c r="AS30" s="450"/>
      <c r="AT30" s="450"/>
      <c r="AU30" s="450">
        <v>410</v>
      </c>
      <c r="AV30" s="450"/>
      <c r="AW30" s="450"/>
      <c r="AX30" s="450"/>
      <c r="AY30" s="450"/>
      <c r="AZ30" s="597" t="s">
        <v>205</v>
      </c>
      <c r="BA30" s="597"/>
      <c r="BB30" s="597"/>
      <c r="BC30" s="597"/>
      <c r="BD30" s="597"/>
      <c r="BE30" s="565" t="s">
        <v>25</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c r="C31" s="420"/>
      <c r="D31" s="420"/>
      <c r="E31" s="420"/>
      <c r="F31" s="420"/>
      <c r="G31" s="420"/>
      <c r="H31" s="420"/>
      <c r="I31" s="420"/>
      <c r="J31" s="420"/>
      <c r="K31" s="420"/>
      <c r="L31" s="420"/>
      <c r="M31" s="420"/>
      <c r="N31" s="420"/>
      <c r="O31" s="420"/>
      <c r="P31" s="432"/>
      <c r="Q31" s="438"/>
      <c r="R31" s="450"/>
      <c r="S31" s="450"/>
      <c r="T31" s="450"/>
      <c r="U31" s="450"/>
      <c r="V31" s="450"/>
      <c r="W31" s="450"/>
      <c r="X31" s="450"/>
      <c r="Y31" s="450"/>
      <c r="Z31" s="450"/>
      <c r="AA31" s="450"/>
      <c r="AB31" s="450"/>
      <c r="AC31" s="450"/>
      <c r="AD31" s="450"/>
      <c r="AE31" s="461"/>
      <c r="AF31" s="507"/>
      <c r="AG31" s="456"/>
      <c r="AH31" s="456"/>
      <c r="AI31" s="456"/>
      <c r="AJ31" s="525"/>
      <c r="AK31" s="460"/>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v>
      </c>
      <c r="AG63" s="452"/>
      <c r="AH63" s="452"/>
      <c r="AI63" s="452"/>
      <c r="AJ63" s="526"/>
      <c r="AK63" s="534"/>
      <c r="AL63" s="455"/>
      <c r="AM63" s="455"/>
      <c r="AN63" s="455"/>
      <c r="AO63" s="455"/>
      <c r="AP63" s="452">
        <v>820</v>
      </c>
      <c r="AQ63" s="452"/>
      <c r="AR63" s="452"/>
      <c r="AS63" s="452"/>
      <c r="AT63" s="452"/>
      <c r="AU63" s="452">
        <v>410</v>
      </c>
      <c r="AV63" s="452"/>
      <c r="AW63" s="452"/>
      <c r="AX63" s="452"/>
      <c r="AY63" s="452"/>
      <c r="AZ63" s="599"/>
      <c r="BA63" s="599"/>
      <c r="BB63" s="599"/>
      <c r="BC63" s="599"/>
      <c r="BD63" s="599"/>
      <c r="BE63" s="567"/>
      <c r="BF63" s="567"/>
      <c r="BG63" s="567"/>
      <c r="BH63" s="567"/>
      <c r="BI63" s="590"/>
      <c r="BJ63" s="595" t="s">
        <v>205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253</v>
      </c>
      <c r="AG66" s="520"/>
      <c r="AH66" s="520"/>
      <c r="AI66" s="520"/>
      <c r="AJ66" s="530"/>
      <c r="AK66" s="435" t="s">
        <v>390</v>
      </c>
      <c r="AL66" s="397"/>
      <c r="AM66" s="397"/>
      <c r="AN66" s="397"/>
      <c r="AO66" s="429"/>
      <c r="AP66" s="435" t="s">
        <v>363</v>
      </c>
      <c r="AQ66" s="447"/>
      <c r="AR66" s="447"/>
      <c r="AS66" s="447"/>
      <c r="AT66" s="458"/>
      <c r="AU66" s="435" t="s">
        <v>463</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533</v>
      </c>
      <c r="C68" s="419"/>
      <c r="D68" s="419"/>
      <c r="E68" s="419"/>
      <c r="F68" s="419"/>
      <c r="G68" s="419"/>
      <c r="H68" s="419"/>
      <c r="I68" s="419"/>
      <c r="J68" s="419"/>
      <c r="K68" s="419"/>
      <c r="L68" s="419"/>
      <c r="M68" s="419"/>
      <c r="N68" s="419"/>
      <c r="O68" s="419"/>
      <c r="P68" s="431"/>
      <c r="Q68" s="437">
        <v>430</v>
      </c>
      <c r="R68" s="449"/>
      <c r="S68" s="449"/>
      <c r="T68" s="449"/>
      <c r="U68" s="449"/>
      <c r="V68" s="449">
        <v>421</v>
      </c>
      <c r="W68" s="449"/>
      <c r="X68" s="449"/>
      <c r="Y68" s="449"/>
      <c r="Z68" s="449"/>
      <c r="AA68" s="449">
        <v>9</v>
      </c>
      <c r="AB68" s="449"/>
      <c r="AC68" s="449"/>
      <c r="AD68" s="449"/>
      <c r="AE68" s="449"/>
      <c r="AF68" s="449">
        <v>9</v>
      </c>
      <c r="AG68" s="449"/>
      <c r="AH68" s="449"/>
      <c r="AI68" s="449"/>
      <c r="AJ68" s="449"/>
      <c r="AK68" s="449" t="s">
        <v>205</v>
      </c>
      <c r="AL68" s="449"/>
      <c r="AM68" s="449"/>
      <c r="AN68" s="449"/>
      <c r="AO68" s="449"/>
      <c r="AP68" s="449" t="s">
        <v>205</v>
      </c>
      <c r="AQ68" s="449"/>
      <c r="AR68" s="449"/>
      <c r="AS68" s="449"/>
      <c r="AT68" s="449"/>
      <c r="AU68" s="449" t="s">
        <v>205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534</v>
      </c>
      <c r="C69" s="420"/>
      <c r="D69" s="420"/>
      <c r="E69" s="420"/>
      <c r="F69" s="420"/>
      <c r="G69" s="420"/>
      <c r="H69" s="420"/>
      <c r="I69" s="420"/>
      <c r="J69" s="420"/>
      <c r="K69" s="420"/>
      <c r="L69" s="420"/>
      <c r="M69" s="420"/>
      <c r="N69" s="420"/>
      <c r="O69" s="420"/>
      <c r="P69" s="432"/>
      <c r="Q69" s="438">
        <v>110</v>
      </c>
      <c r="R69" s="450"/>
      <c r="S69" s="450"/>
      <c r="T69" s="450"/>
      <c r="U69" s="450"/>
      <c r="V69" s="450">
        <v>18</v>
      </c>
      <c r="W69" s="450"/>
      <c r="X69" s="450"/>
      <c r="Y69" s="450"/>
      <c r="Z69" s="450"/>
      <c r="AA69" s="450">
        <v>92</v>
      </c>
      <c r="AB69" s="450"/>
      <c r="AC69" s="450"/>
      <c r="AD69" s="450"/>
      <c r="AE69" s="450"/>
      <c r="AF69" s="450">
        <v>9</v>
      </c>
      <c r="AG69" s="450"/>
      <c r="AH69" s="450"/>
      <c r="AI69" s="450"/>
      <c r="AJ69" s="450"/>
      <c r="AK69" s="450" t="s">
        <v>205</v>
      </c>
      <c r="AL69" s="450"/>
      <c r="AM69" s="450"/>
      <c r="AN69" s="450"/>
      <c r="AO69" s="450"/>
      <c r="AP69" s="450" t="s">
        <v>205</v>
      </c>
      <c r="AQ69" s="450"/>
      <c r="AR69" s="450"/>
      <c r="AS69" s="450"/>
      <c r="AT69" s="450"/>
      <c r="AU69" s="450" t="s">
        <v>205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515</v>
      </c>
      <c r="C70" s="420"/>
      <c r="D70" s="420"/>
      <c r="E70" s="420"/>
      <c r="F70" s="420"/>
      <c r="G70" s="420"/>
      <c r="H70" s="420"/>
      <c r="I70" s="420"/>
      <c r="J70" s="420"/>
      <c r="K70" s="420"/>
      <c r="L70" s="420"/>
      <c r="M70" s="420"/>
      <c r="N70" s="420"/>
      <c r="O70" s="420"/>
      <c r="P70" s="432"/>
      <c r="Q70" s="438">
        <v>2862</v>
      </c>
      <c r="R70" s="450"/>
      <c r="S70" s="450"/>
      <c r="T70" s="450"/>
      <c r="U70" s="450"/>
      <c r="V70" s="450">
        <v>2793</v>
      </c>
      <c r="W70" s="450"/>
      <c r="X70" s="450"/>
      <c r="Y70" s="450"/>
      <c r="Z70" s="450"/>
      <c r="AA70" s="450">
        <v>69</v>
      </c>
      <c r="AB70" s="450"/>
      <c r="AC70" s="450"/>
      <c r="AD70" s="450"/>
      <c r="AE70" s="450"/>
      <c r="AF70" s="450">
        <v>69</v>
      </c>
      <c r="AG70" s="450"/>
      <c r="AH70" s="450"/>
      <c r="AI70" s="450"/>
      <c r="AJ70" s="450"/>
      <c r="AK70" s="450" t="s">
        <v>205</v>
      </c>
      <c r="AL70" s="450"/>
      <c r="AM70" s="450"/>
      <c r="AN70" s="450"/>
      <c r="AO70" s="450"/>
      <c r="AP70" s="450" t="s">
        <v>205</v>
      </c>
      <c r="AQ70" s="450"/>
      <c r="AR70" s="450"/>
      <c r="AS70" s="450"/>
      <c r="AT70" s="450"/>
      <c r="AU70" s="450" t="s">
        <v>205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50</v>
      </c>
      <c r="R71" s="450"/>
      <c r="S71" s="450"/>
      <c r="T71" s="450"/>
      <c r="U71" s="450"/>
      <c r="V71" s="450">
        <v>50</v>
      </c>
      <c r="W71" s="450"/>
      <c r="X71" s="450"/>
      <c r="Y71" s="450"/>
      <c r="Z71" s="450"/>
      <c r="AA71" s="450" t="s">
        <v>205</v>
      </c>
      <c r="AB71" s="450"/>
      <c r="AC71" s="450"/>
      <c r="AD71" s="450"/>
      <c r="AE71" s="450"/>
      <c r="AF71" s="450" t="s">
        <v>205</v>
      </c>
      <c r="AG71" s="450"/>
      <c r="AH71" s="450"/>
      <c r="AI71" s="450"/>
      <c r="AJ71" s="450"/>
      <c r="AK71" s="450" t="s">
        <v>205</v>
      </c>
      <c r="AL71" s="450"/>
      <c r="AM71" s="450"/>
      <c r="AN71" s="450"/>
      <c r="AO71" s="450"/>
      <c r="AP71" s="450" t="s">
        <v>205</v>
      </c>
      <c r="AQ71" s="450"/>
      <c r="AR71" s="450"/>
      <c r="AS71" s="450"/>
      <c r="AT71" s="450"/>
      <c r="AU71" s="450" t="s">
        <v>205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536</v>
      </c>
      <c r="C72" s="420"/>
      <c r="D72" s="420"/>
      <c r="E72" s="420"/>
      <c r="F72" s="420"/>
      <c r="G72" s="420"/>
      <c r="H72" s="420"/>
      <c r="I72" s="420"/>
      <c r="J72" s="420"/>
      <c r="K72" s="420"/>
      <c r="L72" s="420"/>
      <c r="M72" s="420"/>
      <c r="N72" s="420"/>
      <c r="O72" s="420"/>
      <c r="P72" s="432"/>
      <c r="Q72" s="438">
        <v>1380</v>
      </c>
      <c r="R72" s="450"/>
      <c r="S72" s="450"/>
      <c r="T72" s="450"/>
      <c r="U72" s="450"/>
      <c r="V72" s="450">
        <v>1270</v>
      </c>
      <c r="W72" s="450"/>
      <c r="X72" s="450"/>
      <c r="Y72" s="450"/>
      <c r="Z72" s="450"/>
      <c r="AA72" s="450">
        <v>110</v>
      </c>
      <c r="AB72" s="450"/>
      <c r="AC72" s="450"/>
      <c r="AD72" s="450"/>
      <c r="AE72" s="450"/>
      <c r="AF72" s="450">
        <v>110</v>
      </c>
      <c r="AG72" s="450"/>
      <c r="AH72" s="450"/>
      <c r="AI72" s="450"/>
      <c r="AJ72" s="450"/>
      <c r="AK72" s="450" t="s">
        <v>205</v>
      </c>
      <c r="AL72" s="450"/>
      <c r="AM72" s="450"/>
      <c r="AN72" s="450"/>
      <c r="AO72" s="450"/>
      <c r="AP72" s="450" t="s">
        <v>205</v>
      </c>
      <c r="AQ72" s="450"/>
      <c r="AR72" s="450"/>
      <c r="AS72" s="450"/>
      <c r="AT72" s="450"/>
      <c r="AU72" s="450" t="s">
        <v>205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27</v>
      </c>
      <c r="C73" s="420"/>
      <c r="D73" s="420"/>
      <c r="E73" s="420"/>
      <c r="F73" s="420"/>
      <c r="G73" s="420"/>
      <c r="H73" s="420"/>
      <c r="I73" s="420"/>
      <c r="J73" s="420"/>
      <c r="K73" s="420"/>
      <c r="L73" s="420"/>
      <c r="M73" s="420"/>
      <c r="N73" s="420"/>
      <c r="O73" s="420"/>
      <c r="P73" s="432"/>
      <c r="Q73" s="438">
        <v>1763</v>
      </c>
      <c r="R73" s="450"/>
      <c r="S73" s="450"/>
      <c r="T73" s="450"/>
      <c r="U73" s="450"/>
      <c r="V73" s="450">
        <v>1719</v>
      </c>
      <c r="W73" s="450"/>
      <c r="X73" s="450"/>
      <c r="Y73" s="450"/>
      <c r="Z73" s="450"/>
      <c r="AA73" s="450">
        <v>44</v>
      </c>
      <c r="AB73" s="450"/>
      <c r="AC73" s="450"/>
      <c r="AD73" s="450"/>
      <c r="AE73" s="450"/>
      <c r="AF73" s="450">
        <v>44</v>
      </c>
      <c r="AG73" s="450"/>
      <c r="AH73" s="450"/>
      <c r="AI73" s="450"/>
      <c r="AJ73" s="450"/>
      <c r="AK73" s="450">
        <v>27</v>
      </c>
      <c r="AL73" s="450"/>
      <c r="AM73" s="450"/>
      <c r="AN73" s="450"/>
      <c r="AO73" s="450"/>
      <c r="AP73" s="450" t="s">
        <v>205</v>
      </c>
      <c r="AQ73" s="450"/>
      <c r="AR73" s="450"/>
      <c r="AS73" s="450"/>
      <c r="AT73" s="450"/>
      <c r="AU73" s="450" t="s">
        <v>205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537</v>
      </c>
      <c r="C74" s="420"/>
      <c r="D74" s="420"/>
      <c r="E74" s="420"/>
      <c r="F74" s="420"/>
      <c r="G74" s="420"/>
      <c r="H74" s="420"/>
      <c r="I74" s="420"/>
      <c r="J74" s="420"/>
      <c r="K74" s="420"/>
      <c r="L74" s="420"/>
      <c r="M74" s="420"/>
      <c r="N74" s="420"/>
      <c r="O74" s="420"/>
      <c r="P74" s="432"/>
      <c r="Q74" s="438">
        <v>135</v>
      </c>
      <c r="R74" s="450"/>
      <c r="S74" s="450"/>
      <c r="T74" s="450"/>
      <c r="U74" s="450"/>
      <c r="V74" s="450">
        <v>126</v>
      </c>
      <c r="W74" s="450"/>
      <c r="X74" s="450"/>
      <c r="Y74" s="450"/>
      <c r="Z74" s="450"/>
      <c r="AA74" s="450">
        <v>9</v>
      </c>
      <c r="AB74" s="450"/>
      <c r="AC74" s="450"/>
      <c r="AD74" s="450"/>
      <c r="AE74" s="450"/>
      <c r="AF74" s="450">
        <v>9</v>
      </c>
      <c r="AG74" s="450"/>
      <c r="AH74" s="450"/>
      <c r="AI74" s="450"/>
      <c r="AJ74" s="450"/>
      <c r="AK74" s="450" t="s">
        <v>205</v>
      </c>
      <c r="AL74" s="450"/>
      <c r="AM74" s="450"/>
      <c r="AN74" s="450"/>
      <c r="AO74" s="450"/>
      <c r="AP74" s="450" t="s">
        <v>205</v>
      </c>
      <c r="AQ74" s="450"/>
      <c r="AR74" s="450"/>
      <c r="AS74" s="450"/>
      <c r="AT74" s="450"/>
      <c r="AU74" s="450" t="s">
        <v>205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538</v>
      </c>
      <c r="C75" s="420"/>
      <c r="D75" s="420"/>
      <c r="E75" s="420"/>
      <c r="F75" s="420"/>
      <c r="G75" s="420"/>
      <c r="H75" s="420"/>
      <c r="I75" s="420"/>
      <c r="J75" s="420"/>
      <c r="K75" s="420"/>
      <c r="L75" s="420"/>
      <c r="M75" s="420"/>
      <c r="N75" s="420"/>
      <c r="O75" s="420"/>
      <c r="P75" s="432"/>
      <c r="Q75" s="444">
        <v>3291</v>
      </c>
      <c r="R75" s="456"/>
      <c r="S75" s="456"/>
      <c r="T75" s="456"/>
      <c r="U75" s="460"/>
      <c r="V75" s="461">
        <v>2907</v>
      </c>
      <c r="W75" s="456"/>
      <c r="X75" s="456"/>
      <c r="Y75" s="456"/>
      <c r="Z75" s="460"/>
      <c r="AA75" s="461">
        <v>384</v>
      </c>
      <c r="AB75" s="456"/>
      <c r="AC75" s="456"/>
      <c r="AD75" s="456"/>
      <c r="AE75" s="460"/>
      <c r="AF75" s="461">
        <v>384</v>
      </c>
      <c r="AG75" s="456"/>
      <c r="AH75" s="456"/>
      <c r="AI75" s="456"/>
      <c r="AJ75" s="460"/>
      <c r="AK75" s="461">
        <v>3</v>
      </c>
      <c r="AL75" s="456"/>
      <c r="AM75" s="456"/>
      <c r="AN75" s="456"/>
      <c r="AO75" s="460"/>
      <c r="AP75" s="461" t="s">
        <v>205</v>
      </c>
      <c r="AQ75" s="456"/>
      <c r="AR75" s="456"/>
      <c r="AS75" s="456"/>
      <c r="AT75" s="460"/>
      <c r="AU75" s="461" t="s">
        <v>205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539</v>
      </c>
      <c r="C76" s="420"/>
      <c r="D76" s="420"/>
      <c r="E76" s="420"/>
      <c r="F76" s="420"/>
      <c r="G76" s="420"/>
      <c r="H76" s="420"/>
      <c r="I76" s="420"/>
      <c r="J76" s="420"/>
      <c r="K76" s="420"/>
      <c r="L76" s="420"/>
      <c r="M76" s="420"/>
      <c r="N76" s="420"/>
      <c r="O76" s="420"/>
      <c r="P76" s="432"/>
      <c r="Q76" s="444">
        <v>9</v>
      </c>
      <c r="R76" s="456"/>
      <c r="S76" s="456"/>
      <c r="T76" s="456"/>
      <c r="U76" s="460"/>
      <c r="V76" s="461">
        <v>9</v>
      </c>
      <c r="W76" s="456"/>
      <c r="X76" s="456"/>
      <c r="Y76" s="456"/>
      <c r="Z76" s="460"/>
      <c r="AA76" s="461" t="s">
        <v>205</v>
      </c>
      <c r="AB76" s="456"/>
      <c r="AC76" s="456"/>
      <c r="AD76" s="456"/>
      <c r="AE76" s="460"/>
      <c r="AF76" s="461" t="s">
        <v>205</v>
      </c>
      <c r="AG76" s="456"/>
      <c r="AH76" s="456"/>
      <c r="AI76" s="456"/>
      <c r="AJ76" s="460"/>
      <c r="AK76" s="461" t="s">
        <v>205</v>
      </c>
      <c r="AL76" s="456"/>
      <c r="AM76" s="456"/>
      <c r="AN76" s="456"/>
      <c r="AO76" s="460"/>
      <c r="AP76" s="461" t="s">
        <v>205</v>
      </c>
      <c r="AQ76" s="456"/>
      <c r="AR76" s="456"/>
      <c r="AS76" s="456"/>
      <c r="AT76" s="460"/>
      <c r="AU76" s="461" t="s">
        <v>205</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540</v>
      </c>
      <c r="C77" s="420"/>
      <c r="D77" s="420"/>
      <c r="E77" s="420"/>
      <c r="F77" s="420"/>
      <c r="G77" s="420"/>
      <c r="H77" s="420"/>
      <c r="I77" s="420"/>
      <c r="J77" s="420"/>
      <c r="K77" s="420"/>
      <c r="L77" s="420"/>
      <c r="M77" s="420"/>
      <c r="N77" s="420"/>
      <c r="O77" s="420"/>
      <c r="P77" s="432"/>
      <c r="Q77" s="444">
        <v>67</v>
      </c>
      <c r="R77" s="456"/>
      <c r="S77" s="456"/>
      <c r="T77" s="456"/>
      <c r="U77" s="460"/>
      <c r="V77" s="461">
        <v>49</v>
      </c>
      <c r="W77" s="456"/>
      <c r="X77" s="456"/>
      <c r="Y77" s="456"/>
      <c r="Z77" s="460"/>
      <c r="AA77" s="461">
        <v>18</v>
      </c>
      <c r="AB77" s="456"/>
      <c r="AC77" s="456"/>
      <c r="AD77" s="456"/>
      <c r="AE77" s="460"/>
      <c r="AF77" s="461">
        <v>18</v>
      </c>
      <c r="AG77" s="456"/>
      <c r="AH77" s="456"/>
      <c r="AI77" s="456"/>
      <c r="AJ77" s="460"/>
      <c r="AK77" s="461" t="s">
        <v>205</v>
      </c>
      <c r="AL77" s="456"/>
      <c r="AM77" s="456"/>
      <c r="AN77" s="456"/>
      <c r="AO77" s="460"/>
      <c r="AP77" s="461" t="s">
        <v>205</v>
      </c>
      <c r="AQ77" s="456"/>
      <c r="AR77" s="456"/>
      <c r="AS77" s="456"/>
      <c r="AT77" s="460"/>
      <c r="AU77" s="461" t="s">
        <v>205</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541</v>
      </c>
      <c r="C78" s="420"/>
      <c r="D78" s="420"/>
      <c r="E78" s="420"/>
      <c r="F78" s="420"/>
      <c r="G78" s="420"/>
      <c r="H78" s="420"/>
      <c r="I78" s="420"/>
      <c r="J78" s="420"/>
      <c r="K78" s="420"/>
      <c r="L78" s="420"/>
      <c r="M78" s="420"/>
      <c r="N78" s="420"/>
      <c r="O78" s="420"/>
      <c r="P78" s="432"/>
      <c r="Q78" s="438">
        <v>147566</v>
      </c>
      <c r="R78" s="450"/>
      <c r="S78" s="450"/>
      <c r="T78" s="450"/>
      <c r="U78" s="450"/>
      <c r="V78" s="450">
        <v>144092</v>
      </c>
      <c r="W78" s="450"/>
      <c r="X78" s="450"/>
      <c r="Y78" s="450"/>
      <c r="Z78" s="450"/>
      <c r="AA78" s="450">
        <v>3474</v>
      </c>
      <c r="AB78" s="450"/>
      <c r="AC78" s="450"/>
      <c r="AD78" s="450"/>
      <c r="AE78" s="450"/>
      <c r="AF78" s="450" t="s">
        <v>205</v>
      </c>
      <c r="AG78" s="450"/>
      <c r="AH78" s="450"/>
      <c r="AI78" s="450"/>
      <c r="AJ78" s="450"/>
      <c r="AK78" s="450" t="s">
        <v>205</v>
      </c>
      <c r="AL78" s="450"/>
      <c r="AM78" s="450"/>
      <c r="AN78" s="450"/>
      <c r="AO78" s="450"/>
      <c r="AP78" s="450" t="s">
        <v>205</v>
      </c>
      <c r="AQ78" s="450"/>
      <c r="AR78" s="450"/>
      <c r="AS78" s="450"/>
      <c r="AT78" s="450"/>
      <c r="AU78" s="450" t="s">
        <v>205</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652</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199</v>
      </c>
      <c r="AB109" s="406"/>
      <c r="AC109" s="406"/>
      <c r="AD109" s="406"/>
      <c r="AE109" s="469"/>
      <c r="AF109" s="480" t="s">
        <v>469</v>
      </c>
      <c r="AG109" s="406"/>
      <c r="AH109" s="406"/>
      <c r="AI109" s="406"/>
      <c r="AJ109" s="469"/>
      <c r="AK109" s="480" t="s">
        <v>391</v>
      </c>
      <c r="AL109" s="406"/>
      <c r="AM109" s="406"/>
      <c r="AN109" s="406"/>
      <c r="AO109" s="469"/>
      <c r="AP109" s="480" t="s">
        <v>470</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199</v>
      </c>
      <c r="BR109" s="406"/>
      <c r="BS109" s="406"/>
      <c r="BT109" s="406"/>
      <c r="BU109" s="469"/>
      <c r="BV109" s="480" t="s">
        <v>469</v>
      </c>
      <c r="BW109" s="406"/>
      <c r="BX109" s="406"/>
      <c r="BY109" s="406"/>
      <c r="BZ109" s="469"/>
      <c r="CA109" s="480" t="s">
        <v>391</v>
      </c>
      <c r="CB109" s="406"/>
      <c r="CC109" s="406"/>
      <c r="CD109" s="406"/>
      <c r="CE109" s="469"/>
      <c r="CF109" s="655" t="s">
        <v>470</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199</v>
      </c>
      <c r="DH109" s="406"/>
      <c r="DI109" s="406"/>
      <c r="DJ109" s="406"/>
      <c r="DK109" s="469"/>
      <c r="DL109" s="480" t="s">
        <v>469</v>
      </c>
      <c r="DM109" s="406"/>
      <c r="DN109" s="406"/>
      <c r="DO109" s="406"/>
      <c r="DP109" s="469"/>
      <c r="DQ109" s="480" t="s">
        <v>391</v>
      </c>
      <c r="DR109" s="406"/>
      <c r="DS109" s="406"/>
      <c r="DT109" s="406"/>
      <c r="DU109" s="469"/>
      <c r="DV109" s="480" t="s">
        <v>470</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366312</v>
      </c>
      <c r="AB110" s="487"/>
      <c r="AC110" s="487"/>
      <c r="AD110" s="487"/>
      <c r="AE110" s="498"/>
      <c r="AF110" s="514">
        <v>362025</v>
      </c>
      <c r="AG110" s="487"/>
      <c r="AH110" s="487"/>
      <c r="AI110" s="487"/>
      <c r="AJ110" s="498"/>
      <c r="AK110" s="514">
        <v>376988</v>
      </c>
      <c r="AL110" s="487"/>
      <c r="AM110" s="487"/>
      <c r="AN110" s="487"/>
      <c r="AO110" s="498"/>
      <c r="AP110" s="538">
        <v>26.3</v>
      </c>
      <c r="AQ110" s="546"/>
      <c r="AR110" s="546"/>
      <c r="AS110" s="546"/>
      <c r="AT110" s="556"/>
      <c r="AU110" s="568" t="s">
        <v>126</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4407851</v>
      </c>
      <c r="BR110" s="640"/>
      <c r="BS110" s="640"/>
      <c r="BT110" s="640"/>
      <c r="BU110" s="640"/>
      <c r="BV110" s="640">
        <v>4599165</v>
      </c>
      <c r="BW110" s="640"/>
      <c r="BX110" s="640"/>
      <c r="BY110" s="640"/>
      <c r="BZ110" s="640"/>
      <c r="CA110" s="640">
        <v>4490446</v>
      </c>
      <c r="CB110" s="640"/>
      <c r="CC110" s="640"/>
      <c r="CD110" s="640"/>
      <c r="CE110" s="640"/>
      <c r="CF110" s="656">
        <v>313.2</v>
      </c>
      <c r="CG110" s="660"/>
      <c r="CH110" s="660"/>
      <c r="CI110" s="660"/>
      <c r="CJ110" s="660"/>
      <c r="CK110" s="672" t="s">
        <v>388</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205</v>
      </c>
      <c r="DH110" s="640"/>
      <c r="DI110" s="640"/>
      <c r="DJ110" s="640"/>
      <c r="DK110" s="640"/>
      <c r="DL110" s="640" t="s">
        <v>205</v>
      </c>
      <c r="DM110" s="640"/>
      <c r="DN110" s="640"/>
      <c r="DO110" s="640"/>
      <c r="DP110" s="640"/>
      <c r="DQ110" s="640" t="s">
        <v>205</v>
      </c>
      <c r="DR110" s="640"/>
      <c r="DS110" s="640"/>
      <c r="DT110" s="640"/>
      <c r="DU110" s="640"/>
      <c r="DV110" s="712" t="s">
        <v>205</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205</v>
      </c>
      <c r="AB111" s="446"/>
      <c r="AC111" s="446"/>
      <c r="AD111" s="446"/>
      <c r="AE111" s="499"/>
      <c r="AF111" s="515" t="s">
        <v>205</v>
      </c>
      <c r="AG111" s="446"/>
      <c r="AH111" s="446"/>
      <c r="AI111" s="446"/>
      <c r="AJ111" s="499"/>
      <c r="AK111" s="515" t="s">
        <v>205</v>
      </c>
      <c r="AL111" s="446"/>
      <c r="AM111" s="446"/>
      <c r="AN111" s="446"/>
      <c r="AO111" s="499"/>
      <c r="AP111" s="539" t="s">
        <v>205</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205</v>
      </c>
      <c r="BR111" s="641"/>
      <c r="BS111" s="641"/>
      <c r="BT111" s="641"/>
      <c r="BU111" s="641"/>
      <c r="BV111" s="641" t="s">
        <v>205</v>
      </c>
      <c r="BW111" s="641"/>
      <c r="BX111" s="641"/>
      <c r="BY111" s="641"/>
      <c r="BZ111" s="641"/>
      <c r="CA111" s="641" t="s">
        <v>205</v>
      </c>
      <c r="CB111" s="641"/>
      <c r="CC111" s="641"/>
      <c r="CD111" s="641"/>
      <c r="CE111" s="641"/>
      <c r="CF111" s="657" t="s">
        <v>205</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205</v>
      </c>
      <c r="DH111" s="641"/>
      <c r="DI111" s="641"/>
      <c r="DJ111" s="641"/>
      <c r="DK111" s="641"/>
      <c r="DL111" s="641" t="s">
        <v>205</v>
      </c>
      <c r="DM111" s="641"/>
      <c r="DN111" s="641"/>
      <c r="DO111" s="641"/>
      <c r="DP111" s="641"/>
      <c r="DQ111" s="641" t="s">
        <v>205</v>
      </c>
      <c r="DR111" s="641"/>
      <c r="DS111" s="641"/>
      <c r="DT111" s="641"/>
      <c r="DU111" s="641"/>
      <c r="DV111" s="713" t="s">
        <v>205</v>
      </c>
      <c r="DW111" s="713"/>
      <c r="DX111" s="713"/>
      <c r="DY111" s="713"/>
      <c r="DZ111" s="722"/>
    </row>
    <row r="112" spans="1:131" s="365" customFormat="1" ht="26.25" customHeight="1">
      <c r="A112" s="386" t="s">
        <v>155</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205</v>
      </c>
      <c r="AB112" s="446"/>
      <c r="AC112" s="446"/>
      <c r="AD112" s="446"/>
      <c r="AE112" s="499"/>
      <c r="AF112" s="515" t="s">
        <v>205</v>
      </c>
      <c r="AG112" s="446"/>
      <c r="AH112" s="446"/>
      <c r="AI112" s="446"/>
      <c r="AJ112" s="499"/>
      <c r="AK112" s="515" t="s">
        <v>205</v>
      </c>
      <c r="AL112" s="446"/>
      <c r="AM112" s="446"/>
      <c r="AN112" s="446"/>
      <c r="AO112" s="499"/>
      <c r="AP112" s="539" t="s">
        <v>205</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379175</v>
      </c>
      <c r="BR112" s="641"/>
      <c r="BS112" s="641"/>
      <c r="BT112" s="641"/>
      <c r="BU112" s="641"/>
      <c r="BV112" s="641">
        <v>391146</v>
      </c>
      <c r="BW112" s="641"/>
      <c r="BX112" s="641"/>
      <c r="BY112" s="641"/>
      <c r="BZ112" s="641"/>
      <c r="CA112" s="641">
        <v>410237</v>
      </c>
      <c r="CB112" s="641"/>
      <c r="CC112" s="641"/>
      <c r="CD112" s="641"/>
      <c r="CE112" s="641"/>
      <c r="CF112" s="657">
        <v>28.6</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205</v>
      </c>
      <c r="DH112" s="641"/>
      <c r="DI112" s="641"/>
      <c r="DJ112" s="641"/>
      <c r="DK112" s="641"/>
      <c r="DL112" s="641" t="s">
        <v>205</v>
      </c>
      <c r="DM112" s="641"/>
      <c r="DN112" s="641"/>
      <c r="DO112" s="641"/>
      <c r="DP112" s="641"/>
      <c r="DQ112" s="641" t="s">
        <v>205</v>
      </c>
      <c r="DR112" s="641"/>
      <c r="DS112" s="641"/>
      <c r="DT112" s="641"/>
      <c r="DU112" s="641"/>
      <c r="DV112" s="713" t="s">
        <v>205</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22310</v>
      </c>
      <c r="AB113" s="446"/>
      <c r="AC113" s="446"/>
      <c r="AD113" s="446"/>
      <c r="AE113" s="499"/>
      <c r="AF113" s="515">
        <v>24430</v>
      </c>
      <c r="AG113" s="446"/>
      <c r="AH113" s="446"/>
      <c r="AI113" s="446"/>
      <c r="AJ113" s="499"/>
      <c r="AK113" s="515">
        <v>31180</v>
      </c>
      <c r="AL113" s="446"/>
      <c r="AM113" s="446"/>
      <c r="AN113" s="446"/>
      <c r="AO113" s="499"/>
      <c r="AP113" s="539">
        <v>2.2000000000000002</v>
      </c>
      <c r="AQ113" s="547"/>
      <c r="AR113" s="547"/>
      <c r="AS113" s="547"/>
      <c r="AT113" s="557"/>
      <c r="AU113" s="569"/>
      <c r="AV113" s="578"/>
      <c r="AW113" s="578"/>
      <c r="AX113" s="578"/>
      <c r="AY113" s="578"/>
      <c r="AZ113" s="425" t="s">
        <v>210</v>
      </c>
      <c r="BA113" s="378"/>
      <c r="BB113" s="378"/>
      <c r="BC113" s="378"/>
      <c r="BD113" s="378"/>
      <c r="BE113" s="378"/>
      <c r="BF113" s="378"/>
      <c r="BG113" s="378"/>
      <c r="BH113" s="378"/>
      <c r="BI113" s="378"/>
      <c r="BJ113" s="378"/>
      <c r="BK113" s="378"/>
      <c r="BL113" s="378"/>
      <c r="BM113" s="378"/>
      <c r="BN113" s="378"/>
      <c r="BO113" s="378"/>
      <c r="BP113" s="472"/>
      <c r="BQ113" s="633">
        <v>7453</v>
      </c>
      <c r="BR113" s="641"/>
      <c r="BS113" s="641"/>
      <c r="BT113" s="641"/>
      <c r="BU113" s="641"/>
      <c r="BV113" s="641">
        <v>3725</v>
      </c>
      <c r="BW113" s="641"/>
      <c r="BX113" s="641"/>
      <c r="BY113" s="641"/>
      <c r="BZ113" s="641"/>
      <c r="CA113" s="641" t="s">
        <v>205</v>
      </c>
      <c r="CB113" s="641"/>
      <c r="CC113" s="641"/>
      <c r="CD113" s="641"/>
      <c r="CE113" s="641"/>
      <c r="CF113" s="657" t="s">
        <v>205</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205</v>
      </c>
      <c r="DH113" s="446"/>
      <c r="DI113" s="446"/>
      <c r="DJ113" s="446"/>
      <c r="DK113" s="499"/>
      <c r="DL113" s="515" t="s">
        <v>205</v>
      </c>
      <c r="DM113" s="446"/>
      <c r="DN113" s="446"/>
      <c r="DO113" s="446"/>
      <c r="DP113" s="499"/>
      <c r="DQ113" s="515" t="s">
        <v>205</v>
      </c>
      <c r="DR113" s="446"/>
      <c r="DS113" s="446"/>
      <c r="DT113" s="446"/>
      <c r="DU113" s="499"/>
      <c r="DV113" s="539" t="s">
        <v>205</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19136</v>
      </c>
      <c r="AB114" s="446"/>
      <c r="AC114" s="446"/>
      <c r="AD114" s="446"/>
      <c r="AE114" s="499"/>
      <c r="AF114" s="515">
        <v>3743</v>
      </c>
      <c r="AG114" s="446"/>
      <c r="AH114" s="446"/>
      <c r="AI114" s="446"/>
      <c r="AJ114" s="499"/>
      <c r="AK114" s="515">
        <v>4066</v>
      </c>
      <c r="AL114" s="446"/>
      <c r="AM114" s="446"/>
      <c r="AN114" s="446"/>
      <c r="AO114" s="499"/>
      <c r="AP114" s="539">
        <v>0.3</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403757</v>
      </c>
      <c r="BR114" s="641"/>
      <c r="BS114" s="641"/>
      <c r="BT114" s="641"/>
      <c r="BU114" s="641"/>
      <c r="BV114" s="641">
        <v>406269</v>
      </c>
      <c r="BW114" s="641"/>
      <c r="BX114" s="641"/>
      <c r="BY114" s="641"/>
      <c r="BZ114" s="641"/>
      <c r="CA114" s="641">
        <v>367161</v>
      </c>
      <c r="CB114" s="641"/>
      <c r="CC114" s="641"/>
      <c r="CD114" s="641"/>
      <c r="CE114" s="641"/>
      <c r="CF114" s="657">
        <v>25.6</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205</v>
      </c>
      <c r="DH114" s="446"/>
      <c r="DI114" s="446"/>
      <c r="DJ114" s="446"/>
      <c r="DK114" s="499"/>
      <c r="DL114" s="515" t="s">
        <v>205</v>
      </c>
      <c r="DM114" s="446"/>
      <c r="DN114" s="446"/>
      <c r="DO114" s="446"/>
      <c r="DP114" s="499"/>
      <c r="DQ114" s="515" t="s">
        <v>205</v>
      </c>
      <c r="DR114" s="446"/>
      <c r="DS114" s="446"/>
      <c r="DT114" s="446"/>
      <c r="DU114" s="499"/>
      <c r="DV114" s="539" t="s">
        <v>205</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205</v>
      </c>
      <c r="AB115" s="446"/>
      <c r="AC115" s="446"/>
      <c r="AD115" s="446"/>
      <c r="AE115" s="499"/>
      <c r="AF115" s="515" t="s">
        <v>205</v>
      </c>
      <c r="AG115" s="446"/>
      <c r="AH115" s="446"/>
      <c r="AI115" s="446"/>
      <c r="AJ115" s="499"/>
      <c r="AK115" s="515" t="s">
        <v>205</v>
      </c>
      <c r="AL115" s="446"/>
      <c r="AM115" s="446"/>
      <c r="AN115" s="446"/>
      <c r="AO115" s="499"/>
      <c r="AP115" s="539" t="s">
        <v>205</v>
      </c>
      <c r="AQ115" s="547"/>
      <c r="AR115" s="547"/>
      <c r="AS115" s="547"/>
      <c r="AT115" s="557"/>
      <c r="AU115" s="569"/>
      <c r="AV115" s="578"/>
      <c r="AW115" s="578"/>
      <c r="AX115" s="578"/>
      <c r="AY115" s="578"/>
      <c r="AZ115" s="425" t="s">
        <v>353</v>
      </c>
      <c r="BA115" s="378"/>
      <c r="BB115" s="378"/>
      <c r="BC115" s="378"/>
      <c r="BD115" s="378"/>
      <c r="BE115" s="378"/>
      <c r="BF115" s="378"/>
      <c r="BG115" s="378"/>
      <c r="BH115" s="378"/>
      <c r="BI115" s="378"/>
      <c r="BJ115" s="378"/>
      <c r="BK115" s="378"/>
      <c r="BL115" s="378"/>
      <c r="BM115" s="378"/>
      <c r="BN115" s="378"/>
      <c r="BO115" s="378"/>
      <c r="BP115" s="472"/>
      <c r="BQ115" s="633" t="s">
        <v>205</v>
      </c>
      <c r="BR115" s="641"/>
      <c r="BS115" s="641"/>
      <c r="BT115" s="641"/>
      <c r="BU115" s="641"/>
      <c r="BV115" s="641" t="s">
        <v>205</v>
      </c>
      <c r="BW115" s="641"/>
      <c r="BX115" s="641"/>
      <c r="BY115" s="641"/>
      <c r="BZ115" s="641"/>
      <c r="CA115" s="641" t="s">
        <v>205</v>
      </c>
      <c r="CB115" s="641"/>
      <c r="CC115" s="641"/>
      <c r="CD115" s="641"/>
      <c r="CE115" s="641"/>
      <c r="CF115" s="657" t="s">
        <v>205</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205</v>
      </c>
      <c r="DH115" s="446"/>
      <c r="DI115" s="446"/>
      <c r="DJ115" s="446"/>
      <c r="DK115" s="499"/>
      <c r="DL115" s="515" t="s">
        <v>205</v>
      </c>
      <c r="DM115" s="446"/>
      <c r="DN115" s="446"/>
      <c r="DO115" s="446"/>
      <c r="DP115" s="499"/>
      <c r="DQ115" s="515" t="s">
        <v>205</v>
      </c>
      <c r="DR115" s="446"/>
      <c r="DS115" s="446"/>
      <c r="DT115" s="446"/>
      <c r="DU115" s="499"/>
      <c r="DV115" s="539" t="s">
        <v>205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205</v>
      </c>
      <c r="AB116" s="446"/>
      <c r="AC116" s="446"/>
      <c r="AD116" s="446"/>
      <c r="AE116" s="499"/>
      <c r="AF116" s="515" t="s">
        <v>205</v>
      </c>
      <c r="AG116" s="446"/>
      <c r="AH116" s="446"/>
      <c r="AI116" s="446"/>
      <c r="AJ116" s="499"/>
      <c r="AK116" s="515" t="s">
        <v>205</v>
      </c>
      <c r="AL116" s="446"/>
      <c r="AM116" s="446"/>
      <c r="AN116" s="446"/>
      <c r="AO116" s="499"/>
      <c r="AP116" s="539" t="s">
        <v>205</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205</v>
      </c>
      <c r="BR116" s="641"/>
      <c r="BS116" s="641"/>
      <c r="BT116" s="641"/>
      <c r="BU116" s="641"/>
      <c r="BV116" s="641" t="s">
        <v>205</v>
      </c>
      <c r="BW116" s="641"/>
      <c r="BX116" s="641"/>
      <c r="BY116" s="641"/>
      <c r="BZ116" s="641"/>
      <c r="CA116" s="641" t="s">
        <v>205</v>
      </c>
      <c r="CB116" s="641"/>
      <c r="CC116" s="641"/>
      <c r="CD116" s="641"/>
      <c r="CE116" s="641"/>
      <c r="CF116" s="657" t="s">
        <v>205</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205</v>
      </c>
      <c r="DH116" s="446"/>
      <c r="DI116" s="446"/>
      <c r="DJ116" s="446"/>
      <c r="DK116" s="499"/>
      <c r="DL116" s="515" t="s">
        <v>205</v>
      </c>
      <c r="DM116" s="446"/>
      <c r="DN116" s="446"/>
      <c r="DO116" s="446"/>
      <c r="DP116" s="499"/>
      <c r="DQ116" s="515" t="s">
        <v>205</v>
      </c>
      <c r="DR116" s="446"/>
      <c r="DS116" s="446"/>
      <c r="DT116" s="446"/>
      <c r="DU116" s="499"/>
      <c r="DV116" s="539" t="s">
        <v>205</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407758</v>
      </c>
      <c r="AB117" s="488"/>
      <c r="AC117" s="488"/>
      <c r="AD117" s="488"/>
      <c r="AE117" s="500"/>
      <c r="AF117" s="516">
        <v>390198</v>
      </c>
      <c r="AG117" s="488"/>
      <c r="AH117" s="488"/>
      <c r="AI117" s="488"/>
      <c r="AJ117" s="500"/>
      <c r="AK117" s="516">
        <v>412234</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205</v>
      </c>
      <c r="BR117" s="641"/>
      <c r="BS117" s="641"/>
      <c r="BT117" s="641"/>
      <c r="BU117" s="641"/>
      <c r="BV117" s="641" t="s">
        <v>205</v>
      </c>
      <c r="BW117" s="641"/>
      <c r="BX117" s="641"/>
      <c r="BY117" s="641"/>
      <c r="BZ117" s="641"/>
      <c r="CA117" s="641" t="s">
        <v>205</v>
      </c>
      <c r="CB117" s="641"/>
      <c r="CC117" s="641"/>
      <c r="CD117" s="641"/>
      <c r="CE117" s="641"/>
      <c r="CF117" s="657" t="s">
        <v>205</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205</v>
      </c>
      <c r="DH117" s="446"/>
      <c r="DI117" s="446"/>
      <c r="DJ117" s="446"/>
      <c r="DK117" s="499"/>
      <c r="DL117" s="515" t="s">
        <v>205</v>
      </c>
      <c r="DM117" s="446"/>
      <c r="DN117" s="446"/>
      <c r="DO117" s="446"/>
      <c r="DP117" s="499"/>
      <c r="DQ117" s="515" t="s">
        <v>205</v>
      </c>
      <c r="DR117" s="446"/>
      <c r="DS117" s="446"/>
      <c r="DT117" s="446"/>
      <c r="DU117" s="499"/>
      <c r="DV117" s="539" t="s">
        <v>205</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199</v>
      </c>
      <c r="AB118" s="406"/>
      <c r="AC118" s="406"/>
      <c r="AD118" s="406"/>
      <c r="AE118" s="469"/>
      <c r="AF118" s="480" t="s">
        <v>469</v>
      </c>
      <c r="AG118" s="406"/>
      <c r="AH118" s="406"/>
      <c r="AI118" s="406"/>
      <c r="AJ118" s="469"/>
      <c r="AK118" s="480" t="s">
        <v>391</v>
      </c>
      <c r="AL118" s="406"/>
      <c r="AM118" s="406"/>
      <c r="AN118" s="406"/>
      <c r="AO118" s="469"/>
      <c r="AP118" s="480" t="s">
        <v>470</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205</v>
      </c>
      <c r="BR118" s="642"/>
      <c r="BS118" s="642"/>
      <c r="BT118" s="642"/>
      <c r="BU118" s="642"/>
      <c r="BV118" s="642" t="s">
        <v>205</v>
      </c>
      <c r="BW118" s="642"/>
      <c r="BX118" s="642"/>
      <c r="BY118" s="642"/>
      <c r="BZ118" s="642"/>
      <c r="CA118" s="642" t="s">
        <v>205</v>
      </c>
      <c r="CB118" s="642"/>
      <c r="CC118" s="642"/>
      <c r="CD118" s="642"/>
      <c r="CE118" s="642"/>
      <c r="CF118" s="657" t="s">
        <v>205</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205</v>
      </c>
      <c r="DH118" s="446"/>
      <c r="DI118" s="446"/>
      <c r="DJ118" s="446"/>
      <c r="DK118" s="499"/>
      <c r="DL118" s="515" t="s">
        <v>205</v>
      </c>
      <c r="DM118" s="446"/>
      <c r="DN118" s="446"/>
      <c r="DO118" s="446"/>
      <c r="DP118" s="499"/>
      <c r="DQ118" s="515" t="s">
        <v>205</v>
      </c>
      <c r="DR118" s="446"/>
      <c r="DS118" s="446"/>
      <c r="DT118" s="446"/>
      <c r="DU118" s="499"/>
      <c r="DV118" s="539" t="s">
        <v>205</v>
      </c>
      <c r="DW118" s="547"/>
      <c r="DX118" s="547"/>
      <c r="DY118" s="547"/>
      <c r="DZ118" s="557"/>
    </row>
    <row r="119" spans="1:130" s="365" customFormat="1" ht="26.25" customHeight="1">
      <c r="A119" s="389" t="s">
        <v>388</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205</v>
      </c>
      <c r="AB119" s="487"/>
      <c r="AC119" s="487"/>
      <c r="AD119" s="487"/>
      <c r="AE119" s="498"/>
      <c r="AF119" s="514" t="s">
        <v>205</v>
      </c>
      <c r="AG119" s="487"/>
      <c r="AH119" s="487"/>
      <c r="AI119" s="487"/>
      <c r="AJ119" s="498"/>
      <c r="AK119" s="514" t="s">
        <v>205</v>
      </c>
      <c r="AL119" s="487"/>
      <c r="AM119" s="487"/>
      <c r="AN119" s="487"/>
      <c r="AO119" s="498"/>
      <c r="AP119" s="538" t="s">
        <v>205</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171</v>
      </c>
      <c r="BP119" s="629"/>
      <c r="BQ119" s="634">
        <v>5198236</v>
      </c>
      <c r="BR119" s="642"/>
      <c r="BS119" s="642"/>
      <c r="BT119" s="642"/>
      <c r="BU119" s="642"/>
      <c r="BV119" s="642">
        <v>5400305</v>
      </c>
      <c r="BW119" s="642"/>
      <c r="BX119" s="642"/>
      <c r="BY119" s="642"/>
      <c r="BZ119" s="642"/>
      <c r="CA119" s="642">
        <v>5267844</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205</v>
      </c>
      <c r="DH119" s="489"/>
      <c r="DI119" s="489"/>
      <c r="DJ119" s="489"/>
      <c r="DK119" s="501"/>
      <c r="DL119" s="517" t="s">
        <v>205</v>
      </c>
      <c r="DM119" s="489"/>
      <c r="DN119" s="489"/>
      <c r="DO119" s="489"/>
      <c r="DP119" s="501"/>
      <c r="DQ119" s="517" t="s">
        <v>205</v>
      </c>
      <c r="DR119" s="489"/>
      <c r="DS119" s="489"/>
      <c r="DT119" s="489"/>
      <c r="DU119" s="501"/>
      <c r="DV119" s="714" t="s">
        <v>205</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205</v>
      </c>
      <c r="AB120" s="446"/>
      <c r="AC120" s="446"/>
      <c r="AD120" s="446"/>
      <c r="AE120" s="499"/>
      <c r="AF120" s="515" t="s">
        <v>205</v>
      </c>
      <c r="AG120" s="446"/>
      <c r="AH120" s="446"/>
      <c r="AI120" s="446"/>
      <c r="AJ120" s="499"/>
      <c r="AK120" s="515" t="s">
        <v>205</v>
      </c>
      <c r="AL120" s="446"/>
      <c r="AM120" s="446"/>
      <c r="AN120" s="446"/>
      <c r="AO120" s="499"/>
      <c r="AP120" s="539" t="s">
        <v>205</v>
      </c>
      <c r="AQ120" s="547"/>
      <c r="AR120" s="547"/>
      <c r="AS120" s="547"/>
      <c r="AT120" s="557"/>
      <c r="AU120" s="571" t="s">
        <v>474</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2050875</v>
      </c>
      <c r="BR120" s="640"/>
      <c r="BS120" s="640"/>
      <c r="BT120" s="640"/>
      <c r="BU120" s="640"/>
      <c r="BV120" s="640">
        <v>2211681</v>
      </c>
      <c r="BW120" s="640"/>
      <c r="BX120" s="640"/>
      <c r="BY120" s="640"/>
      <c r="BZ120" s="640"/>
      <c r="CA120" s="640">
        <v>2242409</v>
      </c>
      <c r="CB120" s="640"/>
      <c r="CC120" s="640"/>
      <c r="CD120" s="640"/>
      <c r="CE120" s="640"/>
      <c r="CF120" s="656">
        <v>156.4</v>
      </c>
      <c r="CG120" s="660"/>
      <c r="CH120" s="660"/>
      <c r="CI120" s="660"/>
      <c r="CJ120" s="660"/>
      <c r="CK120" s="675" t="s">
        <v>274</v>
      </c>
      <c r="CL120" s="685"/>
      <c r="CM120" s="685"/>
      <c r="CN120" s="685"/>
      <c r="CO120" s="688"/>
      <c r="CP120" s="692" t="s">
        <v>51</v>
      </c>
      <c r="CQ120" s="695"/>
      <c r="CR120" s="695"/>
      <c r="CS120" s="695"/>
      <c r="CT120" s="695"/>
      <c r="CU120" s="695"/>
      <c r="CV120" s="695"/>
      <c r="CW120" s="695"/>
      <c r="CX120" s="695"/>
      <c r="CY120" s="695"/>
      <c r="CZ120" s="695"/>
      <c r="DA120" s="695"/>
      <c r="DB120" s="695"/>
      <c r="DC120" s="695"/>
      <c r="DD120" s="695"/>
      <c r="DE120" s="695"/>
      <c r="DF120" s="698"/>
      <c r="DG120" s="632">
        <v>379175</v>
      </c>
      <c r="DH120" s="640"/>
      <c r="DI120" s="640"/>
      <c r="DJ120" s="640"/>
      <c r="DK120" s="640"/>
      <c r="DL120" s="640">
        <v>391146</v>
      </c>
      <c r="DM120" s="640"/>
      <c r="DN120" s="640"/>
      <c r="DO120" s="640"/>
      <c r="DP120" s="640"/>
      <c r="DQ120" s="640">
        <v>410237</v>
      </c>
      <c r="DR120" s="640"/>
      <c r="DS120" s="640"/>
      <c r="DT120" s="640"/>
      <c r="DU120" s="640"/>
      <c r="DV120" s="712">
        <v>28.6</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205</v>
      </c>
      <c r="AB121" s="446"/>
      <c r="AC121" s="446"/>
      <c r="AD121" s="446"/>
      <c r="AE121" s="499"/>
      <c r="AF121" s="515" t="s">
        <v>205</v>
      </c>
      <c r="AG121" s="446"/>
      <c r="AH121" s="446"/>
      <c r="AI121" s="446"/>
      <c r="AJ121" s="499"/>
      <c r="AK121" s="515" t="s">
        <v>205</v>
      </c>
      <c r="AL121" s="446"/>
      <c r="AM121" s="446"/>
      <c r="AN121" s="446"/>
      <c r="AO121" s="499"/>
      <c r="AP121" s="539" t="s">
        <v>205</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v>166537</v>
      </c>
      <c r="BR121" s="641"/>
      <c r="BS121" s="641"/>
      <c r="BT121" s="641"/>
      <c r="BU121" s="641"/>
      <c r="BV121" s="641">
        <v>159910</v>
      </c>
      <c r="BW121" s="641"/>
      <c r="BX121" s="641"/>
      <c r="BY121" s="641"/>
      <c r="BZ121" s="641"/>
      <c r="CA121" s="641">
        <v>147030</v>
      </c>
      <c r="CB121" s="641"/>
      <c r="CC121" s="641"/>
      <c r="CD121" s="641"/>
      <c r="CE121" s="641"/>
      <c r="CF121" s="657">
        <v>10.3</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t="s">
        <v>205</v>
      </c>
      <c r="DH121" s="641"/>
      <c r="DI121" s="641"/>
      <c r="DJ121" s="641"/>
      <c r="DK121" s="641"/>
      <c r="DL121" s="641" t="s">
        <v>205</v>
      </c>
      <c r="DM121" s="641"/>
      <c r="DN121" s="641"/>
      <c r="DO121" s="641"/>
      <c r="DP121" s="641"/>
      <c r="DQ121" s="641" t="s">
        <v>205</v>
      </c>
      <c r="DR121" s="641"/>
      <c r="DS121" s="641"/>
      <c r="DT121" s="641"/>
      <c r="DU121" s="641"/>
      <c r="DV121" s="713" t="s">
        <v>205</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205</v>
      </c>
      <c r="AB122" s="446"/>
      <c r="AC122" s="446"/>
      <c r="AD122" s="446"/>
      <c r="AE122" s="499"/>
      <c r="AF122" s="515" t="s">
        <v>205</v>
      </c>
      <c r="AG122" s="446"/>
      <c r="AH122" s="446"/>
      <c r="AI122" s="446"/>
      <c r="AJ122" s="499"/>
      <c r="AK122" s="515" t="s">
        <v>205</v>
      </c>
      <c r="AL122" s="446"/>
      <c r="AM122" s="446"/>
      <c r="AN122" s="446"/>
      <c r="AO122" s="499"/>
      <c r="AP122" s="539" t="s">
        <v>205</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2935990</v>
      </c>
      <c r="BR122" s="642"/>
      <c r="BS122" s="642"/>
      <c r="BT122" s="642"/>
      <c r="BU122" s="642"/>
      <c r="BV122" s="642">
        <v>3024988</v>
      </c>
      <c r="BW122" s="642"/>
      <c r="BX122" s="642"/>
      <c r="BY122" s="642"/>
      <c r="BZ122" s="642"/>
      <c r="CA122" s="642">
        <v>2975387</v>
      </c>
      <c r="CB122" s="642"/>
      <c r="CC122" s="642"/>
      <c r="CD122" s="642"/>
      <c r="CE122" s="642"/>
      <c r="CF122" s="658">
        <v>207.5</v>
      </c>
      <c r="CG122" s="662"/>
      <c r="CH122" s="662"/>
      <c r="CI122" s="662"/>
      <c r="CJ122" s="662"/>
      <c r="CK122" s="676"/>
      <c r="CL122" s="686"/>
      <c r="CM122" s="686"/>
      <c r="CN122" s="686"/>
      <c r="CO122" s="689"/>
      <c r="CP122" s="693" t="s">
        <v>66</v>
      </c>
      <c r="CQ122" s="403"/>
      <c r="CR122" s="403"/>
      <c r="CS122" s="403"/>
      <c r="CT122" s="403"/>
      <c r="CU122" s="403"/>
      <c r="CV122" s="403"/>
      <c r="CW122" s="403"/>
      <c r="CX122" s="403"/>
      <c r="CY122" s="403"/>
      <c r="CZ122" s="403"/>
      <c r="DA122" s="403"/>
      <c r="DB122" s="403"/>
      <c r="DC122" s="403"/>
      <c r="DD122" s="403"/>
      <c r="DE122" s="403"/>
      <c r="DF122" s="699"/>
      <c r="DG122" s="633" t="s">
        <v>205</v>
      </c>
      <c r="DH122" s="641"/>
      <c r="DI122" s="641"/>
      <c r="DJ122" s="641"/>
      <c r="DK122" s="641"/>
      <c r="DL122" s="641" t="s">
        <v>205</v>
      </c>
      <c r="DM122" s="641"/>
      <c r="DN122" s="641"/>
      <c r="DO122" s="641"/>
      <c r="DP122" s="641"/>
      <c r="DQ122" s="641" t="s">
        <v>205</v>
      </c>
      <c r="DR122" s="641"/>
      <c r="DS122" s="641"/>
      <c r="DT122" s="641"/>
      <c r="DU122" s="641"/>
      <c r="DV122" s="713" t="s">
        <v>205</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205</v>
      </c>
      <c r="AB123" s="446"/>
      <c r="AC123" s="446"/>
      <c r="AD123" s="446"/>
      <c r="AE123" s="499"/>
      <c r="AF123" s="515" t="s">
        <v>205</v>
      </c>
      <c r="AG123" s="446"/>
      <c r="AH123" s="446"/>
      <c r="AI123" s="446"/>
      <c r="AJ123" s="499"/>
      <c r="AK123" s="515" t="s">
        <v>205</v>
      </c>
      <c r="AL123" s="446"/>
      <c r="AM123" s="446"/>
      <c r="AN123" s="446"/>
      <c r="AO123" s="499"/>
      <c r="AP123" s="539" t="s">
        <v>205</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487</v>
      </c>
      <c r="BP123" s="629"/>
      <c r="BQ123" s="635">
        <v>5153402</v>
      </c>
      <c r="BR123" s="643"/>
      <c r="BS123" s="643"/>
      <c r="BT123" s="643"/>
      <c r="BU123" s="643"/>
      <c r="BV123" s="643">
        <v>5396579</v>
      </c>
      <c r="BW123" s="643"/>
      <c r="BX123" s="643"/>
      <c r="BY123" s="643"/>
      <c r="BZ123" s="643"/>
      <c r="CA123" s="643">
        <v>5364826</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205</v>
      </c>
      <c r="AB124" s="446"/>
      <c r="AC124" s="446"/>
      <c r="AD124" s="446"/>
      <c r="AE124" s="499"/>
      <c r="AF124" s="515" t="s">
        <v>205</v>
      </c>
      <c r="AG124" s="446"/>
      <c r="AH124" s="446"/>
      <c r="AI124" s="446"/>
      <c r="AJ124" s="499"/>
      <c r="AK124" s="515" t="s">
        <v>205</v>
      </c>
      <c r="AL124" s="446"/>
      <c r="AM124" s="446"/>
      <c r="AN124" s="446"/>
      <c r="AO124" s="499"/>
      <c r="AP124" s="539" t="s">
        <v>205</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3.3</v>
      </c>
      <c r="BR124" s="644"/>
      <c r="BS124" s="644"/>
      <c r="BT124" s="644"/>
      <c r="BU124" s="644"/>
      <c r="BV124" s="644">
        <v>0.2</v>
      </c>
      <c r="BW124" s="644"/>
      <c r="BX124" s="644"/>
      <c r="BY124" s="644"/>
      <c r="BZ124" s="644"/>
      <c r="CA124" s="644" t="s">
        <v>205</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205</v>
      </c>
      <c r="DH124" s="489"/>
      <c r="DI124" s="489"/>
      <c r="DJ124" s="489"/>
      <c r="DK124" s="501"/>
      <c r="DL124" s="517" t="s">
        <v>205</v>
      </c>
      <c r="DM124" s="489"/>
      <c r="DN124" s="489"/>
      <c r="DO124" s="489"/>
      <c r="DP124" s="501"/>
      <c r="DQ124" s="517" t="s">
        <v>205</v>
      </c>
      <c r="DR124" s="489"/>
      <c r="DS124" s="489"/>
      <c r="DT124" s="489"/>
      <c r="DU124" s="501"/>
      <c r="DV124" s="714" t="s">
        <v>205</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205</v>
      </c>
      <c r="AB125" s="446"/>
      <c r="AC125" s="446"/>
      <c r="AD125" s="446"/>
      <c r="AE125" s="499"/>
      <c r="AF125" s="515" t="s">
        <v>205</v>
      </c>
      <c r="AG125" s="446"/>
      <c r="AH125" s="446"/>
      <c r="AI125" s="446"/>
      <c r="AJ125" s="499"/>
      <c r="AK125" s="515" t="s">
        <v>205</v>
      </c>
      <c r="AL125" s="446"/>
      <c r="AM125" s="446"/>
      <c r="AN125" s="446"/>
      <c r="AO125" s="499"/>
      <c r="AP125" s="539" t="s">
        <v>205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205</v>
      </c>
      <c r="DH125" s="640"/>
      <c r="DI125" s="640"/>
      <c r="DJ125" s="640"/>
      <c r="DK125" s="640"/>
      <c r="DL125" s="640" t="s">
        <v>205</v>
      </c>
      <c r="DM125" s="640"/>
      <c r="DN125" s="640"/>
      <c r="DO125" s="640"/>
      <c r="DP125" s="640"/>
      <c r="DQ125" s="640" t="s">
        <v>205</v>
      </c>
      <c r="DR125" s="640"/>
      <c r="DS125" s="640"/>
      <c r="DT125" s="640"/>
      <c r="DU125" s="640"/>
      <c r="DV125" s="712" t="s">
        <v>205</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205</v>
      </c>
      <c r="AB126" s="446"/>
      <c r="AC126" s="446"/>
      <c r="AD126" s="446"/>
      <c r="AE126" s="499"/>
      <c r="AF126" s="515" t="s">
        <v>205</v>
      </c>
      <c r="AG126" s="446"/>
      <c r="AH126" s="446"/>
      <c r="AI126" s="446"/>
      <c r="AJ126" s="499"/>
      <c r="AK126" s="515" t="s">
        <v>205</v>
      </c>
      <c r="AL126" s="446"/>
      <c r="AM126" s="446"/>
      <c r="AN126" s="446"/>
      <c r="AO126" s="499"/>
      <c r="AP126" s="539" t="s">
        <v>205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205</v>
      </c>
      <c r="DH126" s="641"/>
      <c r="DI126" s="641"/>
      <c r="DJ126" s="641"/>
      <c r="DK126" s="641"/>
      <c r="DL126" s="641" t="s">
        <v>205</v>
      </c>
      <c r="DM126" s="641"/>
      <c r="DN126" s="641"/>
      <c r="DO126" s="641"/>
      <c r="DP126" s="641"/>
      <c r="DQ126" s="641" t="s">
        <v>205</v>
      </c>
      <c r="DR126" s="641"/>
      <c r="DS126" s="641"/>
      <c r="DT126" s="641"/>
      <c r="DU126" s="641"/>
      <c r="DV126" s="713" t="s">
        <v>205</v>
      </c>
      <c r="DW126" s="713"/>
      <c r="DX126" s="713"/>
      <c r="DY126" s="713"/>
      <c r="DZ126" s="722"/>
    </row>
    <row r="127" spans="1:130" s="365" customFormat="1" ht="26.25" customHeight="1">
      <c r="A127" s="391"/>
      <c r="B127" s="414"/>
      <c r="C127" s="427" t="s">
        <v>87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205</v>
      </c>
      <c r="AB127" s="446"/>
      <c r="AC127" s="446"/>
      <c r="AD127" s="446"/>
      <c r="AE127" s="499"/>
      <c r="AF127" s="515" t="s">
        <v>205</v>
      </c>
      <c r="AG127" s="446"/>
      <c r="AH127" s="446"/>
      <c r="AI127" s="446"/>
      <c r="AJ127" s="499"/>
      <c r="AK127" s="515" t="s">
        <v>205</v>
      </c>
      <c r="AL127" s="446"/>
      <c r="AM127" s="446"/>
      <c r="AN127" s="446"/>
      <c r="AO127" s="499"/>
      <c r="AP127" s="539" t="s">
        <v>205</v>
      </c>
      <c r="AQ127" s="547"/>
      <c r="AR127" s="547"/>
      <c r="AS127" s="547"/>
      <c r="AT127" s="557"/>
      <c r="AU127" s="378"/>
      <c r="AV127" s="378"/>
      <c r="AW127" s="378"/>
      <c r="AX127" s="584" t="s">
        <v>493</v>
      </c>
      <c r="AY127" s="593"/>
      <c r="AZ127" s="593"/>
      <c r="BA127" s="593"/>
      <c r="BB127" s="593"/>
      <c r="BC127" s="593"/>
      <c r="BD127" s="593"/>
      <c r="BE127" s="610"/>
      <c r="BF127" s="612" t="s">
        <v>122</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205</v>
      </c>
      <c r="DH127" s="641"/>
      <c r="DI127" s="641"/>
      <c r="DJ127" s="641"/>
      <c r="DK127" s="641"/>
      <c r="DL127" s="641" t="s">
        <v>205</v>
      </c>
      <c r="DM127" s="641"/>
      <c r="DN127" s="641"/>
      <c r="DO127" s="641"/>
      <c r="DP127" s="641"/>
      <c r="DQ127" s="641" t="s">
        <v>205</v>
      </c>
      <c r="DR127" s="641"/>
      <c r="DS127" s="641"/>
      <c r="DT127" s="641"/>
      <c r="DU127" s="641"/>
      <c r="DV127" s="713" t="s">
        <v>205</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30167</v>
      </c>
      <c r="AB128" s="487"/>
      <c r="AC128" s="487"/>
      <c r="AD128" s="487"/>
      <c r="AE128" s="498"/>
      <c r="AF128" s="514">
        <v>25264</v>
      </c>
      <c r="AG128" s="487"/>
      <c r="AH128" s="487"/>
      <c r="AI128" s="487"/>
      <c r="AJ128" s="498"/>
      <c r="AK128" s="514">
        <v>24560</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3" t="s">
        <v>205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205</v>
      </c>
      <c r="DH128" s="705"/>
      <c r="DI128" s="705"/>
      <c r="DJ128" s="705"/>
      <c r="DK128" s="705"/>
      <c r="DL128" s="705" t="s">
        <v>205</v>
      </c>
      <c r="DM128" s="705"/>
      <c r="DN128" s="705"/>
      <c r="DO128" s="705"/>
      <c r="DP128" s="705"/>
      <c r="DQ128" s="705" t="s">
        <v>205</v>
      </c>
      <c r="DR128" s="705"/>
      <c r="DS128" s="705"/>
      <c r="DT128" s="705"/>
      <c r="DU128" s="705"/>
      <c r="DV128" s="715" t="s">
        <v>205</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1615841</v>
      </c>
      <c r="AB129" s="446"/>
      <c r="AC129" s="446"/>
      <c r="AD129" s="446"/>
      <c r="AE129" s="499"/>
      <c r="AF129" s="515">
        <v>1757780</v>
      </c>
      <c r="AG129" s="446"/>
      <c r="AH129" s="446"/>
      <c r="AI129" s="446"/>
      <c r="AJ129" s="499"/>
      <c r="AK129" s="515">
        <v>1705205</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205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281676</v>
      </c>
      <c r="AB130" s="446"/>
      <c r="AC130" s="446"/>
      <c r="AD130" s="446"/>
      <c r="AE130" s="499"/>
      <c r="AF130" s="515">
        <v>260207</v>
      </c>
      <c r="AG130" s="446"/>
      <c r="AH130" s="446"/>
      <c r="AI130" s="446"/>
      <c r="AJ130" s="499"/>
      <c r="AK130" s="515">
        <v>271387</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7.4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1334165</v>
      </c>
      <c r="AB131" s="489"/>
      <c r="AC131" s="489"/>
      <c r="AD131" s="489"/>
      <c r="AE131" s="501"/>
      <c r="AF131" s="517">
        <v>1497573</v>
      </c>
      <c r="AG131" s="489"/>
      <c r="AH131" s="489"/>
      <c r="AI131" s="489"/>
      <c r="AJ131" s="501"/>
      <c r="AK131" s="517">
        <v>1433818</v>
      </c>
      <c r="AL131" s="489"/>
      <c r="AM131" s="489"/>
      <c r="AN131" s="489"/>
      <c r="AO131" s="501"/>
      <c r="AP131" s="543"/>
      <c r="AQ131" s="551"/>
      <c r="AR131" s="551"/>
      <c r="AS131" s="551"/>
      <c r="AT131" s="561"/>
      <c r="AU131" s="576"/>
      <c r="AV131" s="576"/>
      <c r="AW131" s="576"/>
      <c r="AX131" s="586" t="s">
        <v>69</v>
      </c>
      <c r="AY131" s="381"/>
      <c r="AZ131" s="381"/>
      <c r="BA131" s="381"/>
      <c r="BB131" s="381"/>
      <c r="BC131" s="381"/>
      <c r="BD131" s="381"/>
      <c r="BE131" s="611"/>
      <c r="BF131" s="616" t="s">
        <v>205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32</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7.1891407730000001</v>
      </c>
      <c r="AB132" s="490"/>
      <c r="AC132" s="490"/>
      <c r="AD132" s="490"/>
      <c r="AE132" s="502"/>
      <c r="AF132" s="518">
        <v>6.9931148600000004</v>
      </c>
      <c r="AG132" s="490"/>
      <c r="AH132" s="490"/>
      <c r="AI132" s="490"/>
      <c r="AJ132" s="502"/>
      <c r="AK132" s="518">
        <v>8.1103040970000002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6.4</v>
      </c>
      <c r="AB133" s="491"/>
      <c r="AC133" s="491"/>
      <c r="AD133" s="491"/>
      <c r="AE133" s="503"/>
      <c r="AF133" s="486">
        <v>7</v>
      </c>
      <c r="AG133" s="491"/>
      <c r="AH133" s="491"/>
      <c r="AI133" s="491"/>
      <c r="AJ133" s="503"/>
      <c r="AK133" s="486">
        <v>7.4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IsJp44oPXMRLL6kUAzZNa+aKCJEkcIcmrUBUHKTQPAi5q19IH/hFE2s0QGkk1IU6ZIaet/08qy9L17Cl7SzINA==" saltValue="byYlksoMs3eTo4L7nLxM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9" zoomScaleNormal="85" zoomScaleSheetLayoutView="69"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vYx5PoHdHPoJuaLm11YpCLYXV9bNv6OrpkJ/JucD91dbUCiZQMkgrE0FpL+yGMLDum1RMfYcth5qTvAFNG4tMA==" saltValue="R1msIBSfgLIIbXq1sW4KV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59" zoomScaleNormal="59"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Wfj773xmjflgHsjKtZ9J79hiGhPw3qalB9QapSQkfaBbyuQmA3xbq7GHHnSFKpyXCuo97lCkiKbG0CBRUKTdg==" saltValue="0LXhhsQap8twUlfI1W5MO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66" zoomScaleSheetLayoutView="66"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550476</v>
      </c>
      <c r="AP9" s="787">
        <v>228129</v>
      </c>
      <c r="AQ9" s="810">
        <v>239803</v>
      </c>
      <c r="AR9" s="824">
        <v>-4.9000000000000004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99591</v>
      </c>
      <c r="AP10" s="788">
        <v>41273</v>
      </c>
      <c r="AQ10" s="811">
        <v>35073</v>
      </c>
      <c r="AR10" s="825">
        <v>17.7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205</v>
      </c>
      <c r="AP11" s="788" t="s">
        <v>205</v>
      </c>
      <c r="AQ11" s="811">
        <v>3640</v>
      </c>
      <c r="AR11" s="825" t="s">
        <v>205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205</v>
      </c>
      <c r="AP12" s="788" t="s">
        <v>205</v>
      </c>
      <c r="AQ12" s="811" t="s">
        <v>205</v>
      </c>
      <c r="AR12" s="825" t="s">
        <v>205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14142</v>
      </c>
      <c r="AP13" s="788">
        <v>5861</v>
      </c>
      <c r="AQ13" s="811">
        <v>11407</v>
      </c>
      <c r="AR13" s="825">
        <v>-48.6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6760</v>
      </c>
      <c r="AP14" s="788">
        <v>2801</v>
      </c>
      <c r="AQ14" s="811">
        <v>4585</v>
      </c>
      <c r="AR14" s="825">
        <v>-38.9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-30236</v>
      </c>
      <c r="AP15" s="788">
        <v>-12530</v>
      </c>
      <c r="AQ15" s="811">
        <v>-18839</v>
      </c>
      <c r="AR15" s="825">
        <v>-33.5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640733</v>
      </c>
      <c r="AP16" s="788">
        <v>265534</v>
      </c>
      <c r="AQ16" s="811">
        <v>275669</v>
      </c>
      <c r="AR16" s="825">
        <v>-3.7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343</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22.38</v>
      </c>
      <c r="AP21" s="800">
        <v>23.86</v>
      </c>
      <c r="AQ21" s="813">
        <v>-1.48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94.2</v>
      </c>
      <c r="AP22" s="801">
        <v>95.5</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376988</v>
      </c>
      <c r="AP32" s="788">
        <v>156232</v>
      </c>
      <c r="AQ32" s="815">
        <v>162926</v>
      </c>
      <c r="AR32" s="825">
        <v>-4.0999999999999996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205</v>
      </c>
      <c r="AP33" s="788" t="s">
        <v>205</v>
      </c>
      <c r="AQ33" s="815" t="s">
        <v>205</v>
      </c>
      <c r="AR33" s="825" t="s">
        <v>205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233</v>
      </c>
      <c r="AL34" s="761"/>
      <c r="AM34" s="761"/>
      <c r="AN34" s="778"/>
      <c r="AO34" s="788" t="s">
        <v>205</v>
      </c>
      <c r="AP34" s="788" t="s">
        <v>205</v>
      </c>
      <c r="AQ34" s="815">
        <v>4</v>
      </c>
      <c r="AR34" s="825" t="s">
        <v>205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31180</v>
      </c>
      <c r="AP35" s="788">
        <v>12922</v>
      </c>
      <c r="AQ35" s="815">
        <v>33512</v>
      </c>
      <c r="AR35" s="825">
        <v>-61.4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4066</v>
      </c>
      <c r="AP36" s="788">
        <v>1685</v>
      </c>
      <c r="AQ36" s="815">
        <v>2866</v>
      </c>
      <c r="AR36" s="825">
        <v>-41.2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356</v>
      </c>
      <c r="AL37" s="761"/>
      <c r="AM37" s="761"/>
      <c r="AN37" s="778"/>
      <c r="AO37" s="788" t="s">
        <v>205</v>
      </c>
      <c r="AP37" s="788" t="s">
        <v>205</v>
      </c>
      <c r="AQ37" s="815">
        <v>1429</v>
      </c>
      <c r="AR37" s="825" t="s">
        <v>205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205</v>
      </c>
      <c r="AP38" s="792" t="s">
        <v>205</v>
      </c>
      <c r="AQ38" s="816">
        <v>30</v>
      </c>
      <c r="AR38" s="814" t="s">
        <v>205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-24560</v>
      </c>
      <c r="AP39" s="788">
        <v>-10178</v>
      </c>
      <c r="AQ39" s="815">
        <v>-7390</v>
      </c>
      <c r="AR39" s="825">
        <v>37.700000000000003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307</v>
      </c>
      <c r="AL40" s="761"/>
      <c r="AM40" s="761"/>
      <c r="AN40" s="778"/>
      <c r="AO40" s="788">
        <v>-271387</v>
      </c>
      <c r="AP40" s="788">
        <v>-112469</v>
      </c>
      <c r="AQ40" s="815">
        <v>-136323</v>
      </c>
      <c r="AR40" s="825">
        <v>-17.5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116287</v>
      </c>
      <c r="AP41" s="788">
        <v>48192</v>
      </c>
      <c r="AQ41" s="815">
        <v>57054</v>
      </c>
      <c r="AR41" s="825">
        <v>-15.5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516</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519</v>
      </c>
      <c r="AQ50" s="818" t="s">
        <v>384</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503330</v>
      </c>
      <c r="AN51" s="783">
        <v>186419</v>
      </c>
      <c r="AO51" s="795">
        <v>20.8</v>
      </c>
      <c r="AP51" s="806">
        <v>271581</v>
      </c>
      <c r="AQ51" s="819">
        <v>-6.7</v>
      </c>
      <c r="AR51" s="829">
        <v>27.5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279</v>
      </c>
      <c r="AM52" s="771">
        <v>307825</v>
      </c>
      <c r="AN52" s="784">
        <v>114009</v>
      </c>
      <c r="AO52" s="796">
        <v>79.599999999999994</v>
      </c>
      <c r="AP52" s="807">
        <v>117844</v>
      </c>
      <c r="AQ52" s="820">
        <v>-1</v>
      </c>
      <c r="AR52" s="830">
        <v>80.599999999999994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521</v>
      </c>
      <c r="AL53" s="764"/>
      <c r="AM53" s="770">
        <v>1727995</v>
      </c>
      <c r="AN53" s="783">
        <v>651336</v>
      </c>
      <c r="AO53" s="795">
        <v>249.4</v>
      </c>
      <c r="AP53" s="806">
        <v>268375</v>
      </c>
      <c r="AQ53" s="819">
        <v>-1.2</v>
      </c>
      <c r="AR53" s="829">
        <v>250.6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279</v>
      </c>
      <c r="AM54" s="771">
        <v>1381424</v>
      </c>
      <c r="AN54" s="784">
        <v>520703</v>
      </c>
      <c r="AO54" s="796">
        <v>356.7</v>
      </c>
      <c r="AP54" s="807">
        <v>119602</v>
      </c>
      <c r="AQ54" s="820">
        <v>1.5</v>
      </c>
      <c r="AR54" s="830">
        <v>355.2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476</v>
      </c>
      <c r="AL55" s="764"/>
      <c r="AM55" s="770">
        <v>1637802</v>
      </c>
      <c r="AN55" s="783">
        <v>631381</v>
      </c>
      <c r="AO55" s="795">
        <v>-3.1</v>
      </c>
      <c r="AP55" s="806">
        <v>301035</v>
      </c>
      <c r="AQ55" s="819">
        <v>12.2</v>
      </c>
      <c r="AR55" s="829">
        <v>-15.3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279</v>
      </c>
      <c r="AM56" s="771">
        <v>1076055</v>
      </c>
      <c r="AN56" s="784">
        <v>414825</v>
      </c>
      <c r="AO56" s="796">
        <v>-20.3</v>
      </c>
      <c r="AP56" s="807">
        <v>154376</v>
      </c>
      <c r="AQ56" s="820">
        <v>29.1</v>
      </c>
      <c r="AR56" s="830">
        <v>-49.4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325</v>
      </c>
      <c r="AL57" s="764"/>
      <c r="AM57" s="770">
        <v>1031270</v>
      </c>
      <c r="AN57" s="783">
        <v>411356</v>
      </c>
      <c r="AO57" s="795">
        <v>-34.799999999999997</v>
      </c>
      <c r="AP57" s="806">
        <v>277467</v>
      </c>
      <c r="AQ57" s="819">
        <v>-7.8</v>
      </c>
      <c r="AR57" s="829">
        <v>-27</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279</v>
      </c>
      <c r="AM58" s="771">
        <v>400337</v>
      </c>
      <c r="AN58" s="784">
        <v>159688</v>
      </c>
      <c r="AO58" s="796">
        <v>-61.5</v>
      </c>
      <c r="AP58" s="807">
        <v>128378</v>
      </c>
      <c r="AQ58" s="820">
        <v>-16.8</v>
      </c>
      <c r="AR58" s="830">
        <v>-44.7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142</v>
      </c>
      <c r="AL59" s="764"/>
      <c r="AM59" s="770">
        <v>361098</v>
      </c>
      <c r="AN59" s="783">
        <v>149647</v>
      </c>
      <c r="AO59" s="795">
        <v>-63.6</v>
      </c>
      <c r="AP59" s="806">
        <v>282256</v>
      </c>
      <c r="AQ59" s="819">
        <v>1.7</v>
      </c>
      <c r="AR59" s="829">
        <v>-65.3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279</v>
      </c>
      <c r="AM60" s="771">
        <v>133767</v>
      </c>
      <c r="AN60" s="784">
        <v>55436</v>
      </c>
      <c r="AO60" s="796">
        <v>-65.3</v>
      </c>
      <c r="AP60" s="807">
        <v>145453</v>
      </c>
      <c r="AQ60" s="820">
        <v>13.3</v>
      </c>
      <c r="AR60" s="830">
        <v>-78.599999999999994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409</v>
      </c>
      <c r="AL61" s="767"/>
      <c r="AM61" s="770">
        <v>1052299</v>
      </c>
      <c r="AN61" s="783">
        <v>406028</v>
      </c>
      <c r="AO61" s="795">
        <v>33.700000000000003</v>
      </c>
      <c r="AP61" s="806">
        <v>280143</v>
      </c>
      <c r="AQ61" s="821">
        <v>-0.4</v>
      </c>
      <c r="AR61" s="829">
        <v>34.1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279</v>
      </c>
      <c r="AM62" s="771">
        <v>659882</v>
      </c>
      <c r="AN62" s="784">
        <v>252932</v>
      </c>
      <c r="AO62" s="796">
        <v>57.8</v>
      </c>
      <c r="AP62" s="807">
        <v>133131</v>
      </c>
      <c r="AQ62" s="820">
        <v>5.2</v>
      </c>
      <c r="AR62" s="830">
        <v>52.6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l4YW4QilmYZyAfUWugVG5LMKtAueLPQxOf37Wn4lzdKEEqc/DlyTzrsJia45f139ib/Ss/b2jJ0nVGEfzaxmA==" saltValue="wafTi4Z5zM/H34v9b16ZT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1" zoomScaleNormal="51"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fTI8GIYSeRkidng3gwxPQ9RecMQVhCtJurzKxXRfMUfVaqac2ON/WWpCXelTFtzE8EDJvG5NqaQYgPCQGH8QBg==" saltValue="EM+pKL4gaG77LeGF5a8sz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9" zoomScaleNormal="59"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DhHzbM1kvBVpvUG2mm6CEuK964OJXeNaQvhFuir6C8FsXSrahDv3XwBaK7VFs3gdZrp9Yh8gp0RWdifdiGLlvw==" saltValue="M6sxsfwzJ9Di791pT16dM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2" zoomScaleNormal="62"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523</v>
      </c>
      <c r="G46" s="853" t="s">
        <v>524</v>
      </c>
      <c r="H46" s="853" t="s">
        <v>525</v>
      </c>
      <c r="I46" s="853" t="s">
        <v>526</v>
      </c>
      <c r="J46" s="858" t="s">
        <v>527</v>
      </c>
    </row>
    <row r="47" spans="2:10" ht="57.75" customHeight="1">
      <c r="B47" s="838"/>
      <c r="C47" s="842" t="s">
        <v>3</v>
      </c>
      <c r="D47" s="842"/>
      <c r="E47" s="846"/>
      <c r="F47" s="850">
        <v>28.93</v>
      </c>
      <c r="G47" s="854">
        <v>22.53</v>
      </c>
      <c r="H47" s="854">
        <v>17.739999999999998</v>
      </c>
      <c r="I47" s="854">
        <v>21.9</v>
      </c>
      <c r="J47" s="859">
        <v>25</v>
      </c>
    </row>
    <row r="48" spans="2:10" ht="57.75" customHeight="1">
      <c r="B48" s="839"/>
      <c r="C48" s="843" t="s">
        <v>9</v>
      </c>
      <c r="D48" s="843"/>
      <c r="E48" s="847"/>
      <c r="F48" s="851">
        <v>2.85</v>
      </c>
      <c r="G48" s="855">
        <v>2.86</v>
      </c>
      <c r="H48" s="855">
        <v>2.88</v>
      </c>
      <c r="I48" s="855">
        <v>4.66</v>
      </c>
      <c r="J48" s="860">
        <v>5.47</v>
      </c>
    </row>
    <row r="49" spans="2:10" ht="57.75" customHeight="1">
      <c r="B49" s="840"/>
      <c r="C49" s="844" t="s">
        <v>16</v>
      </c>
      <c r="D49" s="844"/>
      <c r="E49" s="848"/>
      <c r="F49" s="852" t="s">
        <v>528</v>
      </c>
      <c r="G49" s="856" t="s">
        <v>529</v>
      </c>
      <c r="H49" s="856" t="s">
        <v>530</v>
      </c>
      <c r="I49" s="856">
        <v>7.6</v>
      </c>
      <c r="J49" s="861">
        <v>3.1</v>
      </c>
    </row>
    <row r="50" spans="2:10"/>
  </sheetData>
  <sheetProtection algorithmName="SHA-512" hashValue="BDSJkqOq9PnYFmFF6sKJkcdZBFid43TLMJ4p1cMKiqG8DoTf5eJ7xIUtxnbWrkJlGF0lDZwgOmKu5mwhpThJJw==" saltValue="5TbWHskfCrdpLEEXYsWoJ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1" zoomScaleNormal="51"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523</v>
      </c>
      <c r="G33" s="883" t="s">
        <v>524</v>
      </c>
      <c r="H33" s="883" t="s">
        <v>525</v>
      </c>
      <c r="I33" s="883" t="s">
        <v>526</v>
      </c>
      <c r="J33" s="887" t="s">
        <v>527</v>
      </c>
      <c r="K33" s="862"/>
      <c r="L33" s="862"/>
      <c r="M33" s="862"/>
      <c r="N33" s="862"/>
      <c r="O33" s="862"/>
      <c r="P33" s="862"/>
    </row>
    <row r="34" spans="1:16" ht="39" customHeight="1">
      <c r="A34" s="862"/>
      <c r="B34" s="864"/>
      <c r="C34" s="870" t="s">
        <v>451</v>
      </c>
      <c r="D34" s="870"/>
      <c r="E34" s="875"/>
      <c r="F34" s="879">
        <v>2.8</v>
      </c>
      <c r="G34" s="884">
        <v>2.8</v>
      </c>
      <c r="H34" s="884">
        <v>2.87</v>
      </c>
      <c r="I34" s="884">
        <v>4.6500000000000004</v>
      </c>
      <c r="J34" s="888">
        <v>5.46</v>
      </c>
      <c r="K34" s="862"/>
      <c r="L34" s="862"/>
      <c r="M34" s="862"/>
      <c r="N34" s="862"/>
      <c r="O34" s="862"/>
      <c r="P34" s="862"/>
    </row>
    <row r="35" spans="1:16" ht="39" customHeight="1">
      <c r="A35" s="862"/>
      <c r="B35" s="865"/>
      <c r="C35" s="871" t="s">
        <v>66</v>
      </c>
      <c r="D35" s="871"/>
      <c r="E35" s="876"/>
      <c r="F35" s="880">
        <v>5.e-002</v>
      </c>
      <c r="G35" s="885">
        <v>2.e-002</v>
      </c>
      <c r="H35" s="885">
        <v>3.e-002</v>
      </c>
      <c r="I35" s="885">
        <v>3.e-002</v>
      </c>
      <c r="J35" s="889">
        <v>3.e-002</v>
      </c>
      <c r="K35" s="862"/>
      <c r="L35" s="862"/>
      <c r="M35" s="862"/>
      <c r="N35" s="862"/>
      <c r="O35" s="862"/>
      <c r="P35" s="862"/>
    </row>
    <row r="36" spans="1:16" ht="39" customHeight="1">
      <c r="A36" s="862"/>
      <c r="B36" s="865"/>
      <c r="C36" s="871" t="s">
        <v>461</v>
      </c>
      <c r="D36" s="871"/>
      <c r="E36" s="876"/>
      <c r="F36" s="880">
        <v>3.e-002</v>
      </c>
      <c r="G36" s="885">
        <v>0</v>
      </c>
      <c r="H36" s="885">
        <v>0</v>
      </c>
      <c r="I36" s="885">
        <v>2.e-002</v>
      </c>
      <c r="J36" s="889">
        <v>1.e-002</v>
      </c>
      <c r="K36" s="862"/>
      <c r="L36" s="862"/>
      <c r="M36" s="862"/>
      <c r="N36" s="862"/>
      <c r="O36" s="862"/>
      <c r="P36" s="862"/>
    </row>
    <row r="37" spans="1:16" ht="39" customHeight="1">
      <c r="A37" s="862"/>
      <c r="B37" s="865"/>
      <c r="C37" s="871" t="s">
        <v>51</v>
      </c>
      <c r="D37" s="871"/>
      <c r="E37" s="876"/>
      <c r="F37" s="880">
        <v>0</v>
      </c>
      <c r="G37" s="885">
        <v>0</v>
      </c>
      <c r="H37" s="885">
        <v>0</v>
      </c>
      <c r="I37" s="885">
        <v>0</v>
      </c>
      <c r="J37" s="889">
        <v>0</v>
      </c>
      <c r="K37" s="862"/>
      <c r="L37" s="862"/>
      <c r="M37" s="862"/>
      <c r="N37" s="862"/>
      <c r="O37" s="862"/>
      <c r="P37" s="862"/>
    </row>
    <row r="38" spans="1:16" ht="39" customHeight="1">
      <c r="A38" s="862"/>
      <c r="B38" s="865"/>
      <c r="C38" s="871" t="s">
        <v>453</v>
      </c>
      <c r="D38" s="871"/>
      <c r="E38" s="876"/>
      <c r="F38" s="880">
        <v>3.e-002</v>
      </c>
      <c r="G38" s="885">
        <v>5.e-002</v>
      </c>
      <c r="H38" s="885">
        <v>0</v>
      </c>
      <c r="I38" s="885">
        <v>0</v>
      </c>
      <c r="J38" s="889">
        <v>0</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205</v>
      </c>
      <c r="G42" s="885" t="s">
        <v>205</v>
      </c>
      <c r="H42" s="885" t="s">
        <v>205</v>
      </c>
      <c r="I42" s="885" t="s">
        <v>205</v>
      </c>
      <c r="J42" s="889" t="s">
        <v>205</v>
      </c>
      <c r="K42" s="862"/>
      <c r="L42" s="862"/>
      <c r="M42" s="862"/>
      <c r="N42" s="862"/>
      <c r="O42" s="862"/>
      <c r="P42" s="862"/>
    </row>
    <row r="43" spans="1:16" ht="39" customHeight="1">
      <c r="A43" s="862"/>
      <c r="B43" s="867"/>
      <c r="C43" s="872" t="s">
        <v>485</v>
      </c>
      <c r="D43" s="872"/>
      <c r="E43" s="877"/>
      <c r="F43" s="881" t="s">
        <v>205</v>
      </c>
      <c r="G43" s="886" t="s">
        <v>205</v>
      </c>
      <c r="H43" s="886" t="s">
        <v>205</v>
      </c>
      <c r="I43" s="886" t="s">
        <v>205</v>
      </c>
      <c r="J43" s="890" t="s">
        <v>205</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MdQ+Sa+tPiezSMm/yKJlKSiQHAz19xlrAoac7AuYwPJrbSNDLJjSO5vHaaHU/dSB85BEzCXdYjZ2yPP0fwcvzQ==" saltValue="GTX4XMXbb+7wtVnIM38J8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69" zoomScaleNormal="69"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523</v>
      </c>
      <c r="L44" s="950" t="s">
        <v>524</v>
      </c>
      <c r="M44" s="950" t="s">
        <v>525</v>
      </c>
      <c r="N44" s="950" t="s">
        <v>526</v>
      </c>
      <c r="O44" s="959" t="s">
        <v>527</v>
      </c>
      <c r="P44" s="734"/>
      <c r="Q44" s="734"/>
      <c r="R44" s="734"/>
      <c r="S44" s="734"/>
      <c r="T44" s="734"/>
      <c r="U44" s="734"/>
    </row>
    <row r="45" spans="1:21" ht="30.75" customHeight="1">
      <c r="A45" s="734"/>
      <c r="B45" s="892" t="s">
        <v>29</v>
      </c>
      <c r="C45" s="906"/>
      <c r="D45" s="916"/>
      <c r="E45" s="925" t="s">
        <v>26</v>
      </c>
      <c r="F45" s="925"/>
      <c r="G45" s="925"/>
      <c r="H45" s="925"/>
      <c r="I45" s="925"/>
      <c r="J45" s="934"/>
      <c r="K45" s="942">
        <v>314</v>
      </c>
      <c r="L45" s="951">
        <v>361</v>
      </c>
      <c r="M45" s="951">
        <v>366</v>
      </c>
      <c r="N45" s="951">
        <v>362</v>
      </c>
      <c r="O45" s="960">
        <v>377</v>
      </c>
      <c r="P45" s="734"/>
      <c r="Q45" s="734"/>
      <c r="R45" s="734"/>
      <c r="S45" s="734"/>
      <c r="T45" s="734"/>
      <c r="U45" s="734"/>
    </row>
    <row r="46" spans="1:21" ht="30.75" customHeight="1">
      <c r="A46" s="734"/>
      <c r="B46" s="893"/>
      <c r="C46" s="907"/>
      <c r="D46" s="917"/>
      <c r="E46" s="926" t="s">
        <v>31</v>
      </c>
      <c r="F46" s="926"/>
      <c r="G46" s="926"/>
      <c r="H46" s="926"/>
      <c r="I46" s="926"/>
      <c r="J46" s="935"/>
      <c r="K46" s="943" t="s">
        <v>205</v>
      </c>
      <c r="L46" s="952" t="s">
        <v>205</v>
      </c>
      <c r="M46" s="952" t="s">
        <v>205</v>
      </c>
      <c r="N46" s="952" t="s">
        <v>205</v>
      </c>
      <c r="O46" s="961" t="s">
        <v>205</v>
      </c>
      <c r="P46" s="734"/>
      <c r="Q46" s="734"/>
      <c r="R46" s="734"/>
      <c r="S46" s="734"/>
      <c r="T46" s="734"/>
      <c r="U46" s="734"/>
    </row>
    <row r="47" spans="1:21" ht="30.75" customHeight="1">
      <c r="A47" s="734"/>
      <c r="B47" s="893"/>
      <c r="C47" s="907"/>
      <c r="D47" s="917"/>
      <c r="E47" s="926" t="s">
        <v>35</v>
      </c>
      <c r="F47" s="926"/>
      <c r="G47" s="926"/>
      <c r="H47" s="926"/>
      <c r="I47" s="926"/>
      <c r="J47" s="935"/>
      <c r="K47" s="943" t="s">
        <v>205</v>
      </c>
      <c r="L47" s="952" t="s">
        <v>205</v>
      </c>
      <c r="M47" s="952" t="s">
        <v>205</v>
      </c>
      <c r="N47" s="952" t="s">
        <v>205</v>
      </c>
      <c r="O47" s="961" t="s">
        <v>205</v>
      </c>
      <c r="P47" s="734"/>
      <c r="Q47" s="734"/>
      <c r="R47" s="734"/>
      <c r="S47" s="734"/>
      <c r="T47" s="734"/>
      <c r="U47" s="734"/>
    </row>
    <row r="48" spans="1:21" ht="30.75" customHeight="1">
      <c r="A48" s="734"/>
      <c r="B48" s="893"/>
      <c r="C48" s="907"/>
      <c r="D48" s="917"/>
      <c r="E48" s="926" t="s">
        <v>39</v>
      </c>
      <c r="F48" s="926"/>
      <c r="G48" s="926"/>
      <c r="H48" s="926"/>
      <c r="I48" s="926"/>
      <c r="J48" s="935"/>
      <c r="K48" s="943">
        <v>20</v>
      </c>
      <c r="L48" s="952">
        <v>23</v>
      </c>
      <c r="M48" s="952">
        <v>22</v>
      </c>
      <c r="N48" s="952">
        <v>24</v>
      </c>
      <c r="O48" s="961">
        <v>31</v>
      </c>
      <c r="P48" s="734"/>
      <c r="Q48" s="734"/>
      <c r="R48" s="734"/>
      <c r="S48" s="734"/>
      <c r="T48" s="734"/>
      <c r="U48" s="734"/>
    </row>
    <row r="49" spans="1:21" ht="30.75" customHeight="1">
      <c r="A49" s="734"/>
      <c r="B49" s="893"/>
      <c r="C49" s="907"/>
      <c r="D49" s="917"/>
      <c r="E49" s="926" t="s">
        <v>0</v>
      </c>
      <c r="F49" s="926"/>
      <c r="G49" s="926"/>
      <c r="H49" s="926"/>
      <c r="I49" s="926"/>
      <c r="J49" s="935"/>
      <c r="K49" s="943">
        <v>30</v>
      </c>
      <c r="L49" s="952">
        <v>27</v>
      </c>
      <c r="M49" s="952">
        <v>19</v>
      </c>
      <c r="N49" s="952">
        <v>4</v>
      </c>
      <c r="O49" s="961">
        <v>4</v>
      </c>
      <c r="P49" s="734"/>
      <c r="Q49" s="734"/>
      <c r="R49" s="734"/>
      <c r="S49" s="734"/>
      <c r="T49" s="734"/>
      <c r="U49" s="734"/>
    </row>
    <row r="50" spans="1:21" ht="30.75" customHeight="1">
      <c r="A50" s="734"/>
      <c r="B50" s="893"/>
      <c r="C50" s="907"/>
      <c r="D50" s="917"/>
      <c r="E50" s="926" t="s">
        <v>44</v>
      </c>
      <c r="F50" s="926"/>
      <c r="G50" s="926"/>
      <c r="H50" s="926"/>
      <c r="I50" s="926"/>
      <c r="J50" s="935"/>
      <c r="K50" s="943" t="s">
        <v>205</v>
      </c>
      <c r="L50" s="952" t="s">
        <v>205</v>
      </c>
      <c r="M50" s="952" t="s">
        <v>205</v>
      </c>
      <c r="N50" s="952" t="s">
        <v>205</v>
      </c>
      <c r="O50" s="961" t="s">
        <v>205</v>
      </c>
      <c r="P50" s="734"/>
      <c r="Q50" s="734"/>
      <c r="R50" s="734"/>
      <c r="S50" s="734"/>
      <c r="T50" s="734"/>
      <c r="U50" s="734"/>
    </row>
    <row r="51" spans="1:21" ht="30.75" customHeight="1">
      <c r="A51" s="734"/>
      <c r="B51" s="894"/>
      <c r="C51" s="908"/>
      <c r="D51" s="918"/>
      <c r="E51" s="926" t="s">
        <v>46</v>
      </c>
      <c r="F51" s="926"/>
      <c r="G51" s="926"/>
      <c r="H51" s="926"/>
      <c r="I51" s="926"/>
      <c r="J51" s="935"/>
      <c r="K51" s="943" t="s">
        <v>205</v>
      </c>
      <c r="L51" s="952" t="s">
        <v>205</v>
      </c>
      <c r="M51" s="952" t="s">
        <v>205</v>
      </c>
      <c r="N51" s="952" t="s">
        <v>205</v>
      </c>
      <c r="O51" s="961" t="s">
        <v>205</v>
      </c>
      <c r="P51" s="734"/>
      <c r="Q51" s="734"/>
      <c r="R51" s="734"/>
      <c r="S51" s="734"/>
      <c r="T51" s="734"/>
      <c r="U51" s="734"/>
    </row>
    <row r="52" spans="1:21" ht="30.75" customHeight="1">
      <c r="A52" s="734"/>
      <c r="B52" s="895" t="s">
        <v>49</v>
      </c>
      <c r="C52" s="909"/>
      <c r="D52" s="918"/>
      <c r="E52" s="926" t="s">
        <v>52</v>
      </c>
      <c r="F52" s="926"/>
      <c r="G52" s="926"/>
      <c r="H52" s="926"/>
      <c r="I52" s="926"/>
      <c r="J52" s="935"/>
      <c r="K52" s="943">
        <v>299</v>
      </c>
      <c r="L52" s="952">
        <v>321</v>
      </c>
      <c r="M52" s="952">
        <v>312</v>
      </c>
      <c r="N52" s="952">
        <v>286</v>
      </c>
      <c r="O52" s="961">
        <v>296</v>
      </c>
      <c r="P52" s="734"/>
      <c r="Q52" s="734"/>
      <c r="R52" s="734"/>
      <c r="S52" s="734"/>
      <c r="T52" s="734"/>
      <c r="U52" s="734"/>
    </row>
    <row r="53" spans="1:21" ht="30.75" customHeight="1">
      <c r="A53" s="734"/>
      <c r="B53" s="896" t="s">
        <v>54</v>
      </c>
      <c r="C53" s="910"/>
      <c r="D53" s="919"/>
      <c r="E53" s="927" t="s">
        <v>57</v>
      </c>
      <c r="F53" s="927"/>
      <c r="G53" s="927"/>
      <c r="H53" s="927"/>
      <c r="I53" s="927"/>
      <c r="J53" s="936"/>
      <c r="K53" s="944">
        <v>65</v>
      </c>
      <c r="L53" s="953">
        <v>90</v>
      </c>
      <c r="M53" s="953">
        <v>95</v>
      </c>
      <c r="N53" s="953">
        <v>104</v>
      </c>
      <c r="O53" s="962">
        <v>116</v>
      </c>
      <c r="P53" s="734"/>
      <c r="Q53" s="734"/>
      <c r="R53" s="734"/>
      <c r="S53" s="734"/>
      <c r="T53" s="734"/>
      <c r="U53" s="734"/>
    </row>
    <row r="54" spans="1:21" ht="24" customHeight="1">
      <c r="A54" s="734"/>
      <c r="B54" s="897" t="s">
        <v>64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65</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532</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527</v>
      </c>
      <c r="P57" s="734"/>
      <c r="Q57" s="734"/>
      <c r="R57" s="734"/>
      <c r="S57" s="734"/>
      <c r="T57" s="734"/>
      <c r="U57" s="734"/>
    </row>
    <row r="58" spans="1:21" ht="31.5" customHeight="1">
      <c r="B58" s="900" t="s">
        <v>68</v>
      </c>
      <c r="C58" s="913"/>
      <c r="D58" s="920" t="s">
        <v>70</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71</v>
      </c>
      <c r="E60" s="931"/>
      <c r="F60" s="931"/>
      <c r="G60" s="931"/>
      <c r="H60" s="931"/>
      <c r="I60" s="931"/>
      <c r="J60" s="940"/>
      <c r="K60" s="949"/>
      <c r="L60" s="957"/>
      <c r="M60" s="957"/>
      <c r="N60" s="957"/>
      <c r="O60" s="967"/>
    </row>
    <row r="61" spans="1:21" ht="24" customHeight="1">
      <c r="B61" s="903"/>
      <c r="C61" s="903"/>
      <c r="D61" s="923" t="s">
        <v>50</v>
      </c>
      <c r="E61" s="932"/>
      <c r="F61" s="932"/>
      <c r="G61" s="932"/>
      <c r="H61" s="932"/>
      <c r="I61" s="932"/>
      <c r="J61" s="932"/>
      <c r="K61" s="932"/>
      <c r="L61" s="932"/>
      <c r="M61" s="932"/>
      <c r="N61" s="932"/>
      <c r="O61" s="932"/>
    </row>
    <row r="62" spans="1:21" ht="24" customHeight="1">
      <c r="B62" s="904"/>
      <c r="C62" s="904"/>
      <c r="D62" s="923" t="s">
        <v>45</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oL5qyMn16DUotIv4uFVrBe6SZefB4hHN1EBQW79Hh48yvMI5pw5Ok0mcO5UjiYMXZIlooh7XkL0ZrK+cf7iNA==" saltValue="YHfel8fekk1PmttbybiA7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1" zoomScaleNormal="71"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523</v>
      </c>
      <c r="J40" s="950" t="s">
        <v>524</v>
      </c>
      <c r="K40" s="950" t="s">
        <v>525</v>
      </c>
      <c r="L40" s="950" t="s">
        <v>526</v>
      </c>
      <c r="M40" s="990" t="s">
        <v>527</v>
      </c>
    </row>
    <row r="41" spans="2:13" ht="27.75" customHeight="1">
      <c r="B41" s="892" t="s">
        <v>41</v>
      </c>
      <c r="C41" s="906"/>
      <c r="D41" s="916"/>
      <c r="E41" s="973" t="s">
        <v>75</v>
      </c>
      <c r="F41" s="973"/>
      <c r="G41" s="973"/>
      <c r="H41" s="979"/>
      <c r="I41" s="983">
        <v>3224</v>
      </c>
      <c r="J41" s="987">
        <v>3782</v>
      </c>
      <c r="K41" s="987">
        <v>4408</v>
      </c>
      <c r="L41" s="987">
        <v>4599</v>
      </c>
      <c r="M41" s="991">
        <v>4490</v>
      </c>
    </row>
    <row r="42" spans="2:13" ht="27.75" customHeight="1">
      <c r="B42" s="893"/>
      <c r="C42" s="907"/>
      <c r="D42" s="917"/>
      <c r="E42" s="974" t="s">
        <v>81</v>
      </c>
      <c r="F42" s="974"/>
      <c r="G42" s="974"/>
      <c r="H42" s="980"/>
      <c r="I42" s="984" t="s">
        <v>205</v>
      </c>
      <c r="J42" s="988" t="s">
        <v>205</v>
      </c>
      <c r="K42" s="988" t="s">
        <v>205</v>
      </c>
      <c r="L42" s="988" t="s">
        <v>205</v>
      </c>
      <c r="M42" s="992" t="s">
        <v>205</v>
      </c>
    </row>
    <row r="43" spans="2:13" ht="27.75" customHeight="1">
      <c r="B43" s="893"/>
      <c r="C43" s="907"/>
      <c r="D43" s="917"/>
      <c r="E43" s="974" t="s">
        <v>83</v>
      </c>
      <c r="F43" s="974"/>
      <c r="G43" s="974"/>
      <c r="H43" s="980"/>
      <c r="I43" s="984">
        <v>309</v>
      </c>
      <c r="J43" s="988">
        <v>361</v>
      </c>
      <c r="K43" s="988">
        <v>379</v>
      </c>
      <c r="L43" s="988">
        <v>391</v>
      </c>
      <c r="M43" s="992">
        <v>410</v>
      </c>
    </row>
    <row r="44" spans="2:13" ht="27.75" customHeight="1">
      <c r="B44" s="893"/>
      <c r="C44" s="907"/>
      <c r="D44" s="917"/>
      <c r="E44" s="974" t="s">
        <v>20</v>
      </c>
      <c r="F44" s="974"/>
      <c r="G44" s="974"/>
      <c r="H44" s="980"/>
      <c r="I44" s="984">
        <v>52</v>
      </c>
      <c r="J44" s="988">
        <v>26</v>
      </c>
      <c r="K44" s="988">
        <v>7</v>
      </c>
      <c r="L44" s="988">
        <v>4</v>
      </c>
      <c r="M44" s="992" t="s">
        <v>205</v>
      </c>
    </row>
    <row r="45" spans="2:13" ht="27.75" customHeight="1">
      <c r="B45" s="893"/>
      <c r="C45" s="907"/>
      <c r="D45" s="917"/>
      <c r="E45" s="974" t="s">
        <v>86</v>
      </c>
      <c r="F45" s="974"/>
      <c r="G45" s="974"/>
      <c r="H45" s="980"/>
      <c r="I45" s="984">
        <v>413</v>
      </c>
      <c r="J45" s="988">
        <v>394</v>
      </c>
      <c r="K45" s="988">
        <v>404</v>
      </c>
      <c r="L45" s="988">
        <v>406</v>
      </c>
      <c r="M45" s="992">
        <v>367</v>
      </c>
    </row>
    <row r="46" spans="2:13" ht="27.75" customHeight="1">
      <c r="B46" s="893"/>
      <c r="C46" s="907"/>
      <c r="D46" s="918"/>
      <c r="E46" s="974" t="s">
        <v>85</v>
      </c>
      <c r="F46" s="974"/>
      <c r="G46" s="974"/>
      <c r="H46" s="980"/>
      <c r="I46" s="984" t="s">
        <v>205</v>
      </c>
      <c r="J46" s="988" t="s">
        <v>205</v>
      </c>
      <c r="K46" s="988" t="s">
        <v>205</v>
      </c>
      <c r="L46" s="988" t="s">
        <v>205</v>
      </c>
      <c r="M46" s="992" t="s">
        <v>205</v>
      </c>
    </row>
    <row r="47" spans="2:13" ht="27.75" customHeight="1">
      <c r="B47" s="893"/>
      <c r="C47" s="907"/>
      <c r="D47" s="971"/>
      <c r="E47" s="975" t="s">
        <v>88</v>
      </c>
      <c r="F47" s="978"/>
      <c r="G47" s="978"/>
      <c r="H47" s="981"/>
      <c r="I47" s="984" t="s">
        <v>205</v>
      </c>
      <c r="J47" s="988" t="s">
        <v>205</v>
      </c>
      <c r="K47" s="988" t="s">
        <v>205</v>
      </c>
      <c r="L47" s="988" t="s">
        <v>205</v>
      </c>
      <c r="M47" s="992" t="s">
        <v>205</v>
      </c>
    </row>
    <row r="48" spans="2:13" ht="27.75" customHeight="1">
      <c r="B48" s="893"/>
      <c r="C48" s="907"/>
      <c r="D48" s="917"/>
      <c r="E48" s="974" t="s">
        <v>59</v>
      </c>
      <c r="F48" s="974"/>
      <c r="G48" s="974"/>
      <c r="H48" s="980"/>
      <c r="I48" s="984" t="s">
        <v>205</v>
      </c>
      <c r="J48" s="988" t="s">
        <v>205</v>
      </c>
      <c r="K48" s="988" t="s">
        <v>205</v>
      </c>
      <c r="L48" s="988" t="s">
        <v>205</v>
      </c>
      <c r="M48" s="992" t="s">
        <v>205</v>
      </c>
    </row>
    <row r="49" spans="2:13" ht="27.75" customHeight="1">
      <c r="B49" s="894"/>
      <c r="C49" s="908"/>
      <c r="D49" s="917"/>
      <c r="E49" s="974" t="s">
        <v>92</v>
      </c>
      <c r="F49" s="974"/>
      <c r="G49" s="974"/>
      <c r="H49" s="980"/>
      <c r="I49" s="984" t="s">
        <v>205</v>
      </c>
      <c r="J49" s="988" t="s">
        <v>205</v>
      </c>
      <c r="K49" s="988" t="s">
        <v>205</v>
      </c>
      <c r="L49" s="988" t="s">
        <v>205</v>
      </c>
      <c r="M49" s="992" t="s">
        <v>205</v>
      </c>
    </row>
    <row r="50" spans="2:13" ht="27.75" customHeight="1">
      <c r="B50" s="968" t="s">
        <v>94</v>
      </c>
      <c r="C50" s="970"/>
      <c r="D50" s="972"/>
      <c r="E50" s="974" t="s">
        <v>95</v>
      </c>
      <c r="F50" s="974"/>
      <c r="G50" s="974"/>
      <c r="H50" s="980"/>
      <c r="I50" s="984">
        <v>3007</v>
      </c>
      <c r="J50" s="988">
        <v>2319</v>
      </c>
      <c r="K50" s="988">
        <v>2051</v>
      </c>
      <c r="L50" s="988">
        <v>2212</v>
      </c>
      <c r="M50" s="992">
        <v>2242</v>
      </c>
    </row>
    <row r="51" spans="2:13" ht="27.75" customHeight="1">
      <c r="B51" s="893"/>
      <c r="C51" s="907"/>
      <c r="D51" s="917"/>
      <c r="E51" s="974" t="s">
        <v>97</v>
      </c>
      <c r="F51" s="974"/>
      <c r="G51" s="974"/>
      <c r="H51" s="980"/>
      <c r="I51" s="984">
        <v>196</v>
      </c>
      <c r="J51" s="988">
        <v>182</v>
      </c>
      <c r="K51" s="988">
        <v>167</v>
      </c>
      <c r="L51" s="988">
        <v>160</v>
      </c>
      <c r="M51" s="992">
        <v>147</v>
      </c>
    </row>
    <row r="52" spans="2:13" ht="27.75" customHeight="1">
      <c r="B52" s="894"/>
      <c r="C52" s="908"/>
      <c r="D52" s="917"/>
      <c r="E52" s="974" t="s">
        <v>48</v>
      </c>
      <c r="F52" s="974"/>
      <c r="G52" s="974"/>
      <c r="H52" s="980"/>
      <c r="I52" s="984">
        <v>2459</v>
      </c>
      <c r="J52" s="988">
        <v>2679</v>
      </c>
      <c r="K52" s="988">
        <v>2936</v>
      </c>
      <c r="L52" s="988">
        <v>3025</v>
      </c>
      <c r="M52" s="992">
        <v>2975</v>
      </c>
    </row>
    <row r="53" spans="2:13" ht="27.75" customHeight="1">
      <c r="B53" s="896" t="s">
        <v>54</v>
      </c>
      <c r="C53" s="910"/>
      <c r="D53" s="919"/>
      <c r="E53" s="976" t="s">
        <v>101</v>
      </c>
      <c r="F53" s="976"/>
      <c r="G53" s="976"/>
      <c r="H53" s="982"/>
      <c r="I53" s="985">
        <v>-1663</v>
      </c>
      <c r="J53" s="989">
        <v>-618</v>
      </c>
      <c r="K53" s="989">
        <v>45</v>
      </c>
      <c r="L53" s="989">
        <v>4</v>
      </c>
      <c r="M53" s="993">
        <v>-97</v>
      </c>
    </row>
    <row r="54" spans="2:13" ht="27.75" customHeight="1">
      <c r="B54" s="969" t="s">
        <v>74</v>
      </c>
      <c r="C54" s="868"/>
      <c r="D54" s="868"/>
      <c r="E54" s="977"/>
      <c r="F54" s="977"/>
      <c r="G54" s="977"/>
      <c r="H54" s="977"/>
      <c r="I54" s="986"/>
      <c r="J54" s="986"/>
      <c r="K54" s="986"/>
      <c r="L54" s="986"/>
      <c r="M54" s="986"/>
    </row>
    <row r="55" spans="2:13"/>
  </sheetData>
  <sheetProtection algorithmName="SHA-512" hashValue="g1qO+GjK/tfAfO5gL9nTShLVkkLcnlwrOzEtLj4sBIvzMpKeJULNyX/Azs8+rOjyuQR/b6WcnGNUOOWg01uvcw==" saltValue="GQyBUxjMGizNZKgifPriI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48" zoomScaleNormal="48"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17</v>
      </c>
      <c r="F54" s="1016" t="s">
        <v>525</v>
      </c>
      <c r="G54" s="1016" t="s">
        <v>526</v>
      </c>
      <c r="H54" s="1024" t="s">
        <v>527</v>
      </c>
    </row>
    <row r="55" spans="2:8" ht="52.5" customHeight="1">
      <c r="B55" s="995"/>
      <c r="C55" s="1001" t="s">
        <v>105</v>
      </c>
      <c r="D55" s="1001"/>
      <c r="E55" s="1010"/>
      <c r="F55" s="1017">
        <v>287</v>
      </c>
      <c r="G55" s="1017">
        <v>385</v>
      </c>
      <c r="H55" s="1025">
        <v>426</v>
      </c>
    </row>
    <row r="56" spans="2:8" ht="52.5" customHeight="1">
      <c r="B56" s="996"/>
      <c r="C56" s="1002" t="s">
        <v>108</v>
      </c>
      <c r="D56" s="1002"/>
      <c r="E56" s="1011"/>
      <c r="F56" s="1018">
        <v>332</v>
      </c>
      <c r="G56" s="1018">
        <v>376</v>
      </c>
      <c r="H56" s="1026">
        <v>380</v>
      </c>
    </row>
    <row r="57" spans="2:8" ht="53.25" customHeight="1">
      <c r="B57" s="996"/>
      <c r="C57" s="1003" t="s">
        <v>79</v>
      </c>
      <c r="D57" s="1003"/>
      <c r="E57" s="1012"/>
      <c r="F57" s="1019">
        <v>1361</v>
      </c>
      <c r="G57" s="1019">
        <v>1363</v>
      </c>
      <c r="H57" s="1027">
        <v>1416</v>
      </c>
    </row>
    <row r="58" spans="2:8" ht="45.75" customHeight="1">
      <c r="B58" s="997"/>
      <c r="C58" s="1004" t="s">
        <v>13</v>
      </c>
      <c r="D58" s="1007"/>
      <c r="E58" s="1013"/>
      <c r="F58" s="1020" t="s">
        <v>205</v>
      </c>
      <c r="G58" s="1020" t="s">
        <v>205</v>
      </c>
      <c r="H58" s="1028">
        <v>382</v>
      </c>
    </row>
    <row r="59" spans="2:8" ht="45.75" customHeight="1">
      <c r="B59" s="997"/>
      <c r="C59" s="1004" t="s">
        <v>542</v>
      </c>
      <c r="D59" s="1007"/>
      <c r="E59" s="1013"/>
      <c r="F59" s="1020">
        <v>319</v>
      </c>
      <c r="G59" s="1020">
        <v>337</v>
      </c>
      <c r="H59" s="1028">
        <v>336</v>
      </c>
    </row>
    <row r="60" spans="2:8" ht="45.75" customHeight="1">
      <c r="B60" s="997"/>
      <c r="C60" s="1004" t="s">
        <v>543</v>
      </c>
      <c r="D60" s="1007"/>
      <c r="E60" s="1013"/>
      <c r="F60" s="1020">
        <v>292</v>
      </c>
      <c r="G60" s="1020">
        <v>309</v>
      </c>
      <c r="H60" s="1028">
        <v>321</v>
      </c>
    </row>
    <row r="61" spans="2:8" ht="45.75" customHeight="1">
      <c r="B61" s="997"/>
      <c r="C61" s="1004" t="s">
        <v>544</v>
      </c>
      <c r="D61" s="1007"/>
      <c r="E61" s="1013"/>
      <c r="F61" s="1020" t="s">
        <v>205</v>
      </c>
      <c r="G61" s="1020" t="s">
        <v>205</v>
      </c>
      <c r="H61" s="1028">
        <v>177</v>
      </c>
    </row>
    <row r="62" spans="2:8" ht="45.75" customHeight="1">
      <c r="B62" s="998"/>
      <c r="C62" s="1005" t="s">
        <v>72</v>
      </c>
      <c r="D62" s="1008"/>
      <c r="E62" s="1014"/>
      <c r="F62" s="1021" t="s">
        <v>205</v>
      </c>
      <c r="G62" s="1021" t="s">
        <v>205</v>
      </c>
      <c r="H62" s="1029">
        <v>119</v>
      </c>
    </row>
    <row r="63" spans="2:8" ht="52.5" customHeight="1">
      <c r="B63" s="999"/>
      <c r="C63" s="1006" t="s">
        <v>110</v>
      </c>
      <c r="D63" s="1006"/>
      <c r="E63" s="1015"/>
      <c r="F63" s="1022">
        <v>1979</v>
      </c>
      <c r="G63" s="1022">
        <v>2124</v>
      </c>
      <c r="H63" s="1030">
        <v>2222</v>
      </c>
    </row>
    <row r="64" spans="2:8"/>
  </sheetData>
  <sheetProtection algorithmName="SHA-512" hashValue="hBwfS7+MWCBlNx8nI9elqnKjeq7ZpINr6HUu3WNN/xAv5r9GGo9LerGG+CVG8VcrhTjt61wl0j7KKMqn8KhNwA==" saltValue="F7L5G4iXvYIM3mSqy8Scy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545</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546</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547</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169</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523</v>
      </c>
      <c r="BQ50" s="1065"/>
      <c r="BR50" s="1065"/>
      <c r="BS50" s="1065"/>
      <c r="BT50" s="1065"/>
      <c r="BU50" s="1065"/>
      <c r="BV50" s="1065"/>
      <c r="BW50" s="1065"/>
      <c r="BX50" s="1065" t="s">
        <v>524</v>
      </c>
      <c r="BY50" s="1065"/>
      <c r="BZ50" s="1065"/>
      <c r="CA50" s="1065"/>
      <c r="CB50" s="1065"/>
      <c r="CC50" s="1065"/>
      <c r="CD50" s="1065"/>
      <c r="CE50" s="1065"/>
      <c r="CF50" s="1065" t="s">
        <v>525</v>
      </c>
      <c r="CG50" s="1065"/>
      <c r="CH50" s="1065"/>
      <c r="CI50" s="1065"/>
      <c r="CJ50" s="1065"/>
      <c r="CK50" s="1065"/>
      <c r="CL50" s="1065"/>
      <c r="CM50" s="1065"/>
      <c r="CN50" s="1065" t="s">
        <v>526</v>
      </c>
      <c r="CO50" s="1065"/>
      <c r="CP50" s="1065"/>
      <c r="CQ50" s="1065"/>
      <c r="CR50" s="1065"/>
      <c r="CS50" s="1065"/>
      <c r="CT50" s="1065"/>
      <c r="CU50" s="1065"/>
      <c r="CV50" s="1065" t="s">
        <v>527</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548</v>
      </c>
      <c r="AO51" s="1064"/>
      <c r="AP51" s="1064"/>
      <c r="AQ51" s="1064"/>
      <c r="AR51" s="1064"/>
      <c r="AS51" s="1064"/>
      <c r="AT51" s="1064"/>
      <c r="AU51" s="1064"/>
      <c r="AV51" s="1064"/>
      <c r="AW51" s="1064"/>
      <c r="AX51" s="1064"/>
      <c r="AY51" s="1064"/>
      <c r="AZ51" s="1064"/>
      <c r="BA51" s="1064"/>
      <c r="BB51" s="1064" t="s">
        <v>550</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v>3.3</v>
      </c>
      <c r="CG51" s="1069"/>
      <c r="CH51" s="1069"/>
      <c r="CI51" s="1069"/>
      <c r="CJ51" s="1069"/>
      <c r="CK51" s="1069"/>
      <c r="CL51" s="1069"/>
      <c r="CM51" s="1069"/>
      <c r="CN51" s="1069">
        <v>0.2</v>
      </c>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551</v>
      </c>
      <c r="BC53" s="1064"/>
      <c r="BD53" s="1064"/>
      <c r="BE53" s="1064"/>
      <c r="BF53" s="1064"/>
      <c r="BG53" s="1064"/>
      <c r="BH53" s="1064"/>
      <c r="BI53" s="1064"/>
      <c r="BJ53" s="1064"/>
      <c r="BK53" s="1064"/>
      <c r="BL53" s="1064"/>
      <c r="BM53" s="1064"/>
      <c r="BN53" s="1064"/>
      <c r="BO53" s="1064"/>
      <c r="BP53" s="1069">
        <v>52.8</v>
      </c>
      <c r="BQ53" s="1069"/>
      <c r="BR53" s="1069"/>
      <c r="BS53" s="1069"/>
      <c r="BT53" s="1069"/>
      <c r="BU53" s="1069"/>
      <c r="BV53" s="1069"/>
      <c r="BW53" s="1069"/>
      <c r="BX53" s="1069">
        <v>54</v>
      </c>
      <c r="BY53" s="1069"/>
      <c r="BZ53" s="1069"/>
      <c r="CA53" s="1069"/>
      <c r="CB53" s="1069"/>
      <c r="CC53" s="1069"/>
      <c r="CD53" s="1069"/>
      <c r="CE53" s="1069"/>
      <c r="CF53" s="1069">
        <v>48.6</v>
      </c>
      <c r="CG53" s="1069"/>
      <c r="CH53" s="1069"/>
      <c r="CI53" s="1069"/>
      <c r="CJ53" s="1069"/>
      <c r="CK53" s="1069"/>
      <c r="CL53" s="1069"/>
      <c r="CM53" s="1069"/>
      <c r="CN53" s="1069">
        <v>49.1</v>
      </c>
      <c r="CO53" s="1069"/>
      <c r="CP53" s="1069"/>
      <c r="CQ53" s="1069"/>
      <c r="CR53" s="1069"/>
      <c r="CS53" s="1069"/>
      <c r="CT53" s="1069"/>
      <c r="CU53" s="1069"/>
      <c r="CV53" s="1069">
        <v>50.2</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232</v>
      </c>
      <c r="AO55" s="1065"/>
      <c r="AP55" s="1065"/>
      <c r="AQ55" s="1065"/>
      <c r="AR55" s="1065"/>
      <c r="AS55" s="1065"/>
      <c r="AT55" s="1065"/>
      <c r="AU55" s="1065"/>
      <c r="AV55" s="1065"/>
      <c r="AW55" s="1065"/>
      <c r="AX55" s="1065"/>
      <c r="AY55" s="1065"/>
      <c r="AZ55" s="1065"/>
      <c r="BA55" s="1065"/>
      <c r="BB55" s="1064" t="s">
        <v>550</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551</v>
      </c>
      <c r="BC57" s="1064"/>
      <c r="BD57" s="1064"/>
      <c r="BE57" s="1064"/>
      <c r="BF57" s="1064"/>
      <c r="BG57" s="1064"/>
      <c r="BH57" s="1064"/>
      <c r="BI57" s="1064"/>
      <c r="BJ57" s="1064"/>
      <c r="BK57" s="1064"/>
      <c r="BL57" s="1064"/>
      <c r="BM57" s="1064"/>
      <c r="BN57" s="1064"/>
      <c r="BO57" s="1064"/>
      <c r="BP57" s="1069">
        <v>59.2</v>
      </c>
      <c r="BQ57" s="1069"/>
      <c r="BR57" s="1069"/>
      <c r="BS57" s="1069"/>
      <c r="BT57" s="1069"/>
      <c r="BU57" s="1069"/>
      <c r="BV57" s="1069"/>
      <c r="BW57" s="1069"/>
      <c r="BX57" s="1069">
        <v>60.3</v>
      </c>
      <c r="BY57" s="1069"/>
      <c r="BZ57" s="1069"/>
      <c r="CA57" s="1069"/>
      <c r="CB57" s="1069"/>
      <c r="CC57" s="1069"/>
      <c r="CD57" s="1069"/>
      <c r="CE57" s="1069"/>
      <c r="CF57" s="1069">
        <v>61</v>
      </c>
      <c r="CG57" s="1069"/>
      <c r="CH57" s="1069"/>
      <c r="CI57" s="1069"/>
      <c r="CJ57" s="1069"/>
      <c r="CK57" s="1069"/>
      <c r="CL57" s="1069"/>
      <c r="CM57" s="1069"/>
      <c r="CN57" s="1069">
        <v>62.3</v>
      </c>
      <c r="CO57" s="1069"/>
      <c r="CP57" s="1069"/>
      <c r="CQ57" s="1069"/>
      <c r="CR57" s="1069"/>
      <c r="CS57" s="1069"/>
      <c r="CT57" s="1069"/>
      <c r="CU57" s="1069"/>
      <c r="CV57" s="1069">
        <v>63.7</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335</v>
      </c>
    </row>
    <row r="64" spans="1:109">
      <c r="B64" s="728"/>
      <c r="G64" s="1040"/>
      <c r="N64" s="1059"/>
      <c r="AM64" s="1040"/>
      <c r="AN64" s="1040" t="s">
        <v>546</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549</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169</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523</v>
      </c>
      <c r="BQ72" s="1065"/>
      <c r="BR72" s="1065"/>
      <c r="BS72" s="1065"/>
      <c r="BT72" s="1065"/>
      <c r="BU72" s="1065"/>
      <c r="BV72" s="1065"/>
      <c r="BW72" s="1065"/>
      <c r="BX72" s="1065" t="s">
        <v>524</v>
      </c>
      <c r="BY72" s="1065"/>
      <c r="BZ72" s="1065"/>
      <c r="CA72" s="1065"/>
      <c r="CB72" s="1065"/>
      <c r="CC72" s="1065"/>
      <c r="CD72" s="1065"/>
      <c r="CE72" s="1065"/>
      <c r="CF72" s="1065" t="s">
        <v>525</v>
      </c>
      <c r="CG72" s="1065"/>
      <c r="CH72" s="1065"/>
      <c r="CI72" s="1065"/>
      <c r="CJ72" s="1065"/>
      <c r="CK72" s="1065"/>
      <c r="CL72" s="1065"/>
      <c r="CM72" s="1065"/>
      <c r="CN72" s="1065" t="s">
        <v>526</v>
      </c>
      <c r="CO72" s="1065"/>
      <c r="CP72" s="1065"/>
      <c r="CQ72" s="1065"/>
      <c r="CR72" s="1065"/>
      <c r="CS72" s="1065"/>
      <c r="CT72" s="1065"/>
      <c r="CU72" s="1065"/>
      <c r="CV72" s="1065" t="s">
        <v>527</v>
      </c>
      <c r="CW72" s="1065"/>
      <c r="CX72" s="1065"/>
      <c r="CY72" s="1065"/>
      <c r="CZ72" s="1065"/>
      <c r="DA72" s="1065"/>
      <c r="DB72" s="1065"/>
      <c r="DC72" s="1065"/>
    </row>
    <row r="73" spans="2:107">
      <c r="B73" s="728"/>
      <c r="G73" s="1042"/>
      <c r="H73" s="1042"/>
      <c r="I73" s="1042"/>
      <c r="J73" s="1042"/>
      <c r="K73" s="1052"/>
      <c r="L73" s="1052"/>
      <c r="M73" s="1052"/>
      <c r="N73" s="1052"/>
      <c r="AM73" s="1044"/>
      <c r="AN73" s="1064" t="s">
        <v>548</v>
      </c>
      <c r="AO73" s="1064"/>
      <c r="AP73" s="1064"/>
      <c r="AQ73" s="1064"/>
      <c r="AR73" s="1064"/>
      <c r="AS73" s="1064"/>
      <c r="AT73" s="1064"/>
      <c r="AU73" s="1064"/>
      <c r="AV73" s="1064"/>
      <c r="AW73" s="1064"/>
      <c r="AX73" s="1064"/>
      <c r="AY73" s="1064"/>
      <c r="AZ73" s="1064"/>
      <c r="BA73" s="1064"/>
      <c r="BB73" s="1064" t="s">
        <v>550</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v>3.3</v>
      </c>
      <c r="CG73" s="1069"/>
      <c r="CH73" s="1069"/>
      <c r="CI73" s="1069"/>
      <c r="CJ73" s="1069"/>
      <c r="CK73" s="1069"/>
      <c r="CL73" s="1069"/>
      <c r="CM73" s="1069"/>
      <c r="CN73" s="1069">
        <v>0.2</v>
      </c>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410</v>
      </c>
      <c r="BC75" s="1064"/>
      <c r="BD75" s="1064"/>
      <c r="BE75" s="1064"/>
      <c r="BF75" s="1064"/>
      <c r="BG75" s="1064"/>
      <c r="BH75" s="1064"/>
      <c r="BI75" s="1064"/>
      <c r="BJ75" s="1064"/>
      <c r="BK75" s="1064"/>
      <c r="BL75" s="1064"/>
      <c r="BM75" s="1064"/>
      <c r="BN75" s="1064"/>
      <c r="BO75" s="1064"/>
      <c r="BP75" s="1069">
        <v>4.3</v>
      </c>
      <c r="BQ75" s="1069"/>
      <c r="BR75" s="1069"/>
      <c r="BS75" s="1069"/>
      <c r="BT75" s="1069"/>
      <c r="BU75" s="1069"/>
      <c r="BV75" s="1069"/>
      <c r="BW75" s="1069"/>
      <c r="BX75" s="1069">
        <v>5.7</v>
      </c>
      <c r="BY75" s="1069"/>
      <c r="BZ75" s="1069"/>
      <c r="CA75" s="1069"/>
      <c r="CB75" s="1069"/>
      <c r="CC75" s="1069"/>
      <c r="CD75" s="1069"/>
      <c r="CE75" s="1069"/>
      <c r="CF75" s="1069">
        <v>6.4</v>
      </c>
      <c r="CG75" s="1069"/>
      <c r="CH75" s="1069"/>
      <c r="CI75" s="1069"/>
      <c r="CJ75" s="1069"/>
      <c r="CK75" s="1069"/>
      <c r="CL75" s="1069"/>
      <c r="CM75" s="1069"/>
      <c r="CN75" s="1069">
        <v>7</v>
      </c>
      <c r="CO75" s="1069"/>
      <c r="CP75" s="1069"/>
      <c r="CQ75" s="1069"/>
      <c r="CR75" s="1069"/>
      <c r="CS75" s="1069"/>
      <c r="CT75" s="1069"/>
      <c r="CU75" s="1069"/>
      <c r="CV75" s="1069">
        <v>7.4</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232</v>
      </c>
      <c r="AO77" s="1065"/>
      <c r="AP77" s="1065"/>
      <c r="AQ77" s="1065"/>
      <c r="AR77" s="1065"/>
      <c r="AS77" s="1065"/>
      <c r="AT77" s="1065"/>
      <c r="AU77" s="1065"/>
      <c r="AV77" s="1065"/>
      <c r="AW77" s="1065"/>
      <c r="AX77" s="1065"/>
      <c r="AY77" s="1065"/>
      <c r="AZ77" s="1065"/>
      <c r="BA77" s="1065"/>
      <c r="BB77" s="1064" t="s">
        <v>550</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410</v>
      </c>
      <c r="BC79" s="1064"/>
      <c r="BD79" s="1064"/>
      <c r="BE79" s="1064"/>
      <c r="BF79" s="1064"/>
      <c r="BG79" s="1064"/>
      <c r="BH79" s="1064"/>
      <c r="BI79" s="1064"/>
      <c r="BJ79" s="1064"/>
      <c r="BK79" s="1064"/>
      <c r="BL79" s="1064"/>
      <c r="BM79" s="1064"/>
      <c r="BN79" s="1064"/>
      <c r="BO79" s="1064"/>
      <c r="BP79" s="1069">
        <v>7.1</v>
      </c>
      <c r="BQ79" s="1069"/>
      <c r="BR79" s="1069"/>
      <c r="BS79" s="1069"/>
      <c r="BT79" s="1069"/>
      <c r="BU79" s="1069"/>
      <c r="BV79" s="1069"/>
      <c r="BW79" s="1069"/>
      <c r="BX79" s="1069">
        <v>7.3</v>
      </c>
      <c r="BY79" s="1069"/>
      <c r="BZ79" s="1069"/>
      <c r="CA79" s="1069"/>
      <c r="CB79" s="1069"/>
      <c r="CC79" s="1069"/>
      <c r="CD79" s="1069"/>
      <c r="CE79" s="1069"/>
      <c r="CF79" s="1069">
        <v>7.4</v>
      </c>
      <c r="CG79" s="1069"/>
      <c r="CH79" s="1069"/>
      <c r="CI79" s="1069"/>
      <c r="CJ79" s="1069"/>
      <c r="CK79" s="1069"/>
      <c r="CL79" s="1069"/>
      <c r="CM79" s="1069"/>
      <c r="CN79" s="1069">
        <v>7.5</v>
      </c>
      <c r="CO79" s="1069"/>
      <c r="CP79" s="1069"/>
      <c r="CQ79" s="1069"/>
      <c r="CR79" s="1069"/>
      <c r="CS79" s="1069"/>
      <c r="CT79" s="1069"/>
      <c r="CU79" s="1069"/>
      <c r="CV79" s="1069">
        <v>7.5</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CqcwPUPDD0Uo7cDsCP2Ex2rOkUHLTFREN5Kfup9oI2dthb1NlTLv3mdIpZphWIIQHyce/54JVaulVzGa5GyuLg==" saltValue="7CbLwW3WY7KY4uQGCpOtJ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248mxA5XshJoRr7QpEwpSmQJGIp8OHtTCOV72XnrXhshbYa9pYifhf6jRaB3wTuJ2undx6bWuEfkAiX0yi9AKQ==" saltValue="KHXIRbHExvFpDVVmzO+uU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27mzWUUojAokHnXlAcqUw63YeZ+emQAitNv0JXL2XV9GXRkAgucXV8R8FlJentGBNLEPrh8LWwh7///JoDJM7Q==" saltValue="yGvuYMV5Wfv0XlSs6DWOj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63</v>
      </c>
      <c r="E2" s="794"/>
      <c r="F2" s="1091" t="s">
        <v>522</v>
      </c>
      <c r="G2" s="818"/>
      <c r="H2" s="828"/>
    </row>
    <row r="3" spans="1:8">
      <c r="A3" s="782" t="s">
        <v>501</v>
      </c>
      <c r="B3" s="767"/>
      <c r="C3" s="1084"/>
      <c r="D3" s="1087">
        <v>186419</v>
      </c>
      <c r="E3" s="1089"/>
      <c r="F3" s="1092">
        <v>271581</v>
      </c>
      <c r="G3" s="1094"/>
      <c r="H3" s="1097"/>
    </row>
    <row r="4" spans="1:8">
      <c r="A4" s="754"/>
      <c r="B4" s="766"/>
      <c r="C4" s="1085"/>
      <c r="D4" s="1088">
        <v>114009</v>
      </c>
      <c r="E4" s="1090"/>
      <c r="F4" s="1093">
        <v>117844</v>
      </c>
      <c r="G4" s="1095"/>
      <c r="H4" s="1098"/>
    </row>
    <row r="5" spans="1:8">
      <c r="A5" s="782" t="s">
        <v>521</v>
      </c>
      <c r="B5" s="767"/>
      <c r="C5" s="1084"/>
      <c r="D5" s="1087">
        <v>651336</v>
      </c>
      <c r="E5" s="1089"/>
      <c r="F5" s="1092">
        <v>268375</v>
      </c>
      <c r="G5" s="1094"/>
      <c r="H5" s="1097"/>
    </row>
    <row r="6" spans="1:8">
      <c r="A6" s="754"/>
      <c r="B6" s="766"/>
      <c r="C6" s="1085"/>
      <c r="D6" s="1088">
        <v>520703</v>
      </c>
      <c r="E6" s="1090"/>
      <c r="F6" s="1093">
        <v>119602</v>
      </c>
      <c r="G6" s="1095"/>
      <c r="H6" s="1098"/>
    </row>
    <row r="7" spans="1:8">
      <c r="A7" s="782" t="s">
        <v>476</v>
      </c>
      <c r="B7" s="767"/>
      <c r="C7" s="1084"/>
      <c r="D7" s="1087">
        <v>631381</v>
      </c>
      <c r="E7" s="1089"/>
      <c r="F7" s="1092">
        <v>301035</v>
      </c>
      <c r="G7" s="1094"/>
      <c r="H7" s="1097"/>
    </row>
    <row r="8" spans="1:8">
      <c r="A8" s="754"/>
      <c r="B8" s="766"/>
      <c r="C8" s="1085"/>
      <c r="D8" s="1088">
        <v>414825</v>
      </c>
      <c r="E8" s="1090"/>
      <c r="F8" s="1093">
        <v>154376</v>
      </c>
      <c r="G8" s="1095"/>
      <c r="H8" s="1098"/>
    </row>
    <row r="9" spans="1:8">
      <c r="A9" s="782" t="s">
        <v>325</v>
      </c>
      <c r="B9" s="767"/>
      <c r="C9" s="1084"/>
      <c r="D9" s="1087">
        <v>411356</v>
      </c>
      <c r="E9" s="1089"/>
      <c r="F9" s="1092">
        <v>277467</v>
      </c>
      <c r="G9" s="1094"/>
      <c r="H9" s="1097"/>
    </row>
    <row r="10" spans="1:8">
      <c r="A10" s="754"/>
      <c r="B10" s="766"/>
      <c r="C10" s="1085"/>
      <c r="D10" s="1088">
        <v>159688</v>
      </c>
      <c r="E10" s="1090"/>
      <c r="F10" s="1093">
        <v>128378</v>
      </c>
      <c r="G10" s="1095"/>
      <c r="H10" s="1098"/>
    </row>
    <row r="11" spans="1:8">
      <c r="A11" s="782" t="s">
        <v>142</v>
      </c>
      <c r="B11" s="767"/>
      <c r="C11" s="1084"/>
      <c r="D11" s="1087">
        <v>149647</v>
      </c>
      <c r="E11" s="1089"/>
      <c r="F11" s="1092">
        <v>282256</v>
      </c>
      <c r="G11" s="1094"/>
      <c r="H11" s="1097"/>
    </row>
    <row r="12" spans="1:8">
      <c r="A12" s="754"/>
      <c r="B12" s="766"/>
      <c r="C12" s="1086"/>
      <c r="D12" s="1088">
        <v>55436</v>
      </c>
      <c r="E12" s="1090"/>
      <c r="F12" s="1093">
        <v>145453</v>
      </c>
      <c r="G12" s="1095"/>
      <c r="H12" s="1098"/>
    </row>
    <row r="13" spans="1:8">
      <c r="A13" s="782"/>
      <c r="B13" s="767"/>
      <c r="C13" s="1084"/>
      <c r="D13" s="1087">
        <v>406028</v>
      </c>
      <c r="E13" s="1089"/>
      <c r="F13" s="1092">
        <v>280143</v>
      </c>
      <c r="G13" s="1096"/>
      <c r="H13" s="1097"/>
    </row>
    <row r="14" spans="1:8">
      <c r="A14" s="754"/>
      <c r="B14" s="766"/>
      <c r="C14" s="1085"/>
      <c r="D14" s="1088">
        <v>252932</v>
      </c>
      <c r="E14" s="1090"/>
      <c r="F14" s="1093">
        <v>133131</v>
      </c>
      <c r="G14" s="1095"/>
      <c r="H14" s="1098"/>
    </row>
    <row r="17" spans="1:11">
      <c r="A17" s="1076" t="s">
        <v>28</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90</v>
      </c>
      <c r="B19" s="1077">
        <f>ROUND(VALUE(SUBSTITUTE(実質収支比率等に係る経年分析!F$48,"▲","-")),2)</f>
        <v>2.85</v>
      </c>
      <c r="C19" s="1077">
        <f>ROUND(VALUE(SUBSTITUTE(実質収支比率等に係る経年分析!G$48,"▲","-")),2)</f>
        <v>2.86</v>
      </c>
      <c r="D19" s="1077">
        <f>ROUND(VALUE(SUBSTITUTE(実質収支比率等に係る経年分析!H$48,"▲","-")),2)</f>
        <v>2.88</v>
      </c>
      <c r="E19" s="1077">
        <f>ROUND(VALUE(SUBSTITUTE(実質収支比率等に係る経年分析!I$48,"▲","-")),2)</f>
        <v>4.66</v>
      </c>
      <c r="F19" s="1077">
        <f>ROUND(VALUE(SUBSTITUTE(実質収支比率等に係る経年分析!J$48,"▲","-")),2)</f>
        <v>5.47</v>
      </c>
    </row>
    <row r="20" spans="1:11">
      <c r="A20" s="1077" t="s">
        <v>42</v>
      </c>
      <c r="B20" s="1077">
        <f>ROUND(VALUE(SUBSTITUTE(実質収支比率等に係る経年分析!F$47,"▲","-")),2)</f>
        <v>28.93</v>
      </c>
      <c r="C20" s="1077">
        <f>ROUND(VALUE(SUBSTITUTE(実質収支比率等に係る経年分析!G$47,"▲","-")),2)</f>
        <v>22.53</v>
      </c>
      <c r="D20" s="1077">
        <f>ROUND(VALUE(SUBSTITUTE(実質収支比率等に係る経年分析!H$47,"▲","-")),2)</f>
        <v>17.739999999999998</v>
      </c>
      <c r="E20" s="1077">
        <f>ROUND(VALUE(SUBSTITUTE(実質収支比率等に係る経年分析!I$47,"▲","-")),2)</f>
        <v>21.9</v>
      </c>
      <c r="F20" s="1077">
        <f>ROUND(VALUE(SUBSTITUTE(実質収支比率等に係る経年分析!J$47,"▲","-")),2)</f>
        <v>25</v>
      </c>
    </row>
    <row r="21" spans="1:11">
      <c r="A21" s="1077" t="s">
        <v>113</v>
      </c>
      <c r="B21" s="1077">
        <f>IF(ISNUMBER(VALUE(SUBSTITUTE(実質収支比率等に係る経年分析!F$49,"▲","-"))),ROUND(VALUE(SUBSTITUTE(実質収支比率等に係る経年分析!F$49,"▲","-")),2),NA())</f>
        <v>-2.64</v>
      </c>
      <c r="C21" s="1077">
        <f>IF(ISNUMBER(VALUE(SUBSTITUTE(実質収支比率等に係る経年分析!G$49,"▲","-"))),ROUND(VALUE(SUBSTITUTE(実質収支比率等に係る経年分析!G$49,"▲","-")),2),NA())</f>
        <v>-5.82</v>
      </c>
      <c r="D21" s="1077">
        <f>IF(ISNUMBER(VALUE(SUBSTITUTE(実質収支比率等に係る経年分析!H$49,"▲","-"))),ROUND(VALUE(SUBSTITUTE(実質収支比率等に係る経年分析!H$49,"▲","-")),2),NA())</f>
        <v>-3.7</v>
      </c>
      <c r="E21" s="1077">
        <f>IF(ISNUMBER(VALUE(SUBSTITUTE(実質収支比率等に係る経年分析!I$49,"▲","-"))),ROUND(VALUE(SUBSTITUTE(実質収支比率等に係る経年分析!I$49,"▲","-")),2),NA())</f>
        <v>7.6</v>
      </c>
      <c r="F21" s="1077">
        <f>IF(ISNUMBER(VALUE(SUBSTITUTE(実質収支比率等に係る経年分析!J$49,"▲","-"))),ROUND(VALUE(SUBSTITUTE(実質収支比率等に係る経年分析!J$49,"▲","-")),2),NA())</f>
        <v>3.1</v>
      </c>
    </row>
    <row r="24" spans="1:11">
      <c r="A24" s="1076" t="s">
        <v>102</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115</v>
      </c>
      <c r="C26" s="1078" t="s">
        <v>77</v>
      </c>
      <c r="D26" s="1078" t="s">
        <v>115</v>
      </c>
      <c r="E26" s="1078" t="s">
        <v>77</v>
      </c>
      <c r="F26" s="1078" t="s">
        <v>115</v>
      </c>
      <c r="G26" s="1078" t="s">
        <v>77</v>
      </c>
      <c r="H26" s="1078" t="s">
        <v>115</v>
      </c>
      <c r="I26" s="1078" t="s">
        <v>77</v>
      </c>
      <c r="J26" s="1078" t="s">
        <v>115</v>
      </c>
      <c r="K26" s="1078" t="s">
        <v>77</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#VALUE!</v>
      </c>
      <c r="C27" s="1078" t="e">
        <f>IF(ROUND(VALUE(SUBSTITUTE('連結実質赤字比率に係る赤字・黒字の構成分析'!F$43,"▲","-")),2)&gt;=0,ABS(ROUND(VALUE(SUBSTITUTE('連結実質赤字比率に係る赤字・黒字の構成分析'!F$43,"▲","-")),2)),NA())</f>
        <v>#VALUE!</v>
      </c>
      <c r="D27" s="1078" t="e">
        <f>IF(ROUND(VALUE(SUBSTITUTE('連結実質赤字比率に係る赤字・黒字の構成分析'!G$43,"▲","-")),2)&lt;0,ABS(ROUND(VALUE(SUBSTITUTE('連結実質赤字比率に係る赤字・黒字の構成分析'!G$43,"▲","-")),2)),NA())</f>
        <v>#VALUE!</v>
      </c>
      <c r="E27" s="1078" t="e">
        <f>IF(ROUND(VALUE(SUBSTITUTE('連結実質赤字比率に係る赤字・黒字の構成分析'!G$43,"▲","-")),2)&gt;=0,ABS(ROUND(VALUE(SUBSTITUTE('連結実質赤字比率に係る赤字・黒字の構成分析'!G$43,"▲","-")),2)),NA())</f>
        <v>#VALUE!</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e">
        <f>IF('連結実質赤字比率に係る赤字・黒字の構成分析'!C$41="",NA(),'連結実質赤字比率に係る赤字・黒字の構成分析'!C$41)</f>
        <v>#N/A</v>
      </c>
      <c r="B29" s="1078" t="e">
        <f>IF(ROUND(VALUE(SUBSTITUTE('連結実質赤字比率に係る赤字・黒字の構成分析'!F$41,"▲","-")),2)&lt;0,ABS(ROUND(VALUE(SUBSTITUTE('連結実質赤字比率に係る赤字・黒字の構成分析'!F$41,"▲","-")),2)),NA())</f>
        <v>#VALUE!</v>
      </c>
      <c r="C29" s="1078" t="e">
        <f>IF(ROUND(VALUE(SUBSTITUTE('連結実質赤字比率に係る赤字・黒字の構成分析'!F$41,"▲","-")),2)&gt;=0,ABS(ROUND(VALUE(SUBSTITUTE('連結実質赤字比率に係る赤字・黒字の構成分析'!F$41,"▲","-")),2)),NA())</f>
        <v>#VALUE!</v>
      </c>
      <c r="D29" s="1078" t="e">
        <f>IF(ROUND(VALUE(SUBSTITUTE('連結実質赤字比率に係る赤字・黒字の構成分析'!G$41,"▲","-")),2)&lt;0,ABS(ROUND(VALUE(SUBSTITUTE('連結実質赤字比率に係る赤字・黒字の構成分析'!G$41,"▲","-")),2)),NA())</f>
        <v>#VALUE!</v>
      </c>
      <c r="E29" s="1078" t="e">
        <f>IF(ROUND(VALUE(SUBSTITUTE('連結実質赤字比率に係る赤字・黒字の構成分析'!G$41,"▲","-")),2)&gt;=0,ABS(ROUND(VALUE(SUBSTITUTE('連結実質赤字比率に係る赤字・黒字の構成分析'!G$41,"▲","-")),2)),NA())</f>
        <v>#VALUE!</v>
      </c>
      <c r="F29" s="1078" t="e">
        <f>IF(ROUND(VALUE(SUBSTITUTE('連結実質赤字比率に係る赤字・黒字の構成分析'!H$41,"▲","-")),2)&lt;0,ABS(ROUND(VALUE(SUBSTITUTE('連結実質赤字比率に係る赤字・黒字の構成分析'!H$41,"▲","-")),2)),NA())</f>
        <v>#VALUE!</v>
      </c>
      <c r="G29" s="1078" t="e">
        <f>IF(ROUND(VALUE(SUBSTITUTE('連結実質赤字比率に係る赤字・黒字の構成分析'!H$41,"▲","-")),2)&gt;=0,ABS(ROUND(VALUE(SUBSTITUTE('連結実質赤字比率に係る赤字・黒字の構成分析'!H$41,"▲","-")),2)),NA())</f>
        <v>#VALUE!</v>
      </c>
      <c r="H29" s="1078" t="e">
        <f>IF(ROUND(VALUE(SUBSTITUTE('連結実質赤字比率に係る赤字・黒字の構成分析'!I$41,"▲","-")),2)&lt;0,ABS(ROUND(VALUE(SUBSTITUTE('連結実質赤字比率に係る赤字・黒字の構成分析'!I$41,"▲","-")),2)),NA())</f>
        <v>#VALUE!</v>
      </c>
      <c r="I29" s="1078" t="e">
        <f>IF(ROUND(VALUE(SUBSTITUTE('連結実質赤字比率に係る赤字・黒字の構成分析'!I$41,"▲","-")),2)&gt;=0,ABS(ROUND(VALUE(SUBSTITUTE('連結実質赤字比率に係る赤字・黒字の構成分析'!I$41,"▲","-")),2)),NA())</f>
        <v>#VALUE!</v>
      </c>
      <c r="J29" s="1078" t="e">
        <f>IF(ROUND(VALUE(SUBSTITUTE('連結実質赤字比率に係る赤字・黒字の構成分析'!J$41,"▲","-")),2)&lt;0,ABS(ROUND(VALUE(SUBSTITUTE('連結実質赤字比率に係る赤字・黒字の構成分析'!J$41,"▲","-")),2)),NA())</f>
        <v>#VALUE!</v>
      </c>
      <c r="K29" s="1078" t="e">
        <f>IF(ROUND(VALUE(SUBSTITUTE('連結実質赤字比率に係る赤字・黒字の構成分析'!J$41,"▲","-")),2)&gt;=0,ABS(ROUND(VALUE(SUBSTITUTE('連結実質赤字比率に係る赤字・黒字の構成分析'!J$41,"▲","-")),2)),NA())</f>
        <v>#VALUE!</v>
      </c>
    </row>
    <row r="30" spans="1:11">
      <c r="A30" s="1078" t="e">
        <f>IF('連結実質赤字比率に係る赤字・黒字の構成分析'!C$40="",NA(),'連結実質赤字比率に係る赤字・黒字の構成分析'!C$40)</f>
        <v>#N/A</v>
      </c>
      <c r="B30" s="1078" t="e">
        <f>IF(ROUND(VALUE(SUBSTITUTE('連結実質赤字比率に係る赤字・黒字の構成分析'!F$40,"▲","-")),2)&lt;0,ABS(ROUND(VALUE(SUBSTITUTE('連結実質赤字比率に係る赤字・黒字の構成分析'!F$40,"▲","-")),2)),NA())</f>
        <v>#VALUE!</v>
      </c>
      <c r="C30" s="1078" t="e">
        <f>IF(ROUND(VALUE(SUBSTITUTE('連結実質赤字比率に係る赤字・黒字の構成分析'!F$40,"▲","-")),2)&gt;=0,ABS(ROUND(VALUE(SUBSTITUTE('連結実質赤字比率に係る赤字・黒字の構成分析'!F$40,"▲","-")),2)),NA())</f>
        <v>#VALUE!</v>
      </c>
      <c r="D30" s="1078" t="e">
        <f>IF(ROUND(VALUE(SUBSTITUTE('連結実質赤字比率に係る赤字・黒字の構成分析'!G$40,"▲","-")),2)&lt;0,ABS(ROUND(VALUE(SUBSTITUTE('連結実質赤字比率に係る赤字・黒字の構成分析'!G$40,"▲","-")),2)),NA())</f>
        <v>#VALUE!</v>
      </c>
      <c r="E30" s="1078" t="e">
        <f>IF(ROUND(VALUE(SUBSTITUTE('連結実質赤字比率に係る赤字・黒字の構成分析'!G$40,"▲","-")),2)&gt;=0,ABS(ROUND(VALUE(SUBSTITUTE('連結実質赤字比率に係る赤字・黒字の構成分析'!G$40,"▲","-")),2)),NA())</f>
        <v>#VALUE!</v>
      </c>
      <c r="F30" s="1078" t="e">
        <f>IF(ROUND(VALUE(SUBSTITUTE('連結実質赤字比率に係る赤字・黒字の構成分析'!H$40,"▲","-")),2)&lt;0,ABS(ROUND(VALUE(SUBSTITUTE('連結実質赤字比率に係る赤字・黒字の構成分析'!H$40,"▲","-")),2)),NA())</f>
        <v>#VALUE!</v>
      </c>
      <c r="G30" s="1078" t="e">
        <f>IF(ROUND(VALUE(SUBSTITUTE('連結実質赤字比率に係る赤字・黒字の構成分析'!H$40,"▲","-")),2)&gt;=0,ABS(ROUND(VALUE(SUBSTITUTE('連結実質赤字比率に係る赤字・黒字の構成分析'!H$40,"▲","-")),2)),NA())</f>
        <v>#VALUE!</v>
      </c>
      <c r="H30" s="1078" t="e">
        <f>IF(ROUND(VALUE(SUBSTITUTE('連結実質赤字比率に係る赤字・黒字の構成分析'!I$40,"▲","-")),2)&lt;0,ABS(ROUND(VALUE(SUBSTITUTE('連結実質赤字比率に係る赤字・黒字の構成分析'!I$40,"▲","-")),2)),NA())</f>
        <v>#VALUE!</v>
      </c>
      <c r="I30" s="1078" t="e">
        <f>IF(ROUND(VALUE(SUBSTITUTE('連結実質赤字比率に係る赤字・黒字の構成分析'!I$40,"▲","-")),2)&gt;=0,ABS(ROUND(VALUE(SUBSTITUTE('連結実質赤字比率に係る赤字・黒字の構成分析'!I$40,"▲","-")),2)),NA())</f>
        <v>#VALUE!</v>
      </c>
      <c r="J30" s="1078" t="e">
        <f>IF(ROUND(VALUE(SUBSTITUTE('連結実質赤字比率に係る赤字・黒字の構成分析'!J$40,"▲","-")),2)&lt;0,ABS(ROUND(VALUE(SUBSTITUTE('連結実質赤字比率に係る赤字・黒字の構成分析'!J$40,"▲","-")),2)),NA())</f>
        <v>#VALUE!</v>
      </c>
      <c r="K30" s="1078" t="e">
        <f>IF(ROUND(VALUE(SUBSTITUTE('連結実質赤字比率に係る赤字・黒字の構成分析'!J$40,"▲","-")),2)&gt;=0,ABS(ROUND(VALUE(SUBSTITUTE('連結実質赤字比率に係る赤字・黒字の構成分析'!J$40,"▲","-")),2)),NA())</f>
        <v>#VALUE!</v>
      </c>
    </row>
    <row r="31" spans="1:11">
      <c r="A31" s="1078" t="e">
        <f>IF('連結実質赤字比率に係る赤字・黒字の構成分析'!C$39="",NA(),'連結実質赤字比率に係る赤字・黒字の構成分析'!C$39)</f>
        <v>#N/A</v>
      </c>
      <c r="B31" s="1078" t="e">
        <f>IF(ROUND(VALUE(SUBSTITUTE('連結実質赤字比率に係る赤字・黒字の構成分析'!F$39,"▲","-")),2)&lt;0,ABS(ROUND(VALUE(SUBSTITUTE('連結実質赤字比率に係る赤字・黒字の構成分析'!F$39,"▲","-")),2)),NA())</f>
        <v>#VALUE!</v>
      </c>
      <c r="C31" s="1078" t="e">
        <f>IF(ROUND(VALUE(SUBSTITUTE('連結実質赤字比率に係る赤字・黒字の構成分析'!F$39,"▲","-")),2)&gt;=0,ABS(ROUND(VALUE(SUBSTITUTE('連結実質赤字比率に係る赤字・黒字の構成分析'!F$39,"▲","-")),2)),NA())</f>
        <v>#VALUE!</v>
      </c>
      <c r="D31" s="1078" t="e">
        <f>IF(ROUND(VALUE(SUBSTITUTE('連結実質赤字比率に係る赤字・黒字の構成分析'!G$39,"▲","-")),2)&lt;0,ABS(ROUND(VALUE(SUBSTITUTE('連結実質赤字比率に係る赤字・黒字の構成分析'!G$39,"▲","-")),2)),NA())</f>
        <v>#VALUE!</v>
      </c>
      <c r="E31" s="1078" t="e">
        <f>IF(ROUND(VALUE(SUBSTITUTE('連結実質赤字比率に係る赤字・黒字の構成分析'!G$39,"▲","-")),2)&gt;=0,ABS(ROUND(VALUE(SUBSTITUTE('連結実質赤字比率に係る赤字・黒字の構成分析'!G$39,"▲","-")),2)),NA())</f>
        <v>#VALUE!</v>
      </c>
      <c r="F31" s="1078" t="e">
        <f>IF(ROUND(VALUE(SUBSTITUTE('連結実質赤字比率に係る赤字・黒字の構成分析'!H$39,"▲","-")),2)&lt;0,ABS(ROUND(VALUE(SUBSTITUTE('連結実質赤字比率に係る赤字・黒字の構成分析'!H$39,"▲","-")),2)),NA())</f>
        <v>#VALUE!</v>
      </c>
      <c r="G31" s="1078" t="e">
        <f>IF(ROUND(VALUE(SUBSTITUTE('連結実質赤字比率に係る赤字・黒字の構成分析'!H$39,"▲","-")),2)&gt;=0,ABS(ROUND(VALUE(SUBSTITUTE('連結実質赤字比率に係る赤字・黒字の構成分析'!H$39,"▲","-")),2)),NA())</f>
        <v>#VALUE!</v>
      </c>
      <c r="H31" s="1078" t="e">
        <f>IF(ROUND(VALUE(SUBSTITUTE('連結実質赤字比率に係る赤字・黒字の構成分析'!I$39,"▲","-")),2)&lt;0,ABS(ROUND(VALUE(SUBSTITUTE('連結実質赤字比率に係る赤字・黒字の構成分析'!I$39,"▲","-")),2)),NA())</f>
        <v>#VALUE!</v>
      </c>
      <c r="I31" s="1078" t="e">
        <f>IF(ROUND(VALUE(SUBSTITUTE('連結実質赤字比率に係る赤字・黒字の構成分析'!I$39,"▲","-")),2)&gt;=0,ABS(ROUND(VALUE(SUBSTITUTE('連結実質赤字比率に係る赤字・黒字の構成分析'!I$39,"▲","-")),2)),NA())</f>
        <v>#VALUE!</v>
      </c>
      <c r="J31" s="1078" t="e">
        <f>IF(ROUND(VALUE(SUBSTITUTE('連結実質赤字比率に係る赤字・黒字の構成分析'!J$39,"▲","-")),2)&lt;0,ABS(ROUND(VALUE(SUBSTITUTE('連結実質赤字比率に係る赤字・黒字の構成分析'!J$39,"▲","-")),2)),NA())</f>
        <v>#VALUE!</v>
      </c>
      <c r="K31" s="1078" t="e">
        <f>IF(ROUND(VALUE(SUBSTITUTE('連結実質赤字比率に係る赤字・黒字の構成分析'!J$39,"▲","-")),2)&gt;=0,ABS(ROUND(VALUE(SUBSTITUTE('連結実質赤字比率に係る赤字・黒字の構成分析'!J$39,"▲","-")),2)),NA())</f>
        <v>#VALUE!</v>
      </c>
    </row>
    <row r="32" spans="1:11">
      <c r="A32" s="1078" t="str">
        <f>IF('連結実質赤字比率に係る赤字・黒字の構成分析'!C$38="",NA(),'連結実質赤字比率に係る赤字・黒字の構成分析'!C$38)</f>
        <v>土地開発事業特別会計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3.e-002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5.e-002</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v>
      </c>
    </row>
    <row r="33" spans="1:16">
      <c r="A33" s="1078" t="str">
        <f>IF('連結実質赤字比率に係る赤字・黒字の構成分析'!C$37="",NA(),'連結実質赤字比率に係る赤字・黒字の構成分析'!C$37)</f>
        <v>簡易水道事業特別会計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v>
      </c>
    </row>
    <row r="34" spans="1:16">
      <c r="A34" s="1078" t="str">
        <f>IF('連結実質赤字比率に係る赤字・黒字の構成分析'!C$36="",NA(),'連結実質赤字比率に係る赤字・黒字の構成分析'!C$36)</f>
        <v>後期高齢者医療事業特別会計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3.e-002</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0</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0</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2.e-002</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1.e-002</v>
      </c>
    </row>
    <row r="35" spans="1:16">
      <c r="A35" s="1078" t="str">
        <f>IF('連結実質赤字比率に係る赤字・黒字の構成分析'!C$35="",NA(),'連結実質赤字比率に係る赤字・黒字の構成分析'!C$35)</f>
        <v>国民健康保険事業特別会計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5.e-002</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2.e-002</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3.e-002</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3.e-002</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3.e-002</v>
      </c>
    </row>
    <row r="36" spans="1:16">
      <c r="A36" s="1078" t="str">
        <f>IF('連結実質赤字比率に係る赤字・黒字の構成分析'!C$34="",NA(),'連結実質赤字比率に係る赤字・黒字の構成分析'!C$34)</f>
        <v>一般会計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2.8</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2.8</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2.87</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4.6500000000000004</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5.46</v>
      </c>
    </row>
    <row r="39" spans="1:16">
      <c r="A39" s="1076" t="s">
        <v>15</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116</v>
      </c>
      <c r="C41" s="1079"/>
      <c r="D41" s="1079" t="s">
        <v>118</v>
      </c>
      <c r="E41" s="1079" t="s">
        <v>116</v>
      </c>
      <c r="F41" s="1079"/>
      <c r="G41" s="1079" t="s">
        <v>118</v>
      </c>
      <c r="H41" s="1079" t="s">
        <v>116</v>
      </c>
      <c r="I41" s="1079"/>
      <c r="J41" s="1079" t="s">
        <v>118</v>
      </c>
      <c r="K41" s="1079" t="s">
        <v>116</v>
      </c>
      <c r="L41" s="1079"/>
      <c r="M41" s="1079" t="s">
        <v>118</v>
      </c>
      <c r="N41" s="1079" t="s">
        <v>116</v>
      </c>
      <c r="O41" s="1079"/>
      <c r="P41" s="1079" t="s">
        <v>118</v>
      </c>
    </row>
    <row r="42" spans="1:16">
      <c r="A42" s="1079" t="s">
        <v>119</v>
      </c>
      <c r="B42" s="1079"/>
      <c r="C42" s="1079"/>
      <c r="D42" s="1079">
        <f>'実質公債費比率（分子）の構造'!K$52</f>
        <v>299</v>
      </c>
      <c r="E42" s="1079"/>
      <c r="F42" s="1079"/>
      <c r="G42" s="1079">
        <f>'実質公債費比率（分子）の構造'!L$52</f>
        <v>321</v>
      </c>
      <c r="H42" s="1079"/>
      <c r="I42" s="1079"/>
      <c r="J42" s="1079">
        <f>'実質公債費比率（分子）の構造'!M$52</f>
        <v>312</v>
      </c>
      <c r="K42" s="1079"/>
      <c r="L42" s="1079"/>
      <c r="M42" s="1079">
        <f>'実質公債費比率（分子）の構造'!N$52</f>
        <v>286</v>
      </c>
      <c r="N42" s="1079"/>
      <c r="O42" s="1079"/>
      <c r="P42" s="1079">
        <f>'実質公債費比率（分子）の構造'!O$52</f>
        <v>296</v>
      </c>
    </row>
    <row r="43" spans="1:16">
      <c r="A43" s="1079" t="s">
        <v>46</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44</v>
      </c>
      <c r="B44" s="1079" t="str">
        <f>'実質公債費比率（分子）の構造'!K$50</f>
        <v>-</v>
      </c>
      <c r="C44" s="1079"/>
      <c r="D44" s="1079"/>
      <c r="E44" s="1079" t="str">
        <f>'実質公債費比率（分子）の構造'!L$50</f>
        <v>-</v>
      </c>
      <c r="F44" s="1079"/>
      <c r="G44" s="1079"/>
      <c r="H44" s="1079" t="str">
        <f>'実質公債費比率（分子）の構造'!M$50</f>
        <v>-</v>
      </c>
      <c r="I44" s="1079"/>
      <c r="J44" s="1079"/>
      <c r="K44" s="1079" t="str">
        <f>'実質公債費比率（分子）の構造'!N$50</f>
        <v>-</v>
      </c>
      <c r="L44" s="1079"/>
      <c r="M44" s="1079"/>
      <c r="N44" s="1079" t="str">
        <f>'実質公債費比率（分子）の構造'!O$50</f>
        <v>-</v>
      </c>
      <c r="O44" s="1079"/>
      <c r="P44" s="1079"/>
    </row>
    <row r="45" spans="1:16">
      <c r="A45" s="1079" t="s">
        <v>0</v>
      </c>
      <c r="B45" s="1079">
        <f>'実質公債費比率（分子）の構造'!K$49</f>
        <v>30</v>
      </c>
      <c r="C45" s="1079"/>
      <c r="D45" s="1079"/>
      <c r="E45" s="1079">
        <f>'実質公債費比率（分子）の構造'!L$49</f>
        <v>27</v>
      </c>
      <c r="F45" s="1079"/>
      <c r="G45" s="1079"/>
      <c r="H45" s="1079">
        <f>'実質公債費比率（分子）の構造'!M$49</f>
        <v>19</v>
      </c>
      <c r="I45" s="1079"/>
      <c r="J45" s="1079"/>
      <c r="K45" s="1079">
        <f>'実質公債費比率（分子）の構造'!N$49</f>
        <v>4</v>
      </c>
      <c r="L45" s="1079"/>
      <c r="M45" s="1079"/>
      <c r="N45" s="1079">
        <f>'実質公債費比率（分子）の構造'!O$49</f>
        <v>4</v>
      </c>
      <c r="O45" s="1079"/>
      <c r="P45" s="1079"/>
    </row>
    <row r="46" spans="1:16">
      <c r="A46" s="1079" t="s">
        <v>39</v>
      </c>
      <c r="B46" s="1079">
        <f>'実質公債費比率（分子）の構造'!K$48</f>
        <v>20</v>
      </c>
      <c r="C46" s="1079"/>
      <c r="D46" s="1079"/>
      <c r="E46" s="1079">
        <f>'実質公債費比率（分子）の構造'!L$48</f>
        <v>23</v>
      </c>
      <c r="F46" s="1079"/>
      <c r="G46" s="1079"/>
      <c r="H46" s="1079">
        <f>'実質公債費比率（分子）の構造'!M$48</f>
        <v>22</v>
      </c>
      <c r="I46" s="1079"/>
      <c r="J46" s="1079"/>
      <c r="K46" s="1079">
        <f>'実質公債費比率（分子）の構造'!N$48</f>
        <v>24</v>
      </c>
      <c r="L46" s="1079"/>
      <c r="M46" s="1079"/>
      <c r="N46" s="1079">
        <f>'実質公債費比率（分子）の構造'!O$48</f>
        <v>31</v>
      </c>
      <c r="O46" s="1079"/>
      <c r="P46" s="1079"/>
    </row>
    <row r="47" spans="1:16">
      <c r="A47" s="1079" t="s">
        <v>35</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33</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26</v>
      </c>
      <c r="B49" s="1079">
        <f>'実質公債費比率（分子）の構造'!K$45</f>
        <v>314</v>
      </c>
      <c r="C49" s="1079"/>
      <c r="D49" s="1079"/>
      <c r="E49" s="1079">
        <f>'実質公債費比率（分子）の構造'!L$45</f>
        <v>361</v>
      </c>
      <c r="F49" s="1079"/>
      <c r="G49" s="1079"/>
      <c r="H49" s="1079">
        <f>'実質公債費比率（分子）の構造'!M$45</f>
        <v>366</v>
      </c>
      <c r="I49" s="1079"/>
      <c r="J49" s="1079"/>
      <c r="K49" s="1079">
        <f>'実質公債費比率（分子）の構造'!N$45</f>
        <v>362</v>
      </c>
      <c r="L49" s="1079"/>
      <c r="M49" s="1079"/>
      <c r="N49" s="1079">
        <f>'実質公債費比率（分子）の構造'!O$45</f>
        <v>377</v>
      </c>
      <c r="O49" s="1079"/>
      <c r="P49" s="1079"/>
    </row>
    <row r="50" spans="1:16">
      <c r="A50" s="1079" t="s">
        <v>57</v>
      </c>
      <c r="B50" s="1079" t="e">
        <f>NA()</f>
        <v>#N/A</v>
      </c>
      <c r="C50" s="1079">
        <f>IF(ISNUMBER('実質公債費比率（分子）の構造'!K$53),'実質公債費比率（分子）の構造'!K$53,NA())</f>
        <v>65</v>
      </c>
      <c r="D50" s="1079" t="e">
        <f>NA()</f>
        <v>#N/A</v>
      </c>
      <c r="E50" s="1079" t="e">
        <f>NA()</f>
        <v>#N/A</v>
      </c>
      <c r="F50" s="1079">
        <f>IF(ISNUMBER('実質公債費比率（分子）の構造'!L$53),'実質公債費比率（分子）の構造'!L$53,NA())</f>
        <v>90</v>
      </c>
      <c r="G50" s="1079" t="e">
        <f>NA()</f>
        <v>#N/A</v>
      </c>
      <c r="H50" s="1079" t="e">
        <f>NA()</f>
        <v>#N/A</v>
      </c>
      <c r="I50" s="1079">
        <f>IF(ISNUMBER('実質公債費比率（分子）の構造'!M$53),'実質公債費比率（分子）の構造'!M$53,NA())</f>
        <v>95</v>
      </c>
      <c r="J50" s="1079" t="e">
        <f>NA()</f>
        <v>#N/A</v>
      </c>
      <c r="K50" s="1079" t="e">
        <f>NA()</f>
        <v>#N/A</v>
      </c>
      <c r="L50" s="1079">
        <f>IF(ISNUMBER('実質公債費比率（分子）の構造'!N$53),'実質公債費比率（分子）の構造'!N$53,NA())</f>
        <v>104</v>
      </c>
      <c r="M50" s="1079" t="e">
        <f>NA()</f>
        <v>#N/A</v>
      </c>
      <c r="N50" s="1079" t="e">
        <f>NA()</f>
        <v>#N/A</v>
      </c>
      <c r="O50" s="1079">
        <f>IF(ISNUMBER('実質公債費比率（分子）の構造'!O$53),'実質公債費比率（分子）の構造'!O$53,NA())</f>
        <v>116</v>
      </c>
      <c r="P50" s="1079" t="e">
        <f>NA()</f>
        <v>#N/A</v>
      </c>
    </row>
    <row r="53" spans="1:16">
      <c r="A53" s="1076" t="s">
        <v>123</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126</v>
      </c>
      <c r="C55" s="1078"/>
      <c r="D55" s="1078" t="s">
        <v>129</v>
      </c>
      <c r="E55" s="1078" t="s">
        <v>126</v>
      </c>
      <c r="F55" s="1078"/>
      <c r="G55" s="1078" t="s">
        <v>129</v>
      </c>
      <c r="H55" s="1078" t="s">
        <v>126</v>
      </c>
      <c r="I55" s="1078"/>
      <c r="J55" s="1078" t="s">
        <v>129</v>
      </c>
      <c r="K55" s="1078" t="s">
        <v>126</v>
      </c>
      <c r="L55" s="1078"/>
      <c r="M55" s="1078" t="s">
        <v>129</v>
      </c>
      <c r="N55" s="1078" t="s">
        <v>126</v>
      </c>
      <c r="O55" s="1078"/>
      <c r="P55" s="1078" t="s">
        <v>129</v>
      </c>
    </row>
    <row r="56" spans="1:16">
      <c r="A56" s="1078" t="s">
        <v>48</v>
      </c>
      <c r="B56" s="1078"/>
      <c r="C56" s="1078"/>
      <c r="D56" s="1078">
        <f>'将来負担比率（分子）の構造'!I$52</f>
        <v>2459</v>
      </c>
      <c r="E56" s="1078"/>
      <c r="F56" s="1078"/>
      <c r="G56" s="1078">
        <f>'将来負担比率（分子）の構造'!J$52</f>
        <v>2679</v>
      </c>
      <c r="H56" s="1078"/>
      <c r="I56" s="1078"/>
      <c r="J56" s="1078">
        <f>'将来負担比率（分子）の構造'!K$52</f>
        <v>2936</v>
      </c>
      <c r="K56" s="1078"/>
      <c r="L56" s="1078"/>
      <c r="M56" s="1078">
        <f>'将来負担比率（分子）の構造'!L$52</f>
        <v>3025</v>
      </c>
      <c r="N56" s="1078"/>
      <c r="O56" s="1078"/>
      <c r="P56" s="1078">
        <f>'将来負担比率（分子）の構造'!M$52</f>
        <v>2975</v>
      </c>
    </row>
    <row r="57" spans="1:16">
      <c r="A57" s="1078" t="s">
        <v>97</v>
      </c>
      <c r="B57" s="1078"/>
      <c r="C57" s="1078"/>
      <c r="D57" s="1078">
        <f>'将来負担比率（分子）の構造'!I$51</f>
        <v>196</v>
      </c>
      <c r="E57" s="1078"/>
      <c r="F57" s="1078"/>
      <c r="G57" s="1078">
        <f>'将来負担比率（分子）の構造'!J$51</f>
        <v>182</v>
      </c>
      <c r="H57" s="1078"/>
      <c r="I57" s="1078"/>
      <c r="J57" s="1078">
        <f>'将来負担比率（分子）の構造'!K$51</f>
        <v>167</v>
      </c>
      <c r="K57" s="1078"/>
      <c r="L57" s="1078"/>
      <c r="M57" s="1078">
        <f>'将来負担比率（分子）の構造'!L$51</f>
        <v>160</v>
      </c>
      <c r="N57" s="1078"/>
      <c r="O57" s="1078"/>
      <c r="P57" s="1078">
        <f>'将来負担比率（分子）の構造'!M$51</f>
        <v>147</v>
      </c>
    </row>
    <row r="58" spans="1:16">
      <c r="A58" s="1078" t="s">
        <v>95</v>
      </c>
      <c r="B58" s="1078"/>
      <c r="C58" s="1078"/>
      <c r="D58" s="1078">
        <f>'将来負担比率（分子）の構造'!I$50</f>
        <v>3007</v>
      </c>
      <c r="E58" s="1078"/>
      <c r="F58" s="1078"/>
      <c r="G58" s="1078">
        <f>'将来負担比率（分子）の構造'!J$50</f>
        <v>2319</v>
      </c>
      <c r="H58" s="1078"/>
      <c r="I58" s="1078"/>
      <c r="J58" s="1078">
        <f>'将来負担比率（分子）の構造'!K$50</f>
        <v>2051</v>
      </c>
      <c r="K58" s="1078"/>
      <c r="L58" s="1078"/>
      <c r="M58" s="1078">
        <f>'将来負担比率（分子）の構造'!L$50</f>
        <v>2212</v>
      </c>
      <c r="N58" s="1078"/>
      <c r="O58" s="1078"/>
      <c r="P58" s="1078">
        <f>'将来負担比率（分子）の構造'!M$50</f>
        <v>2242</v>
      </c>
    </row>
    <row r="59" spans="1:16">
      <c r="A59" s="1078" t="s">
        <v>92</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59</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85</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86</v>
      </c>
      <c r="B62" s="1078">
        <f>'将来負担比率（分子）の構造'!I$45</f>
        <v>413</v>
      </c>
      <c r="C62" s="1078"/>
      <c r="D62" s="1078"/>
      <c r="E62" s="1078">
        <f>'将来負担比率（分子）の構造'!J$45</f>
        <v>394</v>
      </c>
      <c r="F62" s="1078"/>
      <c r="G62" s="1078"/>
      <c r="H62" s="1078">
        <f>'将来負担比率（分子）の構造'!K$45</f>
        <v>404</v>
      </c>
      <c r="I62" s="1078"/>
      <c r="J62" s="1078"/>
      <c r="K62" s="1078">
        <f>'将来負担比率（分子）の構造'!L$45</f>
        <v>406</v>
      </c>
      <c r="L62" s="1078"/>
      <c r="M62" s="1078"/>
      <c r="N62" s="1078">
        <f>'将来負担比率（分子）の構造'!M$45</f>
        <v>367</v>
      </c>
      <c r="O62" s="1078"/>
      <c r="P62" s="1078"/>
    </row>
    <row r="63" spans="1:16">
      <c r="A63" s="1078" t="s">
        <v>20</v>
      </c>
      <c r="B63" s="1078">
        <f>'将来負担比率（分子）の構造'!I$44</f>
        <v>52</v>
      </c>
      <c r="C63" s="1078"/>
      <c r="D63" s="1078"/>
      <c r="E63" s="1078">
        <f>'将来負担比率（分子）の構造'!J$44</f>
        <v>26</v>
      </c>
      <c r="F63" s="1078"/>
      <c r="G63" s="1078"/>
      <c r="H63" s="1078">
        <f>'将来負担比率（分子）の構造'!K$44</f>
        <v>7</v>
      </c>
      <c r="I63" s="1078"/>
      <c r="J63" s="1078"/>
      <c r="K63" s="1078">
        <f>'将来負担比率（分子）の構造'!L$44</f>
        <v>4</v>
      </c>
      <c r="L63" s="1078"/>
      <c r="M63" s="1078"/>
      <c r="N63" s="1078" t="str">
        <f>'将来負担比率（分子）の構造'!M$44</f>
        <v>-</v>
      </c>
      <c r="O63" s="1078"/>
      <c r="P63" s="1078"/>
    </row>
    <row r="64" spans="1:16">
      <c r="A64" s="1078" t="s">
        <v>83</v>
      </c>
      <c r="B64" s="1078">
        <f>'将来負担比率（分子）の構造'!I$43</f>
        <v>309</v>
      </c>
      <c r="C64" s="1078"/>
      <c r="D64" s="1078"/>
      <c r="E64" s="1078">
        <f>'将来負担比率（分子）の構造'!J$43</f>
        <v>361</v>
      </c>
      <c r="F64" s="1078"/>
      <c r="G64" s="1078"/>
      <c r="H64" s="1078">
        <f>'将来負担比率（分子）の構造'!K$43</f>
        <v>379</v>
      </c>
      <c r="I64" s="1078"/>
      <c r="J64" s="1078"/>
      <c r="K64" s="1078">
        <f>'将来負担比率（分子）の構造'!L$43</f>
        <v>391</v>
      </c>
      <c r="L64" s="1078"/>
      <c r="M64" s="1078"/>
      <c r="N64" s="1078">
        <f>'将来負担比率（分子）の構造'!M$43</f>
        <v>410</v>
      </c>
      <c r="O64" s="1078"/>
      <c r="P64" s="1078"/>
    </row>
    <row r="65" spans="1:16">
      <c r="A65" s="1078" t="s">
        <v>81</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75</v>
      </c>
      <c r="B66" s="1078">
        <f>'将来負担比率（分子）の構造'!I$41</f>
        <v>3224</v>
      </c>
      <c r="C66" s="1078"/>
      <c r="D66" s="1078"/>
      <c r="E66" s="1078">
        <f>'将来負担比率（分子）の構造'!J$41</f>
        <v>3782</v>
      </c>
      <c r="F66" s="1078"/>
      <c r="G66" s="1078"/>
      <c r="H66" s="1078">
        <f>'将来負担比率（分子）の構造'!K$41</f>
        <v>4408</v>
      </c>
      <c r="I66" s="1078"/>
      <c r="J66" s="1078"/>
      <c r="K66" s="1078">
        <f>'将来負担比率（分子）の構造'!L$41</f>
        <v>4599</v>
      </c>
      <c r="L66" s="1078"/>
      <c r="M66" s="1078"/>
      <c r="N66" s="1078">
        <f>'将来負担比率（分子）の構造'!M$41</f>
        <v>4490</v>
      </c>
      <c r="O66" s="1078"/>
      <c r="P66" s="1078"/>
    </row>
    <row r="67" spans="1:16">
      <c r="A67" s="1078" t="s">
        <v>101</v>
      </c>
      <c r="B67" s="1078" t="e">
        <f>NA()</f>
        <v>#N/A</v>
      </c>
      <c r="C67" s="1078">
        <f>IF(ISNUMBER('将来負担比率（分子）の構造'!I$53),IF('将来負担比率（分子）の構造'!I$53&lt;0,0,'将来負担比率（分子）の構造'!I$53),NA())</f>
        <v>0</v>
      </c>
      <c r="D67" s="1078" t="e">
        <f>NA()</f>
        <v>#N/A</v>
      </c>
      <c r="E67" s="1078" t="e">
        <f>NA()</f>
        <v>#N/A</v>
      </c>
      <c r="F67" s="1078">
        <f>IF(ISNUMBER('将来負担比率（分子）の構造'!J$53),IF('将来負担比率（分子）の構造'!J$53&lt;0,0,'将来負担比率（分子）の構造'!J$53),NA())</f>
        <v>0</v>
      </c>
      <c r="G67" s="1078" t="e">
        <f>NA()</f>
        <v>#N/A</v>
      </c>
      <c r="H67" s="1078" t="e">
        <f>NA()</f>
        <v>#N/A</v>
      </c>
      <c r="I67" s="1078">
        <f>IF(ISNUMBER('将来負担比率（分子）の構造'!K$53),IF('将来負担比率（分子）の構造'!K$53&lt;0,0,'将来負担比率（分子）の構造'!K$53),NA())</f>
        <v>45</v>
      </c>
      <c r="J67" s="1078" t="e">
        <f>NA()</f>
        <v>#N/A</v>
      </c>
      <c r="K67" s="1078" t="e">
        <f>NA()</f>
        <v>#N/A</v>
      </c>
      <c r="L67" s="1078">
        <f>IF(ISNUMBER('将来負担比率（分子）の構造'!L$53),IF('将来負担比率（分子）の構造'!L$53&lt;0,0,'将来負担比率（分子）の構造'!L$53),NA())</f>
        <v>4</v>
      </c>
      <c r="M67" s="1078" t="e">
        <f>NA()</f>
        <v>#N/A</v>
      </c>
      <c r="N67" s="1078" t="e">
        <f>NA()</f>
        <v>#N/A</v>
      </c>
      <c r="O67" s="1078">
        <f>IF(ISNUMBER('将来負担比率（分子）の構造'!M$53),IF('将来負担比率（分子）の構造'!M$53&lt;0,0,'将来負担比率（分子）の構造'!M$53),NA())</f>
        <v>0</v>
      </c>
      <c r="P67" s="1078" t="e">
        <f>NA()</f>
        <v>#N/A</v>
      </c>
    </row>
    <row r="70" spans="1:16">
      <c r="A70" s="1081" t="s">
        <v>130</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132</v>
      </c>
      <c r="B72" s="1082">
        <f>基金残高に係る経年分析!F55</f>
        <v>287</v>
      </c>
      <c r="C72" s="1082">
        <f>基金残高に係る経年分析!G55</f>
        <v>385</v>
      </c>
      <c r="D72" s="1082">
        <f>基金残高に係る経年分析!H55</f>
        <v>426</v>
      </c>
    </row>
    <row r="73" spans="1:16">
      <c r="A73" s="1080" t="s">
        <v>134</v>
      </c>
      <c r="B73" s="1082">
        <f>基金残高に係る経年分析!F56</f>
        <v>332</v>
      </c>
      <c r="C73" s="1082">
        <f>基金残高に係る経年分析!G56</f>
        <v>376</v>
      </c>
      <c r="D73" s="1082">
        <f>基金残高に係る経年分析!H56</f>
        <v>380</v>
      </c>
    </row>
    <row r="74" spans="1:16">
      <c r="A74" s="1080" t="s">
        <v>136</v>
      </c>
      <c r="B74" s="1082">
        <f>基金残高に係る経年分析!F57</f>
        <v>1361</v>
      </c>
      <c r="C74" s="1082">
        <f>基金残高に係る経年分析!G57</f>
        <v>1363</v>
      </c>
      <c r="D74" s="1082">
        <f>基金残高に係る経年分析!H57</f>
        <v>1416</v>
      </c>
    </row>
  </sheetData>
  <sheetProtection algorithmName="SHA-512" hashValue="BDlOhon3fSKBi3SezGZHdv0dlKyer9d5A8jnzQ/FAZS4s7fJSV9iuSZmcuJQetpNuQXM9hfpqAr1pGnVNhDn/Q==" saltValue="JSsmRTS8sgoOrW+Yb3VCk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2024-03-14T06:49:09Z</cp:lastPrinted>
  <dcterms:created xsi:type="dcterms:W3CDTF">2024-02-05T03:13:13Z</dcterms:created>
  <dcterms:modified xsi:type="dcterms:W3CDTF">2024-09-25T01:32:21Z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2024-09-25T01:32:21Z</vt:filetime>
  </property>
</Properties>
</file>