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<sst xmlns="http://schemas.openxmlformats.org/spreadsheetml/2006/main" xmlns:r="http://schemas.openxmlformats.org/officeDocument/2006/relationships" count="556" uniqueCount="556">
  <si>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</si>
  <si>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</si>
  <si>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</si>
  <si>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</si>
  <si>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</si>
  <si>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</si>
  <si>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</si>
  <si>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</si>
  <si>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</si>
  <si>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</si>
  <si>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</si>
  <si>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</si>
  <si>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</si>
  <si>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</si>
  <si>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</si>
  <si>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</si>
  <si>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</si>
  <si>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</si>
  <si>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</si>
  <si>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</si>
  <si>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</si>
  <si>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</si>
  <si>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</si>
  <si>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</si>
  <si>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</si>
  <si>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東洋町介護サービス事業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</si>
  <si>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</si>
  <si>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</si>
  <si>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</si>
  <si>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</si>
  <si>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</si>
  <si>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</si>
  <si>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</si>
  <si>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</si>
  <si>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</si>
  <si>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</si>
  <si>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</si>
  <si>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</si>
  <si>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</si>
  <si>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</si>
  <si>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　実質公債費比率につきましては、光ケーブル整備事業（過疎債1,025百万円）の償還が始まって以降、悪化傾向になっております。完済年度は令和6年度となっており、それまでは数値が悪化傾向になる恐れがあります。直近では、甲浦集落活動センターなぎ建設事業（過疎債320百万円、緊防債298百万円）が多額の借入となっておりますが、償還年限を30年に設定し将来負担の平準化に取り組んでおります。</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</si>
  <si>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</si>
  <si>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</si>
  <si>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</si>
  <si>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</si>
  <si>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ふるさとづくり基金</t>
    <rPh sb="7" eb="9">
      <t>キキン</t>
    </rPh>
    <phoneticPr fontId="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</si>
  <si>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</si>
  <si>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</si>
  <si>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</si>
  <si>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</si>
  <si>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</si>
  <si>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</si>
  <si>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</si>
  <si>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</si>
  <si>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</si>
  <si>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</si>
  <si>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</si>
  <si>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</si>
  <si>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</si>
  <si>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</si>
  <si>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</si>
  <si>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</si>
  <si>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</si>
  <si>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</si>
  <si>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</si>
  <si>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</si>
  <si>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</si>
  <si>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</si>
  <si>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</si>
  <si>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</si>
  <si>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</si>
  <si>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</si>
  <si>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</si>
  <si>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</si>
  <si>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</si>
  <si>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</si>
  <si>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</si>
  <si>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</si>
  <si>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</si>
  <si>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</si>
  <si>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</si>
  <si>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</si>
  <si>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</si>
  <si>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</si>
  <si>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</si>
  <si>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</si>
  <si>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</si>
  <si>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</si>
  <si>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</si>
  <si>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</si>
  <si>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</si>
  <si>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</si>
  <si>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</si>
  <si>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</si>
  <si>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</si>
  <si>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</si>
  <si>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</si>
  <si>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</si>
  <si>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</si>
  <si>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</si>
  <si>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</si>
  <si>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</si>
  <si>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</si>
  <si>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</si>
  <si>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</si>
  <si>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</si>
  <si>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</si>
  <si>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</si>
  <si>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</si>
  <si>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</si>
  <si>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</si>
  <si>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</si>
  <si>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</si>
  <si>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</si>
  <si>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</si>
  <si>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</si>
  <si>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</si>
  <si>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</si>
  <si>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</si>
  <si>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</si>
  <si>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</si>
  <si>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</si>
  <si>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</si>
  <si>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</si>
  <si>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</si>
  <si>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</si>
  <si>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</si>
  <si>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</si>
  <si>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</si>
  <si>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</si>
  <si>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</si>
  <si>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</si>
  <si>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</si>
  <si>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</si>
  <si>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</si>
  <si>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</si>
  <si>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</si>
  <si>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</si>
  <si>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</si>
  <si>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</si>
  <si>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</si>
  <si>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</si>
  <si>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</si>
  <si>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</si>
  <si>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</si>
  <si>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</si>
  <si>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</si>
  <si>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</si>
  <si>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</si>
  <si>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</si>
  <si>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</si>
  <si>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</si>
  <si>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</si>
  <si>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</si>
  <si>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</si>
  <si>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</si>
  <si>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</si>
  <si>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</si>
  <si>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</si>
  <si>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</si>
  <si>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</si>
  <si>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</si>
  <si>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東洋町</t>
  </si>
  <si>
    <t>地方交付税種地</t>
    <rPh sb="0" eb="2">
      <t>チホウ</t>
    </rPh>
    <rPh sb="2" eb="5">
      <t>コウフゼイ</t>
    </rPh>
    <rPh sb="5" eb="6">
      <t>シュ</t>
    </rPh>
    <rPh sb="6" eb="7">
      <t>チ</t>
    </rPh>
    <phoneticPr fontId="6"/>
  </si>
  <si>
    <t>2-1</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</si>
  <si>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</si>
  <si>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</si>
  <si>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</si>
  <si>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</si>
  <si>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</si>
  <si>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</si>
  <si>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</si>
  <si>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</si>
  <si>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</si>
  <si>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</si>
  <si>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</si>
  <si>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</si>
  <si>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</si>
  <si>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</si>
  <si>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</si>
  <si>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</si>
  <si>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</si>
  <si>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</si>
  <si>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</si>
  <si>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</si>
  <si>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</si>
  <si>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</si>
  <si>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</si>
  <si>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</si>
  <si>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</si>
  <si>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</si>
  <si>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</si>
  <si>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</si>
  <si>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</si>
  <si>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-15.1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</si>
  <si>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</si>
  <si>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</si>
  <si>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</si>
  <si>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</si>
  <si>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</si>
  <si>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</si>
  <si>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</si>
  <si>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</si>
  <si>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</si>
  <si>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</si>
  <si>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</si>
  <si>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</si>
  <si>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</si>
  <si>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</si>
  <si>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</si>
  <si>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</si>
  <si>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</si>
  <si>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</si>
  <si>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</si>
  <si>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</si>
  <si>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</si>
  <si>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</si>
  <si>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</si>
  <si>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</si>
  <si>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</si>
  <si>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</si>
  <si>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</si>
  <si>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</si>
  <si>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</si>
  <si>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</si>
  <si>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</si>
  <si>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-2.5</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</si>
  <si>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</si>
  <si>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</si>
  <si>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</si>
  <si>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</si>
  <si>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</si>
  <si>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</si>
  <si>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</si>
  <si>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</si>
  <si>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</si>
  <si>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</si>
  <si>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</si>
  <si>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</si>
  <si>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</si>
  <si>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</si>
  <si>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</si>
  <si>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</si>
  <si>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</si>
  <si>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</si>
  <si>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</si>
  <si>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</si>
  <si>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</si>
  <si>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</si>
  <si>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</si>
  <si>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</si>
  <si>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</si>
  <si>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</si>
  <si>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</si>
  <si>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</si>
  <si>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</si>
  <si>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</si>
  <si>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</si>
  <si>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</si>
  <si>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</si>
  <si>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</si>
  <si>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</si>
  <si>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</si>
  <si>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</si>
  <si>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</si>
  <si>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</si>
  <si>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</si>
  <si>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</si>
  <si>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</si>
  <si>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</si>
  <si>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</si>
  <si>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</si>
  <si>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</si>
  <si>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</si>
  <si>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</si>
  <si>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</si>
  <si>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</si>
  <si>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</si>
  <si>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</si>
  <si>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</si>
  <si>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</si>
  <si>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</si>
  <si>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</si>
  <si>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</si>
  <si>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</si>
  <si>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</si>
  <si>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</si>
  <si>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</si>
  <si>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</si>
  <si>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</si>
  <si>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</si>
  <si>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</si>
  <si>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</si>
  <si>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</si>
  <si>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</si>
  <si>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</si>
  <si>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</si>
  <si>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</si>
  <si>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東洋町後期高齢者医療保険事業</t>
  </si>
  <si>
    <t>高知県東洋町</t>
  </si>
  <si>
    <t>工業用水道</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</si>
  <si>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</si>
  <si>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</si>
  <si>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</si>
  <si>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</si>
  <si>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</si>
  <si>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</si>
  <si>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</si>
  <si>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</si>
  <si>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</si>
  <si>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</si>
  <si>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</si>
  <si>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</si>
  <si>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</si>
  <si>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</si>
  <si>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</si>
  <si>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</si>
  <si>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</si>
  <si>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</si>
  <si>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</si>
  <si>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</si>
  <si>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</si>
  <si>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</si>
  <si>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</si>
  <si>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</si>
  <si>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</si>
  <si>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</si>
  <si>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</si>
  <si>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</si>
  <si>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</si>
  <si>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</si>
  <si>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</si>
  <si>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</si>
  <si>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</si>
  <si>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</si>
  <si>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</si>
  <si>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</si>
  <si>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</si>
  <si>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</si>
  <si>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</si>
  <si>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</si>
  <si>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</si>
  <si>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</si>
  <si>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</si>
  <si>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</si>
  <si>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</si>
  <si>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</si>
  <si>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</si>
  <si>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</si>
  <si>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</si>
  <si>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</si>
  <si>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</si>
  <si>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</si>
  <si>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</si>
  <si>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</si>
  <si>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</si>
  <si>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</si>
  <si>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</si>
  <si>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</si>
  <si>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</si>
  <si>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</si>
  <si>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</si>
  <si>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</si>
  <si>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</si>
  <si>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</si>
  <si>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</si>
  <si>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</si>
  <si>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</si>
  <si>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</si>
  <si>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</si>
  <si>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</si>
  <si>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</si>
  <si>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</si>
  <si>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</si>
  <si>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</si>
  <si>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</si>
  <si>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</si>
  <si>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</si>
  <si>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</si>
  <si>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</si>
  <si>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</si>
  <si>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</si>
  <si>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</si>
  <si>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</si>
  <si>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</si>
  <si>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</si>
  <si>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</si>
  <si>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</si>
  <si>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</si>
  <si>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</si>
  <si>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</si>
  <si>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</si>
  <si>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</si>
  <si>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</si>
  <si>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</si>
  <si>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</si>
  <si>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</si>
  <si>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</si>
  <si>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</si>
  <si>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</si>
  <si>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</si>
  <si>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</si>
  <si>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</si>
  <si>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</si>
  <si>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</si>
  <si>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</si>
  <si>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</si>
  <si>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 xml:space="preserve"> 過去５年間平均</t>
    <rPh sb="1" eb="3">
      <t>カコ</t>
    </rPh>
    <rPh sb="4" eb="6">
      <t>ネンカン</t>
    </rPh>
    <rPh sb="6" eb="8">
      <t>ヘイキン</t>
    </rPh>
    <phoneticPr fontId="6"/>
  </si>
  <si>
    <t>簡易水道</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</si>
  <si>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</si>
  <si>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</si>
  <si>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</si>
  <si>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</si>
  <si>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</si>
  <si>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</si>
  <si>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</si>
  <si>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</si>
  <si>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</si>
  <si>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</si>
  <si>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</si>
  <si>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</si>
  <si>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</si>
  <si>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</si>
  <si>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</si>
  <si>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</si>
  <si>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</si>
  <si>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</si>
  <si>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</si>
  <si>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東洋町住宅新築資金等貸付事業</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</si>
  <si>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</si>
  <si>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</si>
  <si>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</si>
  <si>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</si>
  <si>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</si>
  <si>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</si>
  <si>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</si>
  <si>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</si>
  <si>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</si>
  <si>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</si>
  <si>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</si>
  <si>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</si>
  <si>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</si>
  <si>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</si>
  <si>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</si>
  <si>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</si>
  <si>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</si>
  <si>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</si>
  <si>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</si>
  <si>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</si>
  <si>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</si>
  <si>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</si>
  <si>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</si>
  <si>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</si>
  <si>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</si>
  <si>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</si>
  <si>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</si>
  <si>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東洋町国民健康保険事業</t>
  </si>
  <si>
    <t>東洋町介護保険事業</t>
  </si>
  <si>
    <t>東洋町簡易水道事業</t>
  </si>
  <si>
    <t>東洋町下水道事業</t>
  </si>
  <si>
    <t>東洋町観光施設事業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</si>
  <si>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</si>
  <si>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</si>
  <si>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</si>
  <si>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</si>
  <si>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</si>
  <si>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</si>
  <si>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</si>
  <si>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</si>
  <si>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</si>
  <si>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</si>
  <si>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</si>
  <si>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</si>
  <si>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</si>
  <si>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</si>
  <si>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</si>
  <si>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</si>
  <si>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</si>
  <si>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</si>
  <si>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</si>
  <si>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</si>
  <si>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</si>
  <si>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</si>
  <si>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</si>
  <si>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</si>
  <si>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</si>
  <si>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</si>
  <si>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</si>
  <si>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</si>
  <si>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</si>
  <si>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</si>
  <si>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</si>
  <si>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</si>
  <si>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</si>
  <si>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 15.50</t>
  </si>
  <si>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</si>
  <si>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</si>
  <si>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</si>
  <si>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</si>
  <si>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</si>
  <si>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</si>
  <si>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</si>
  <si>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</si>
  <si>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</si>
  <si>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</si>
  <si>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</si>
  <si>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</si>
  <si>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</si>
  <si>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</si>
  <si>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</si>
  <si>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</si>
  <si>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</si>
  <si>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</si>
  <si>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</si>
  <si>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</si>
  <si>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</si>
  <si>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</si>
  <si>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</si>
  <si>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</si>
  <si>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</si>
  <si>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</si>
  <si>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</si>
  <si>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</si>
  <si>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</si>
  <si>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</si>
  <si>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</si>
  <si>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</si>
  <si>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</si>
  <si>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</si>
  <si>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R04</t>
  </si>
  <si>
    <t>▲ 2.36</t>
  </si>
  <si>
    <t>▲ 13.84</t>
  </si>
  <si>
    <t>▲ 10.70</t>
  </si>
  <si>
    <t>▲ 8.38</t>
  </si>
  <si>
    <t>▲ 6.51</t>
  </si>
  <si>
    <t>その他会計（赤字）</t>
  </si>
  <si>
    <t>（百万円）</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</si>
  <si>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</si>
  <si>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高知県広域食肉センター事務組合</t>
    <rPh sb="0" eb="3">
      <t>コウチケン</t>
    </rPh>
    <rPh sb="3" eb="5">
      <t>コウイキ</t>
    </rPh>
    <rPh sb="5" eb="7">
      <t>ショクニク</t>
    </rPh>
    <rPh sb="11" eb="13">
      <t>ジム</t>
    </rPh>
    <rPh sb="13" eb="15">
      <t>クミアイ</t>
    </rPh>
    <phoneticPr fontId="6"/>
  </si>
  <si>
    <t>地域福祉基金</t>
    <rPh sb="0" eb="2">
      <t>チイキ</t>
    </rPh>
    <rPh sb="2" eb="4">
      <t>フクシ</t>
    </rPh>
    <rPh sb="4" eb="6">
      <t>キキン</t>
    </rPh>
    <phoneticPr fontId="6"/>
  </si>
  <si>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</si>
  <si>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</si>
  <si>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</si>
  <si>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</si>
  <si>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</si>
  <si>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</si>
  <si>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東洋リゾート</t>
    <rPh sb="0" eb="2">
      <t>トウヨウ</t>
    </rPh>
    <phoneticPr fontId="6"/>
  </si>
  <si>
    <t>施設等整備基金</t>
    <rPh sb="0" eb="2">
      <t>シセツ</t>
    </rPh>
    <rPh sb="2" eb="3">
      <t>トウ</t>
    </rPh>
    <rPh sb="3" eb="5">
      <t>セイビ</t>
    </rPh>
    <rPh sb="5" eb="7">
      <t>キキン</t>
    </rPh>
    <phoneticPr fontId="6"/>
  </si>
  <si>
    <t>防災対策加速化基金</t>
    <rPh sb="0" eb="2">
      <t>ボウサイ</t>
    </rPh>
    <rPh sb="2" eb="4">
      <t>タイサク</t>
    </rPh>
    <rPh sb="4" eb="7">
      <t>カソクカ</t>
    </rPh>
    <rPh sb="7" eb="9">
      <t>キキン</t>
    </rPh>
    <phoneticPr fontId="6"/>
  </si>
  <si>
    <t>消防施設整備基金</t>
    <rPh sb="0" eb="2">
      <t>ショウボウ</t>
    </rPh>
    <rPh sb="2" eb="4">
      <t>シセツ</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</si>
  <si>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</si>
  <si>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</si>
  <si>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につきましては、令和元年度をピークに減少しており、前年に引き続き令和4年度では14.3％減少し改善しております。主な理由として、充当可能基金残高が前年度から218百万円増額になったことによります。以上のように減少傾向にはありますが、類似団体と比較しても有形固定資産減価償却率は高くなっており、将来の施設改修等の財政需要に備える必要があります。</t>
    <rPh sb="15" eb="17">
      <t>レイワ</t>
    </rPh>
    <rPh sb="17" eb="18">
      <t>ガン</t>
    </rPh>
    <rPh sb="25" eb="27">
      <t>ゲンショウ</t>
    </rPh>
    <rPh sb="71" eb="73">
      <t>ジュウトウ</t>
    </rPh>
    <rPh sb="73" eb="75">
      <t>カノウ</t>
    </rPh>
    <rPh sb="75" eb="77">
      <t>キキン</t>
    </rPh>
    <rPh sb="77" eb="79">
      <t>ザンダカ</t>
    </rPh>
    <rPh sb="80" eb="83">
      <t>ゼンネンド</t>
    </rPh>
    <rPh sb="88" eb="90">
      <t>ヒャクマン</t>
    </rPh>
    <rPh sb="90" eb="91">
      <t>エン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</si>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</sst>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270609</c:v>
                </c:pt>
                <c:pt idx="1">
                  <c:v>266300</c:v>
                </c:pt>
                <c:pt idx="2">
                  <c:v>347302</c:v>
                </c:pt>
                <c:pt idx="3">
                  <c:v>459615</c:v>
                </c:pt>
                <c:pt idx="4">
                  <c:v>235743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c:v>
                </c:pt>
                <c:pt idx="1">
                  <c:v>0.77</c:v>
                </c:pt>
                <c:pt idx="2">
                  <c:v>0.93</c:v>
                </c:pt>
                <c:pt idx="3">
                  <c:v>0.85</c:v>
                </c:pt>
                <c:pt idx="4">
                  <c:v>3.19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6.35</c:v>
                </c:pt>
                <c:pt idx="1">
                  <c:v>6.99</c:v>
                </c:pt>
                <c:pt idx="2">
                  <c:v>7.03</c:v>
                </c:pt>
                <c:pt idx="3">
                  <c:v>6.83</c:v>
                </c:pt>
                <c:pt idx="4">
                  <c:v>9.4499999999999993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-2.36</c:v>
                </c:pt>
                <c:pt idx="1">
                  <c:v>1.08</c:v>
                </c:pt>
                <c:pt idx="2">
                  <c:v>0.62</c:v>
                </c:pt>
                <c:pt idx="3">
                  <c:v>0.53</c:v>
                </c:pt>
                <c:pt idx="4">
                  <c:v>4.7300000000000004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東洋町簡易水道事業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2.e-002</c:v>
                </c:pt>
                <c:pt idx="6">
                  <c:v>#N/A</c:v>
                </c:pt>
                <c:pt idx="7">
                  <c:v>2.e-002</c:v>
                </c:pt>
                <c:pt idx="8">
                  <c:v>#N/A</c:v>
                </c:pt>
                <c:pt idx="9">
                  <c:v>1.e-002</c:v>
                </c:pt>
              </c:numCache>
            </c:numRef>
          </c:val>
        </c:ser>
        <c:ser>
          <c:idx val="3"/>
          <c:order val="3"/>
          <c:tx>
            <c:strRef>
              <c:f>データシート!$A$30</c:f>
              <c:strCache>
                <c:ptCount val="1"/>
                <c:pt idx="0">
                  <c:v>東洋町下水道事業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0.98</c:v>
                </c:pt>
                <c:pt idx="2">
                  <c:v>#N/A</c:v>
                </c:pt>
                <c:pt idx="3">
                  <c:v>2.e-002</c:v>
                </c:pt>
                <c:pt idx="4">
                  <c:v>#N/A</c:v>
                </c:pt>
                <c:pt idx="5">
                  <c:v>0</c:v>
                </c:pt>
                <c:pt idx="6">
                  <c:v>#N/A</c:v>
                </c:pt>
                <c:pt idx="7">
                  <c:v>1.e-002</c:v>
                </c:pt>
                <c:pt idx="8">
                  <c:v>#N/A</c:v>
                </c:pt>
                <c:pt idx="9">
                  <c:v>1.e-002</c:v>
                </c:pt>
              </c:numCache>
            </c:numRef>
          </c:val>
        </c:ser>
        <c:ser>
          <c:idx val="4"/>
          <c:order val="4"/>
          <c:tx>
            <c:strRef>
              <c:f>データシート!$A$31</c:f>
              <c:strCache>
                <c:ptCount val="1"/>
                <c:pt idx="0">
                  <c:v>東洋町国民健康保険事業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8.e-002</c:v>
                </c:pt>
                <c:pt idx="2">
                  <c:v>#N/A</c:v>
                </c:pt>
                <c:pt idx="3">
                  <c:v>3.e-002</c:v>
                </c:pt>
                <c:pt idx="4">
                  <c:v>#N/A</c:v>
                </c:pt>
                <c:pt idx="5">
                  <c:v>2.e-002</c:v>
                </c:pt>
                <c:pt idx="6">
                  <c:v>#N/A</c:v>
                </c:pt>
                <c:pt idx="7">
                  <c:v>1.e-002</c:v>
                </c:pt>
                <c:pt idx="8">
                  <c:v>#N/A</c:v>
                </c:pt>
                <c:pt idx="9">
                  <c:v>1.e-002</c:v>
                </c:pt>
              </c:numCache>
            </c:numRef>
          </c:val>
        </c:ser>
        <c:ser>
          <c:idx val="5"/>
          <c:order val="5"/>
          <c:tx>
            <c:strRef>
              <c:f>データシート!$A$32</c:f>
              <c:strCache>
                <c:ptCount val="1"/>
                <c:pt idx="0">
                  <c:v>東洋町後期高齢者医療保険事業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c:v>
                </c:pt>
                <c:pt idx="4">
                  <c:v>#N/A</c:v>
                </c:pt>
                <c:pt idx="5">
                  <c:v>4.e-002</c:v>
                </c:pt>
                <c:pt idx="6">
                  <c:v>#N/A</c:v>
                </c:pt>
                <c:pt idx="7">
                  <c:v>2.e-002</c:v>
                </c:pt>
                <c:pt idx="8">
                  <c:v>#N/A</c:v>
                </c:pt>
                <c:pt idx="9">
                  <c:v>4.e-002</c:v>
                </c:pt>
              </c:numCache>
            </c:numRef>
          </c:val>
        </c:ser>
        <c:ser>
          <c:idx val="6"/>
          <c:order val="6"/>
          <c:tx>
            <c:strRef>
              <c:f>データシート!$A$33</c:f>
              <c:strCache>
                <c:ptCount val="1"/>
                <c:pt idx="0">
                  <c:v>東洋町観光施設事業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0.27</c:v>
                </c:pt>
                <c:pt idx="2">
                  <c:v>#N/A</c:v>
                </c:pt>
                <c:pt idx="3">
                  <c:v>0.11</c:v>
                </c:pt>
                <c:pt idx="4">
                  <c:v>#N/A</c:v>
                </c:pt>
                <c:pt idx="5">
                  <c:v>0</c:v>
                </c:pt>
                <c:pt idx="6">
                  <c:v>#N/A</c:v>
                </c:pt>
                <c:pt idx="7">
                  <c:v>1.e-002</c:v>
                </c:pt>
                <c:pt idx="8">
                  <c:v>#N/A</c:v>
                </c:pt>
                <c:pt idx="9">
                  <c:v>0.26</c:v>
                </c:pt>
              </c:numCache>
            </c:numRef>
          </c:val>
        </c:ser>
        <c:ser>
          <c:idx val="7"/>
          <c:order val="7"/>
          <c:tx>
            <c:strRef>
              <c:f>データシート!$A$34</c:f>
              <c:strCache>
                <c:ptCount val="1"/>
                <c:pt idx="0">
                  <c:v>東洋町介護保険事業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0.98</c:v>
                </c:pt>
                <c:pt idx="2">
                  <c:v>#N/A</c:v>
                </c:pt>
                <c:pt idx="3">
                  <c:v>1</c:v>
                </c:pt>
                <c:pt idx="4">
                  <c:v>#N/A</c:v>
                </c:pt>
                <c:pt idx="5">
                  <c:v>1.41</c:v>
                </c:pt>
                <c:pt idx="6">
                  <c:v>#N/A</c:v>
                </c:pt>
                <c:pt idx="7">
                  <c:v>2.56</c:v>
                </c:pt>
                <c:pt idx="8">
                  <c:v>#N/A</c:v>
                </c:pt>
                <c:pt idx="9">
                  <c:v>1.1399999999999999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15.8</c:v>
                </c:pt>
                <c:pt idx="2">
                  <c:v>#N/A</c:v>
                </c:pt>
                <c:pt idx="3">
                  <c:v>14.61</c:v>
                </c:pt>
                <c:pt idx="4">
                  <c:v>#N/A</c:v>
                </c:pt>
                <c:pt idx="5">
                  <c:v>11.64</c:v>
                </c:pt>
                <c:pt idx="6">
                  <c:v>#N/A</c:v>
                </c:pt>
                <c:pt idx="7">
                  <c:v>9.23</c:v>
                </c:pt>
                <c:pt idx="8">
                  <c:v>#N/A</c:v>
                </c:pt>
                <c:pt idx="9">
                  <c:v>9.6999999999999993</c:v>
                </c:pt>
              </c:numCache>
            </c:numRef>
          </c:val>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15.5</c:v>
                </c:pt>
                <c:pt idx="1">
                  <c:v>#N/A</c:v>
                </c:pt>
                <c:pt idx="2">
                  <c:v>13.84</c:v>
                </c:pt>
                <c:pt idx="3">
                  <c:v>#N/A</c:v>
                </c:pt>
                <c:pt idx="4">
                  <c:v>10.7</c:v>
                </c:pt>
                <c:pt idx="5">
                  <c:v>#N/A</c:v>
                </c:pt>
                <c:pt idx="6">
                  <c:v>8.3800000000000008</c:v>
                </c:pt>
                <c:pt idx="7">
                  <c:v>#N/A</c:v>
                </c:pt>
                <c:pt idx="8">
                  <c:v>6.51</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314</c:v>
                </c:pt>
                <c:pt idx="5">
                  <c:v>331</c:v>
                </c:pt>
                <c:pt idx="8">
                  <c:v>341</c:v>
                </c:pt>
                <c:pt idx="11">
                  <c:v>349</c:v>
                </c:pt>
                <c:pt idx="14">
                  <c:v>354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23</c:v>
                </c:pt>
                <c:pt idx="6">
                  <c:v>16</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87</c:v>
                </c:pt>
                <c:pt idx="3">
                  <c:v>86</c:v>
                </c:pt>
                <c:pt idx="6">
                  <c:v>85</c:v>
                </c:pt>
                <c:pt idx="9">
                  <c:v>90</c:v>
                </c:pt>
                <c:pt idx="12">
                  <c:v>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371</c:v>
                </c:pt>
                <c:pt idx="3">
                  <c:v>396</c:v>
                </c:pt>
                <c:pt idx="6">
                  <c:v>411</c:v>
                </c:pt>
                <c:pt idx="9">
                  <c:v>436</c:v>
                </c:pt>
                <c:pt idx="12">
                  <c:v>447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c:v>
                </c:pt>
                <c:pt idx="2">
                  <c:v>#N/A</c:v>
                </c:pt>
                <c:pt idx="3">
                  <c:v>#N/A</c:v>
                </c:pt>
                <c:pt idx="4">
                  <c:v>174</c:v>
                </c:pt>
                <c:pt idx="5">
                  <c:v>#N/A</c:v>
                </c:pt>
                <c:pt idx="6">
                  <c:v>#N/A</c:v>
                </c:pt>
                <c:pt idx="7">
                  <c:v>171</c:v>
                </c:pt>
                <c:pt idx="8">
                  <c:v>#N/A</c:v>
                </c:pt>
                <c:pt idx="9">
                  <c:v>#N/A</c:v>
                </c:pt>
                <c:pt idx="10">
                  <c:v>177</c:v>
                </c:pt>
                <c:pt idx="11">
                  <c:v>#N/A</c:v>
                </c:pt>
                <c:pt idx="12">
                  <c:v>#N/A</c:v>
                </c:pt>
                <c:pt idx="13">
                  <c:v>184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3411</c:v>
                </c:pt>
                <c:pt idx="5">
                  <c:v>3504</c:v>
                </c:pt>
                <c:pt idx="8">
                  <c:v>3572</c:v>
                </c:pt>
                <c:pt idx="11">
                  <c:v>3627</c:v>
                </c:pt>
                <c:pt idx="14">
                  <c:v>3466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132</c:v>
                </c:pt>
                <c:pt idx="8">
                  <c:v>115</c:v>
                </c:pt>
                <c:pt idx="11">
                  <c:v>134</c:v>
                </c:pt>
                <c:pt idx="14">
                  <c:v>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752</c:v>
                </c:pt>
                <c:pt idx="5">
                  <c:v>680</c:v>
                </c:pt>
                <c:pt idx="8">
                  <c:v>731</c:v>
                </c:pt>
                <c:pt idx="11">
                  <c:v>959</c:v>
                </c:pt>
                <c:pt idx="14">
                  <c:v>1177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283</c:v>
                </c:pt>
                <c:pt idx="3">
                  <c:v>374</c:v>
                </c:pt>
                <c:pt idx="6">
                  <c:v>349</c:v>
                </c:pt>
                <c:pt idx="9">
                  <c:v>360</c:v>
                </c:pt>
                <c:pt idx="12">
                  <c:v>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c:v>
                </c:pt>
                <c:pt idx="3">
                  <c:v>15</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941</c:v>
                </c:pt>
                <c:pt idx="3">
                  <c:v>936</c:v>
                </c:pt>
                <c:pt idx="6">
                  <c:v>921</c:v>
                </c:pt>
                <c:pt idx="9">
                  <c:v>863</c:v>
                </c:pt>
                <c:pt idx="12">
                  <c:v>795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3881</c:v>
                </c:pt>
                <c:pt idx="3">
                  <c:v>3959</c:v>
                </c:pt>
                <c:pt idx="6">
                  <c:v>4093</c:v>
                </c:pt>
                <c:pt idx="9">
                  <c:v>4480</c:v>
                </c:pt>
                <c:pt idx="12">
                  <c:v>4318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868</c:v>
                </c:pt>
                <c:pt idx="2">
                  <c:v>#N/A</c:v>
                </c:pt>
                <c:pt idx="3">
                  <c:v>#N/A</c:v>
                </c:pt>
                <c:pt idx="4">
                  <c:v>968</c:v>
                </c:pt>
                <c:pt idx="5">
                  <c:v>#N/A</c:v>
                </c:pt>
                <c:pt idx="6">
                  <c:v>#N/A</c:v>
                </c:pt>
                <c:pt idx="7">
                  <c:v>945</c:v>
                </c:pt>
                <c:pt idx="8">
                  <c:v>#N/A</c:v>
                </c:pt>
                <c:pt idx="9">
                  <c:v>#N/A</c:v>
                </c:pt>
                <c:pt idx="10">
                  <c:v>984</c:v>
                </c:pt>
                <c:pt idx="11">
                  <c:v>#N/A</c:v>
                </c:pt>
                <c:pt idx="12">
                  <c:v>#N/A</c:v>
                </c:pt>
                <c:pt idx="13">
                  <c:v>729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122</c:v>
                </c:pt>
                <c:pt idx="1">
                  <c:v>132</c:v>
                </c:pt>
                <c:pt idx="2">
                  <c:v>177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94</c:v>
                </c:pt>
                <c:pt idx="1">
                  <c:v>109</c:v>
                </c:pt>
                <c:pt idx="2">
                  <c:v>122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453</c:v>
                </c:pt>
                <c:pt idx="1">
                  <c:v>706</c:v>
                </c:pt>
                <c:pt idx="2">
                  <c:v>779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2.2716914358970029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{1BD59F4D-901D-4710-8312-6FAA3665D9A6}</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{4F9E38D5-A9D7-4476-98BE-DE1204C30B66}</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{67060DB0-14E6-4C63-9863-67904E922873}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{FA57B8F0-A986-4119-AFBE-03E3C2CD5096}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{2E99472D-28F7-4354-93B1-D834913B9694}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{77691388-132E-491B-A91C-F365F98D8555}</c15:txfldGUID>
                      <c15:f>'公会計指標分析・財政指標組合せ分析表'!$BX$50</c15:f>
                      <c15:dlblFieldTableCache>
                        <c:ptCount val="1"/>
                        <c:pt idx="0">
                          <c:v>R01</c:v>
                        </c:pt>
                      </c15:dlblFieldTableCache>
                    </c15:dlblFTEntry>
                  </c15:dlblFieldTable>
                </c:ext>
              </c:extLst>
            </c:dLbl>
            <c:dLbl>
              <c:idx val="16"/>
              <c:layout>
                <c:manualLayout>
                  <c:x val="-4.1444036760836432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{EB676A90-1FD7-411F-B972-5B156795A920}</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{0553D76E-1A4A-4EF4-A3C6-D20AA0E77EB8}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{29BF7BC6-5816-4847-8003-1EDFEE5AAE9C}</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71.2</c:v>
                </c:pt>
                <c:pt idx="8">
                  <c:v>73.400000000000006</c:v>
                </c:pt>
                <c:pt idx="16">
                  <c:v>71.5</c:v>
                </c:pt>
                <c:pt idx="24">
                  <c:v>75.900000000000006</c:v>
                </c:pt>
                <c:pt idx="32">
                  <c:v>71.400000000000006</c:v>
                </c:pt>
              </c:numCache>
            </c:numRef>
          </c:xVal>
          <c:yVal>
            <c:numRef>
              <c:f>'公会計指標分析・財政指標組合せ分析表'!$BP$51:$DC$51</c:f>
              <c:numCache>
                <c:formatCode>#,##0.0;"▲ "#,##0.0</c:formatCode>
                <c:ptCount val="40"/>
                <c:pt idx="0">
                  <c:v>65.3</c:v>
                </c:pt>
                <c:pt idx="8">
                  <c:v>74</c:v>
                </c:pt>
                <c:pt idx="16">
                  <c:v>67.8</c:v>
                </c:pt>
                <c:pt idx="24">
                  <c:v>62.3</c:v>
                </c:pt>
                <c:pt idx="32">
                  <c:v>48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{4E722D39-B4B0-4614-AA2A-F2F2B7012D86}</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{8B501A8D-C436-46FB-905C-1C2C7F4E0B8D}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{925E904F-5721-4185-9BC9-821E4FDE8E6A}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{BC87FE21-D420-4751-84AE-312B0CE2D3A5}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{7A18C9AB-81F5-4C90-806B-C68377AA6877}</c15:txfldGUID>
                      <c15:f>#REF!</c15:f>
                      <c15:dlblFieldTableCache>
                        <c:ptCount val="1"/>
                        <c:pt idx="0">
                          <c:v>#REF!</c:v>
                        </c:pt>
                      </c15:dlblFieldTableCache>
                    </c15:dlblFTEntry>
                  </c15:dlblFieldTable>
                </c:ext>
              </c:extLst>
            </c:dLbl>
            <c:dLbl>
              <c:idx val="8"/>
              <c:layout>
                <c:manualLayout>
                  <c:x val="-2.8500001310515607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{F9D2D12A-8A1E-4BFA-AD8C-B932E9756F57}</c15:txfldGUID>
                      <c15:f>'公会計指標分析・財政指標組合せ分析表'!$BX$50</c15:f>
                      <c15:dlblFieldTableCache>
                        <c:ptCount val="1"/>
                        <c:pt idx="0">
                          <c:v>R01</c:v>
                        </c:pt>
                      </c15:dlblFieldTableCache>
                    </c15:dlblFTEntry>
                  </c15:dlblFieldTable>
                </c:ext>
              </c:extLst>
            </c:dLbl>
            <c:dLbl>
              <c:idx val="16"/>
              <c:layout>
                <c:manualLayout>
                  <c:x val="-3.553149998995285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{21D70F63-4159-4A69-A471-3AEAAD0361B2}</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{823F8253-234A-4CE2-999D-EBF652EEC73F}</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{7FDC1192-122C-46D4-8470-A84BF07A8855}</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{C9047852-3479-4090-890B-DD0EF0292019}</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{8AF734FA-85FC-4B60-AD8C-36360C325B7F}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{4F8F574E-26E7-40EA-B52F-8D8B2585C3D9}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{9CE5B640-F524-4239-B629-FD392C13AAAE}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{D750EDBE-199B-485B-AC1C-EFBC8A750C6F}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{9957B872-C1E9-4CB4-9211-52328F72E2CE}</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{DB1F5428-2184-4658-AE8A-91F4EA22FE29}</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{AA659099-909B-433D-A3A1-8E97A732231C}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{E38BB63B-5E50-46B2-BF79-75E795E138A9}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11.7</c:v>
                </c:pt>
                <c:pt idx="8">
                  <c:v>12.6</c:v>
                </c:pt>
                <c:pt idx="16">
                  <c:v>12.7</c:v>
                </c:pt>
                <c:pt idx="24">
                  <c:v>12.2</c:v>
                </c:pt>
                <c:pt idx="32">
                  <c:v>11.8</c:v>
                </c:pt>
              </c:numCache>
            </c:numRef>
          </c:xVal>
          <c:yVal>
            <c:numRef>
              <c:f>'公会計指標分析・財政指標組合せ分析表'!$BP$73:$DC$73</c:f>
              <c:numCache>
                <c:formatCode>#,##0.0;"▲ "#,##0.0</c:formatCode>
                <c:ptCount val="40"/>
                <c:pt idx="0">
                  <c:v>65.3</c:v>
                </c:pt>
                <c:pt idx="8">
                  <c:v>74</c:v>
                </c:pt>
                <c:pt idx="16">
                  <c:v>67.8</c:v>
                </c:pt>
                <c:pt idx="24">
                  <c:v>62.3</c:v>
                </c:pt>
                <c:pt idx="32">
                  <c:v>48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87659439068545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{C5FACD23-633D-4CB1-9C81-98FA37F9C077}</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{4DE09EA7-C5E0-49B2-BA04-3A8765EE205A}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{5EB73E53-624D-4C0D-BB7D-ECDD6A269116}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{2DAB0855-35B5-4077-B81F-E7FF1EC7401E}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{15DC41BD-E7BE-442B-BF72-A3129C68C0C1}</c15:txfldGUID>
                      <c15:f>#REF!</c15:f>
                      <c15:dlblFieldTableCache>
                        <c:ptCount val="1"/>
                        <c:pt idx="0">
                          <c:v>#REF!</c:v>
                        </c:pt>
                      </c15:dlblFieldTableCache>
                    </c15:dlblFTEntry>
                  </c15:dlblFieldTable>
                </c:ext>
              </c:extLst>
            </c:dLbl>
            <c:dLbl>
              <c:idx val="8"/>
              <c:layout>
                <c:manualLayout>
                  <c:x val="-3.4502390437331852e-002"/>
                  <c:y val="-0.11208350942902527"/>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{A0F465D8-13F2-4E2D-AB90-DB544FE6CFB3}</c15:txfldGUID>
                      <c15:f>'公会計指標分析・財政指標組合せ分析表'!$BX$72</c15:f>
                      <c15:dlblFieldTableCache>
                        <c:ptCount val="1"/>
                        <c:pt idx="0">
                          <c:v>R01</c:v>
                        </c:pt>
                      </c15:dlblFieldTableCache>
                    </c15:dlblFTEntry>
                  </c15:dlblFieldTable>
                </c:ext>
              </c:extLst>
            </c:dLbl>
            <c:dLbl>
              <c:idx val="16"/>
              <c:layout>
                <c:manualLayout>
                  <c:x val="-3.1570342725075584e-002"/>
                  <c:y val="-9.202127258791161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{B997DA4E-8A88-44B1-A741-571D959748B0}</c15:txfldGUID>
                      <c15:f>'公会計指標分析・財政指標組合せ分析表'!$CF$72</c15:f>
                      <c15:dlblFieldTableCache>
                        <c:ptCount val="1"/>
                        <c:pt idx="0">
                          <c:v>R02</c:v>
                        </c:pt>
                      </c15:dlblFieldTableCache>
                    </c15:dlblFTEntry>
                  </c15:dlblFieldTable>
                </c:ext>
              </c:extLst>
            </c:dLbl>
            <c:dLbl>
              <c:idx val="24"/>
              <c:layout>
                <c:manualLayout>
                  <c:x val="-3.1570342725075584e-002"/>
                  <c:y val="-8.311111598204544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{BE6D3838-4999-49A6-BE16-36632D6137F7}</c15:txfldGUID>
                      <c15:f>'公会計指標分析・財政指標組合せ分析表'!$CN$72</c15:f>
                      <c15:dlblFieldTableCache>
                        <c:ptCount val="1"/>
                        <c:pt idx="0">
                          <c:v>R03</c:v>
                        </c:pt>
                      </c15:dlblFieldTableCache>
                    </c15:dlblFTEntry>
                  </c15:dlblFieldTable>
                </c:ext>
              </c:extLst>
            </c:dLbl>
            <c:dLbl>
              <c:idx val="32"/>
              <c:layout>
                <c:manualLayout>
                  <c:x val="-3.1570342725075584e-002"/>
                  <c:y val="-4.52696644375292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{DE353D21-7BDB-4FC4-BD5C-BFE7FDAF5590}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4"/>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2,183
2,168
74.02
3,235,952
3,173,906
59,650
1,870,903
4,318,092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2910"/>
    <xdr:sp macro="" textlink="">
      <xdr:nvSpPr>
        <xdr:cNvPr id="35" name="テキスト ボックス 34"/>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財政力指数は平成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年度から横ばいとなっており、類似団体と比較して下回っている現状であります。本町は過疎化が進んでおり、労働力人口の低下や、基幹産業である一次産業の低迷などが原因として挙げられます。令和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年度からは高知県と連携した人口減少対策に取り組むとともに、ふるさと納税事業を強化し財源の確保に努めます。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3" name="テキスト ボックス 52"/>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5" name="テキスト ボックス 54"/>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7" name="テキスト ボックス 56"/>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6540"/>
    <xdr:sp macro="" textlink="">
      <xdr:nvSpPr>
        <xdr:cNvPr id="66" name="財政力最大値テキスト"/>
        <xdr:cNvSpPr txBox="1"/>
      </xdr:nvSpPr>
      <xdr:spPr>
        <a:xfrm>
          <a:off x="5041900" y="5824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4445</xdr:rowOff>
    </xdr:to>
    <xdr:cxnSp macro="">
      <xdr:nvCxnSpPr>
        <xdr:cNvPr id="68" name="直線コネクタ 67"/>
        <xdr:cNvCxnSpPr/>
      </xdr:nvCxnSpPr>
      <xdr:spPr>
        <a:xfrm>
          <a:off x="4114800" y="754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155575</xdr:rowOff>
    </xdr:from>
    <xdr:to xmlns:xdr="http://schemas.openxmlformats.org/drawingml/2006/spreadsheetDrawing">
      <xdr:col>19</xdr:col>
      <xdr:colOff>133350</xdr:colOff>
      <xdr:row>44</xdr:row>
      <xdr:rowOff>4445</xdr:rowOff>
    </xdr:to>
    <xdr:cxnSp macro="">
      <xdr:nvCxnSpPr>
        <xdr:cNvPr id="71" name="直線コネクタ 70"/>
        <xdr:cNvCxnSpPr/>
      </xdr:nvCxnSpPr>
      <xdr:spPr>
        <a:xfrm>
          <a:off x="3225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6540"/>
    <xdr:sp macro="" textlink="">
      <xdr:nvSpPr>
        <xdr:cNvPr id="73" name="テキスト ボックス 72"/>
        <xdr:cNvSpPr txBox="1"/>
      </xdr:nvSpPr>
      <xdr:spPr>
        <a:xfrm>
          <a:off x="3733800" y="71050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155575</xdr:rowOff>
    </xdr:from>
    <xdr:to xmlns:xdr="http://schemas.openxmlformats.org/drawingml/2006/spreadsheetDrawing">
      <xdr:col>15</xdr:col>
      <xdr:colOff>82550</xdr:colOff>
      <xdr:row>43</xdr:row>
      <xdr:rowOff>155575</xdr:rowOff>
    </xdr:to>
    <xdr:cxnSp macro="">
      <xdr:nvCxnSpPr>
        <xdr:cNvPr id="74" name="直線コネクタ 73"/>
        <xdr:cNvCxnSpPr/>
      </xdr:nvCxnSpPr>
      <xdr:spPr>
        <a:xfrm>
          <a:off x="2336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6" name="テキスト ボックス 75"/>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155575</xdr:rowOff>
    </xdr:from>
    <xdr:to xmlns:xdr="http://schemas.openxmlformats.org/drawingml/2006/spreadsheetDrawing">
      <xdr:col>11</xdr:col>
      <xdr:colOff>31750</xdr:colOff>
      <xdr:row>44</xdr:row>
      <xdr:rowOff>4445</xdr:rowOff>
    </xdr:to>
    <xdr:cxnSp macro="">
      <xdr:nvCxnSpPr>
        <xdr:cNvPr id="77" name="直線コネクタ 76"/>
        <xdr:cNvCxnSpPr/>
      </xdr:nvCxnSpPr>
      <xdr:spPr>
        <a:xfrm flipV="1">
          <a:off x="1447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125095</xdr:rowOff>
    </xdr:from>
    <xdr:to xmlns:xdr="http://schemas.openxmlformats.org/drawingml/2006/spreadsheetDrawing">
      <xdr:col>23</xdr:col>
      <xdr:colOff>184150</xdr:colOff>
      <xdr:row>44</xdr:row>
      <xdr:rowOff>55245</xdr:rowOff>
    </xdr:to>
    <xdr:sp macro="" textlink="">
      <xdr:nvSpPr>
        <xdr:cNvPr id="87" name="楕円 86"/>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20955</xdr:rowOff>
    </xdr:from>
    <xdr:ext cx="762000" cy="256540"/>
    <xdr:sp macro="" textlink="">
      <xdr:nvSpPr>
        <xdr:cNvPr id="88" name="財政力該当値テキスト"/>
        <xdr:cNvSpPr txBox="1"/>
      </xdr:nvSpPr>
      <xdr:spPr>
        <a:xfrm>
          <a:off x="5041900" y="7393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125095</xdr:rowOff>
    </xdr:from>
    <xdr:to xmlns:xdr="http://schemas.openxmlformats.org/drawingml/2006/spreadsheetDrawing">
      <xdr:col>19</xdr:col>
      <xdr:colOff>184150</xdr:colOff>
      <xdr:row>44</xdr:row>
      <xdr:rowOff>55245</xdr:rowOff>
    </xdr:to>
    <xdr:sp macro="" textlink="">
      <xdr:nvSpPr>
        <xdr:cNvPr id="89" name="楕円 88"/>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40640</xdr:rowOff>
    </xdr:from>
    <xdr:ext cx="736600" cy="256540"/>
    <xdr:sp macro="" textlink="">
      <xdr:nvSpPr>
        <xdr:cNvPr id="90" name="テキスト ボックス 89"/>
        <xdr:cNvSpPr txBox="1"/>
      </xdr:nvSpPr>
      <xdr:spPr>
        <a:xfrm>
          <a:off x="3733800" y="75844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104775</xdr:rowOff>
    </xdr:from>
    <xdr:to xmlns:xdr="http://schemas.openxmlformats.org/drawingml/2006/spreadsheetDrawing">
      <xdr:col>15</xdr:col>
      <xdr:colOff>133350</xdr:colOff>
      <xdr:row>44</xdr:row>
      <xdr:rowOff>34925</xdr:rowOff>
    </xdr:to>
    <xdr:sp macro="" textlink="">
      <xdr:nvSpPr>
        <xdr:cNvPr id="91" name="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19685</xdr:rowOff>
    </xdr:from>
    <xdr:ext cx="762000" cy="256540"/>
    <xdr:sp macro="" textlink="">
      <xdr:nvSpPr>
        <xdr:cNvPr id="92" name="テキスト ボックス 91"/>
        <xdr:cNvSpPr txBox="1"/>
      </xdr:nvSpPr>
      <xdr:spPr>
        <a:xfrm>
          <a:off x="2844800" y="75634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104775</xdr:rowOff>
    </xdr:from>
    <xdr:to xmlns:xdr="http://schemas.openxmlformats.org/drawingml/2006/spreadsheetDrawing">
      <xdr:col>11</xdr:col>
      <xdr:colOff>82550</xdr:colOff>
      <xdr:row>44</xdr:row>
      <xdr:rowOff>34925</xdr:rowOff>
    </xdr:to>
    <xdr:sp macro="" textlink="">
      <xdr:nvSpPr>
        <xdr:cNvPr id="93" name="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19685</xdr:rowOff>
    </xdr:from>
    <xdr:ext cx="762000" cy="256540"/>
    <xdr:sp macro="" textlink="">
      <xdr:nvSpPr>
        <xdr:cNvPr id="94" name="テキスト ボックス 93"/>
        <xdr:cNvSpPr txBox="1"/>
      </xdr:nvSpPr>
      <xdr:spPr>
        <a:xfrm>
          <a:off x="1955800" y="75634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95" name="楕円 94"/>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40640</xdr:rowOff>
    </xdr:from>
    <xdr:ext cx="762000" cy="256540"/>
    <xdr:sp macro="" textlink="">
      <xdr:nvSpPr>
        <xdr:cNvPr id="96" name="テキスト ボックス 95"/>
        <xdr:cNvSpPr txBox="1"/>
      </xdr:nvSpPr>
      <xdr:spPr>
        <a:xfrm>
          <a:off x="1066800" y="7584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8" name="テキスト ボックス 97"/>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99" name="テキスト ボックス 98"/>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公債費を筆頭に経常経費が町財政を圧迫している状況でありますが、令和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年度決算では、新型コロナウイルス地方創生臨時交付金の交付や普通交付税の増額により本町含め全国的に数値が改善しております。令和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年度決算では数値が前年度と比較し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悪化しておりますが、通常ベースに戻ったと分析しております。依然として類似団体より数値が高い状況であり、引き続き経常経費を圧迫している公共施設の修繕費や各システムの保守経費・使用料の見直しを推進し、決算割合が高い公債費により財政が圧迫されないよう財源を確保し起債額の抑制に取り組み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2" name="テキスト ボックス 111"/>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20" name="テキスト ボックス 119"/>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2" name="テキスト ボックス 121"/>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169545</xdr:rowOff>
    </xdr:from>
    <xdr:to xmlns:xdr="http://schemas.openxmlformats.org/drawingml/2006/spreadsheetDrawing">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76200</xdr:rowOff>
    </xdr:from>
    <xdr:to xmlns:xdr="http://schemas.openxmlformats.org/drawingml/2006/spreadsheetDrawing">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169545</xdr:rowOff>
    </xdr:from>
    <xdr:to xmlns:xdr="http://schemas.openxmlformats.org/drawingml/2006/spreadsheetDrawing">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83820</xdr:rowOff>
    </xdr:from>
    <xdr:to xmlns:xdr="http://schemas.openxmlformats.org/drawingml/2006/spreadsheetDrawing">
      <xdr:col>23</xdr:col>
      <xdr:colOff>133350</xdr:colOff>
      <xdr:row>66</xdr:row>
      <xdr:rowOff>70485</xdr:rowOff>
    </xdr:to>
    <xdr:cxnSp macro="">
      <xdr:nvCxnSpPr>
        <xdr:cNvPr id="131" name="直線コネクタ 130"/>
        <xdr:cNvCxnSpPr/>
      </xdr:nvCxnSpPr>
      <xdr:spPr>
        <a:xfrm>
          <a:off x="4114800" y="11056620"/>
          <a:ext cx="8382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80010</xdr:rowOff>
    </xdr:from>
    <xdr:ext cx="762000" cy="259080"/>
    <xdr:sp macro="" textlink="">
      <xdr:nvSpPr>
        <xdr:cNvPr id="132"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83820</xdr:rowOff>
    </xdr:from>
    <xdr:to xmlns:xdr="http://schemas.openxmlformats.org/drawingml/2006/spreadsheetDrawing">
      <xdr:col>19</xdr:col>
      <xdr:colOff>133350</xdr:colOff>
      <xdr:row>66</xdr:row>
      <xdr:rowOff>13970</xdr:rowOff>
    </xdr:to>
    <xdr:cxnSp macro="">
      <xdr:nvCxnSpPr>
        <xdr:cNvPr id="134" name="直線コネクタ 133"/>
        <xdr:cNvCxnSpPr/>
      </xdr:nvCxnSpPr>
      <xdr:spPr>
        <a:xfrm flipV="1">
          <a:off x="3225800" y="1105662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30480</xdr:rowOff>
    </xdr:from>
    <xdr:ext cx="736600" cy="256540"/>
    <xdr:sp macro="" textlink="">
      <xdr:nvSpPr>
        <xdr:cNvPr id="136" name="テキスト ボックス 135"/>
        <xdr:cNvSpPr txBox="1"/>
      </xdr:nvSpPr>
      <xdr:spPr>
        <a:xfrm>
          <a:off x="3733800" y="104889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13970</xdr:rowOff>
    </xdr:from>
    <xdr:to xmlns:xdr="http://schemas.openxmlformats.org/drawingml/2006/spreadsheetDrawing">
      <xdr:col>15</xdr:col>
      <xdr:colOff>82550</xdr:colOff>
      <xdr:row>66</xdr:row>
      <xdr:rowOff>163195</xdr:rowOff>
    </xdr:to>
    <xdr:cxnSp macro="">
      <xdr:nvCxnSpPr>
        <xdr:cNvPr id="137" name="直線コネクタ 136"/>
        <xdr:cNvCxnSpPr/>
      </xdr:nvCxnSpPr>
      <xdr:spPr>
        <a:xfrm flipV="1">
          <a:off x="2336800" y="1132967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52070</xdr:rowOff>
    </xdr:from>
    <xdr:ext cx="762000" cy="256540"/>
    <xdr:sp macro="" textlink="">
      <xdr:nvSpPr>
        <xdr:cNvPr id="139" name="テキスト ボックス 138"/>
        <xdr:cNvSpPr txBox="1"/>
      </xdr:nvSpPr>
      <xdr:spPr>
        <a:xfrm>
          <a:off x="2844800" y="10681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163195</xdr:rowOff>
    </xdr:from>
    <xdr:to xmlns:xdr="http://schemas.openxmlformats.org/drawingml/2006/spreadsheetDrawing">
      <xdr:col>11</xdr:col>
      <xdr:colOff>31750</xdr:colOff>
      <xdr:row>67</xdr:row>
      <xdr:rowOff>15875</xdr:rowOff>
    </xdr:to>
    <xdr:cxnSp macro="">
      <xdr:nvCxnSpPr>
        <xdr:cNvPr id="140" name="直線コネクタ 139"/>
        <xdr:cNvCxnSpPr/>
      </xdr:nvCxnSpPr>
      <xdr:spPr>
        <a:xfrm flipV="1">
          <a:off x="1447800" y="114788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163830</xdr:rowOff>
    </xdr:from>
    <xdr:to xmlns:xdr="http://schemas.openxmlformats.org/drawingml/2006/spreadsheetDrawing">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139700</xdr:rowOff>
    </xdr:from>
    <xdr:to xmlns:xdr="http://schemas.openxmlformats.org/drawingml/2006/spreadsheetDrawing">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80010</xdr:rowOff>
    </xdr:from>
    <xdr:ext cx="762000" cy="259080"/>
    <xdr:sp macro="" textlink="">
      <xdr:nvSpPr>
        <xdr:cNvPr id="144" name="テキスト ボックス 143"/>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5" name="テキスト ボックス 144"/>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6" name="テキスト ボックス 145"/>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7" name="テキスト ボックス 146"/>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8" name="テキスト ボックス 147"/>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49" name="テキスト ボックス 148"/>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19685</xdr:rowOff>
    </xdr:from>
    <xdr:to xmlns:xdr="http://schemas.openxmlformats.org/drawingml/2006/spreadsheetDrawing">
      <xdr:col>23</xdr:col>
      <xdr:colOff>184150</xdr:colOff>
      <xdr:row>66</xdr:row>
      <xdr:rowOff>121285</xdr:rowOff>
    </xdr:to>
    <xdr:sp macro="" textlink="">
      <xdr:nvSpPr>
        <xdr:cNvPr id="150" name="楕円 149"/>
        <xdr:cNvSpPr/>
      </xdr:nvSpPr>
      <xdr:spPr>
        <a:xfrm>
          <a:off x="4902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163195</xdr:rowOff>
    </xdr:from>
    <xdr:ext cx="762000" cy="259080"/>
    <xdr:sp macro="" textlink="">
      <xdr:nvSpPr>
        <xdr:cNvPr id="151" name="財政構造の弾力性該当値テキスト"/>
        <xdr:cNvSpPr txBox="1"/>
      </xdr:nvSpPr>
      <xdr:spPr>
        <a:xfrm>
          <a:off x="5041900" y="1130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33020</xdr:rowOff>
    </xdr:from>
    <xdr:to xmlns:xdr="http://schemas.openxmlformats.org/drawingml/2006/spreadsheetDrawing">
      <xdr:col>19</xdr:col>
      <xdr:colOff>184150</xdr:colOff>
      <xdr:row>64</xdr:row>
      <xdr:rowOff>134620</xdr:rowOff>
    </xdr:to>
    <xdr:sp macro="" textlink="">
      <xdr:nvSpPr>
        <xdr:cNvPr id="152" name="楕円 151"/>
        <xdr:cNvSpPr/>
      </xdr:nvSpPr>
      <xdr:spPr>
        <a:xfrm>
          <a:off x="40640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119380</xdr:rowOff>
    </xdr:from>
    <xdr:ext cx="736600" cy="259080"/>
    <xdr:sp macro="" textlink="">
      <xdr:nvSpPr>
        <xdr:cNvPr id="153" name="テキスト ボックス 152"/>
        <xdr:cNvSpPr txBox="1"/>
      </xdr:nvSpPr>
      <xdr:spPr>
        <a:xfrm>
          <a:off x="3733800" y="11092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134620</xdr:rowOff>
    </xdr:from>
    <xdr:to xmlns:xdr="http://schemas.openxmlformats.org/drawingml/2006/spreadsheetDrawing">
      <xdr:col>15</xdr:col>
      <xdr:colOff>133350</xdr:colOff>
      <xdr:row>66</xdr:row>
      <xdr:rowOff>64770</xdr:rowOff>
    </xdr:to>
    <xdr:sp macro="" textlink="">
      <xdr:nvSpPr>
        <xdr:cNvPr id="154" name="楕円 153"/>
        <xdr:cNvSpPr/>
      </xdr:nvSpPr>
      <xdr:spPr>
        <a:xfrm>
          <a:off x="31750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49530</xdr:rowOff>
    </xdr:from>
    <xdr:ext cx="762000" cy="259080"/>
    <xdr:sp macro="" textlink="">
      <xdr:nvSpPr>
        <xdr:cNvPr id="155" name="テキスト ボックス 154"/>
        <xdr:cNvSpPr txBox="1"/>
      </xdr:nvSpPr>
      <xdr:spPr>
        <a:xfrm>
          <a:off x="2844800" y="1136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112395</xdr:rowOff>
    </xdr:from>
    <xdr:to xmlns:xdr="http://schemas.openxmlformats.org/drawingml/2006/spreadsheetDrawing">
      <xdr:col>11</xdr:col>
      <xdr:colOff>82550</xdr:colOff>
      <xdr:row>67</xdr:row>
      <xdr:rowOff>42545</xdr:rowOff>
    </xdr:to>
    <xdr:sp macro="" textlink="">
      <xdr:nvSpPr>
        <xdr:cNvPr id="156" name="楕円 155"/>
        <xdr:cNvSpPr/>
      </xdr:nvSpPr>
      <xdr:spPr>
        <a:xfrm>
          <a:off x="2286000" y="114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27305</xdr:rowOff>
    </xdr:from>
    <xdr:ext cx="762000" cy="259080"/>
    <xdr:sp macro="" textlink="">
      <xdr:nvSpPr>
        <xdr:cNvPr id="157" name="テキスト ボックス 156"/>
        <xdr:cNvSpPr txBox="1"/>
      </xdr:nvSpPr>
      <xdr:spPr>
        <a:xfrm>
          <a:off x="19558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136525</xdr:rowOff>
    </xdr:from>
    <xdr:to xmlns:xdr="http://schemas.openxmlformats.org/drawingml/2006/spreadsheetDrawing">
      <xdr:col>7</xdr:col>
      <xdr:colOff>31750</xdr:colOff>
      <xdr:row>67</xdr:row>
      <xdr:rowOff>66675</xdr:rowOff>
    </xdr:to>
    <xdr:sp macro="" textlink="">
      <xdr:nvSpPr>
        <xdr:cNvPr id="158" name="楕円 157"/>
        <xdr:cNvSpPr/>
      </xdr:nvSpPr>
      <xdr:spPr>
        <a:xfrm>
          <a:off x="1397000" y="114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52070</xdr:rowOff>
    </xdr:from>
    <xdr:ext cx="762000" cy="256540"/>
    <xdr:sp macro="" textlink="">
      <xdr:nvSpPr>
        <xdr:cNvPr id="159" name="テキスト ボックス 158"/>
        <xdr:cNvSpPr txBox="1"/>
      </xdr:nvSpPr>
      <xdr:spPr>
        <a:xfrm>
          <a:off x="1066800" y="11539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2" name="テキスト ボックス 161"/>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[466,093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人件費に関しては、職員数が横ばいで推移していることに対し、人口が減少している状況であり、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人当りの決算額が増加傾向にあります。職員のいびつな年齢構成割合を継続して平準化していくとともに、定員適正化計画に基づき人件費の抑制も引き続き行っていきます。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物件費に関しては、情報機器の保守運用経費やシステム改修費が年々増加傾向となっており、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人当たり決算額においても増加しています。物件費削減のため業務改善に取り組んでいく必要があります。</a:t>
          </a: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3" name="テキスト ボックス 172"/>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7" name="テキスト ボックス 176"/>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9" name="テキスト ボックス 178"/>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88900</xdr:rowOff>
    </xdr:from>
    <xdr:to xmlns:xdr="http://schemas.openxmlformats.org/drawingml/2006/spreadsheetDrawing">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86360</xdr:rowOff>
    </xdr:from>
    <xdr:to xmlns:xdr="http://schemas.openxmlformats.org/drawingml/2006/spreadsheetDrawing">
      <xdr:col>23</xdr:col>
      <xdr:colOff>133350</xdr:colOff>
      <xdr:row>82</xdr:row>
      <xdr:rowOff>116840</xdr:rowOff>
    </xdr:to>
    <xdr:cxnSp macro="">
      <xdr:nvCxnSpPr>
        <xdr:cNvPr id="193" name="直線コネクタ 192"/>
        <xdr:cNvCxnSpPr/>
      </xdr:nvCxnSpPr>
      <xdr:spPr>
        <a:xfrm>
          <a:off x="4114800" y="141452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86360</xdr:rowOff>
    </xdr:from>
    <xdr:ext cx="762000" cy="256540"/>
    <xdr:sp macro="" textlink="">
      <xdr:nvSpPr>
        <xdr:cNvPr id="194" name="人件費・物件費等の状況平均値テキスト"/>
        <xdr:cNvSpPr txBox="1"/>
      </xdr:nvSpPr>
      <xdr:spPr>
        <a:xfrm>
          <a:off x="5041900" y="141452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113665</xdr:rowOff>
    </xdr:from>
    <xdr:to xmlns:xdr="http://schemas.openxmlformats.org/drawingml/2006/spreadsheetDrawing">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66675</xdr:rowOff>
    </xdr:from>
    <xdr:to xmlns:xdr="http://schemas.openxmlformats.org/drawingml/2006/spreadsheetDrawing">
      <xdr:col>19</xdr:col>
      <xdr:colOff>133350</xdr:colOff>
      <xdr:row>82</xdr:row>
      <xdr:rowOff>86360</xdr:rowOff>
    </xdr:to>
    <xdr:cxnSp macro="">
      <xdr:nvCxnSpPr>
        <xdr:cNvPr id="196" name="直線コネクタ 195"/>
        <xdr:cNvCxnSpPr/>
      </xdr:nvCxnSpPr>
      <xdr:spPr>
        <a:xfrm>
          <a:off x="3225800" y="141255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170180</xdr:rowOff>
    </xdr:from>
    <xdr:ext cx="736600" cy="259080"/>
    <xdr:sp macro="" textlink="">
      <xdr:nvSpPr>
        <xdr:cNvPr id="198" name="テキスト ボックス 197"/>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48260</xdr:rowOff>
    </xdr:from>
    <xdr:to xmlns:xdr="http://schemas.openxmlformats.org/drawingml/2006/spreadsheetDrawing">
      <xdr:col>15</xdr:col>
      <xdr:colOff>82550</xdr:colOff>
      <xdr:row>82</xdr:row>
      <xdr:rowOff>66675</xdr:rowOff>
    </xdr:to>
    <xdr:cxnSp macro="">
      <xdr:nvCxnSpPr>
        <xdr:cNvPr id="199" name="直線コネクタ 198"/>
        <xdr:cNvCxnSpPr/>
      </xdr:nvCxnSpPr>
      <xdr:spPr>
        <a:xfrm>
          <a:off x="2336800" y="141071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67310</xdr:rowOff>
    </xdr:from>
    <xdr:to xmlns:xdr="http://schemas.openxmlformats.org/drawingml/2006/spreadsheetDrawing">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153670</xdr:rowOff>
    </xdr:from>
    <xdr:ext cx="762000" cy="259080"/>
    <xdr:sp macro="" textlink="">
      <xdr:nvSpPr>
        <xdr:cNvPr id="201" name="テキスト ボックス 200"/>
        <xdr:cNvSpPr txBox="1"/>
      </xdr:nvSpPr>
      <xdr:spPr>
        <a:xfrm>
          <a:off x="2844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45085</xdr:rowOff>
    </xdr:from>
    <xdr:to xmlns:xdr="http://schemas.openxmlformats.org/drawingml/2006/spreadsheetDrawing">
      <xdr:col>11</xdr:col>
      <xdr:colOff>31750</xdr:colOff>
      <xdr:row>82</xdr:row>
      <xdr:rowOff>48260</xdr:rowOff>
    </xdr:to>
    <xdr:cxnSp macro="">
      <xdr:nvCxnSpPr>
        <xdr:cNvPr id="202" name="直線コネクタ 201"/>
        <xdr:cNvCxnSpPr/>
      </xdr:nvCxnSpPr>
      <xdr:spPr>
        <a:xfrm>
          <a:off x="1447800" y="14103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121920</xdr:rowOff>
    </xdr:from>
    <xdr:ext cx="762000" cy="256540"/>
    <xdr:sp macro="" textlink="">
      <xdr:nvSpPr>
        <xdr:cNvPr id="204" name="テキスト ボックス 203"/>
        <xdr:cNvSpPr txBox="1"/>
      </xdr:nvSpPr>
      <xdr:spPr>
        <a:xfrm>
          <a:off x="1955800" y="141808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114300</xdr:rowOff>
    </xdr:from>
    <xdr:ext cx="762000" cy="259080"/>
    <xdr:sp macro="" textlink="">
      <xdr:nvSpPr>
        <xdr:cNvPr id="206" name="テキスト ボックス 205"/>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66040</xdr:rowOff>
    </xdr:from>
    <xdr:to xmlns:xdr="http://schemas.openxmlformats.org/drawingml/2006/spreadsheetDrawing">
      <xdr:col>23</xdr:col>
      <xdr:colOff>184150</xdr:colOff>
      <xdr:row>82</xdr:row>
      <xdr:rowOff>167640</xdr:rowOff>
    </xdr:to>
    <xdr:sp macro="" textlink="">
      <xdr:nvSpPr>
        <xdr:cNvPr id="212" name="楕円 211"/>
        <xdr:cNvSpPr/>
      </xdr:nvSpPr>
      <xdr:spPr>
        <a:xfrm>
          <a:off x="49022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82550</xdr:rowOff>
    </xdr:from>
    <xdr:ext cx="762000" cy="259080"/>
    <xdr:sp macro="" textlink="">
      <xdr:nvSpPr>
        <xdr:cNvPr id="213" name="人件費・物件費等の状況該当値テキスト"/>
        <xdr:cNvSpPr txBox="1"/>
      </xdr:nvSpPr>
      <xdr:spPr>
        <a:xfrm>
          <a:off x="50419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466,093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35560</xdr:rowOff>
    </xdr:from>
    <xdr:to xmlns:xdr="http://schemas.openxmlformats.org/drawingml/2006/spreadsheetDrawing">
      <xdr:col>19</xdr:col>
      <xdr:colOff>184150</xdr:colOff>
      <xdr:row>82</xdr:row>
      <xdr:rowOff>137160</xdr:rowOff>
    </xdr:to>
    <xdr:sp macro="" textlink="">
      <xdr:nvSpPr>
        <xdr:cNvPr id="214" name="楕円 213"/>
        <xdr:cNvSpPr/>
      </xdr:nvSpPr>
      <xdr:spPr>
        <a:xfrm>
          <a:off x="4064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147320</xdr:rowOff>
    </xdr:from>
    <xdr:ext cx="736600" cy="259080"/>
    <xdr:sp macro="" textlink="">
      <xdr:nvSpPr>
        <xdr:cNvPr id="215" name="テキスト ボックス 214"/>
        <xdr:cNvSpPr txBox="1"/>
      </xdr:nvSpPr>
      <xdr:spPr>
        <a:xfrm>
          <a:off x="3733800" y="13863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15875</xdr:rowOff>
    </xdr:from>
    <xdr:to xmlns:xdr="http://schemas.openxmlformats.org/drawingml/2006/spreadsheetDrawing">
      <xdr:col>15</xdr:col>
      <xdr:colOff>133350</xdr:colOff>
      <xdr:row>82</xdr:row>
      <xdr:rowOff>117475</xdr:rowOff>
    </xdr:to>
    <xdr:sp macro="" textlink="">
      <xdr:nvSpPr>
        <xdr:cNvPr id="216" name="楕円 215"/>
        <xdr:cNvSpPr/>
      </xdr:nvSpPr>
      <xdr:spPr>
        <a:xfrm>
          <a:off x="31750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127635</xdr:rowOff>
    </xdr:from>
    <xdr:ext cx="762000" cy="259080"/>
    <xdr:sp macro="" textlink="">
      <xdr:nvSpPr>
        <xdr:cNvPr id="217" name="テキスト ボックス 216"/>
        <xdr:cNvSpPr txBox="1"/>
      </xdr:nvSpPr>
      <xdr:spPr>
        <a:xfrm>
          <a:off x="2844800" y="1384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168910</xdr:rowOff>
    </xdr:from>
    <xdr:to xmlns:xdr="http://schemas.openxmlformats.org/drawingml/2006/spreadsheetDrawing">
      <xdr:col>11</xdr:col>
      <xdr:colOff>82550</xdr:colOff>
      <xdr:row>82</xdr:row>
      <xdr:rowOff>99060</xdr:rowOff>
    </xdr:to>
    <xdr:sp macro="" textlink="">
      <xdr:nvSpPr>
        <xdr:cNvPr id="218" name="楕円 217"/>
        <xdr:cNvSpPr/>
      </xdr:nvSpPr>
      <xdr:spPr>
        <a:xfrm>
          <a:off x="2286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109220</xdr:rowOff>
    </xdr:from>
    <xdr:ext cx="762000" cy="256540"/>
    <xdr:sp macro="" textlink="">
      <xdr:nvSpPr>
        <xdr:cNvPr id="219" name="テキスト ボックス 218"/>
        <xdr:cNvSpPr txBox="1"/>
      </xdr:nvSpPr>
      <xdr:spPr>
        <a:xfrm>
          <a:off x="1955800" y="13825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166370</xdr:rowOff>
    </xdr:from>
    <xdr:to xmlns:xdr="http://schemas.openxmlformats.org/drawingml/2006/spreadsheetDrawing">
      <xdr:col>7</xdr:col>
      <xdr:colOff>31750</xdr:colOff>
      <xdr:row>82</xdr:row>
      <xdr:rowOff>95885</xdr:rowOff>
    </xdr:to>
    <xdr:sp macro="" textlink="">
      <xdr:nvSpPr>
        <xdr:cNvPr id="220" name="楕円 219"/>
        <xdr:cNvSpPr/>
      </xdr:nvSpPr>
      <xdr:spPr>
        <a:xfrm>
          <a:off x="1397000" y="1405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106045</xdr:rowOff>
    </xdr:from>
    <xdr:ext cx="762000" cy="259080"/>
    <xdr:sp macro="" textlink="">
      <xdr:nvSpPr>
        <xdr:cNvPr id="221" name="テキスト ボックス 220"/>
        <xdr:cNvSpPr txBox="1"/>
      </xdr:nvSpPr>
      <xdr:spPr>
        <a:xfrm>
          <a:off x="1066800" y="1382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4" name="テキスト ボックス 223"/>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を下回っており、今後も引き続き給与の適正化に努めていきます。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6540"/>
    <xdr:sp macro="" textlink="">
      <xdr:nvSpPr>
        <xdr:cNvPr id="238" name="テキスト ボックス 237"/>
        <xdr:cNvSpPr txBox="1"/>
      </xdr:nvSpPr>
      <xdr:spPr>
        <a:xfrm>
          <a:off x="1206500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6" name="テキスト ボックス 245"/>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29845</xdr:rowOff>
    </xdr:from>
    <xdr:to xmlns:xdr="http://schemas.openxmlformats.org/drawingml/2006/spreadsheetDrawing">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32385</xdr:rowOff>
    </xdr:from>
    <xdr:ext cx="762000" cy="256540"/>
    <xdr:sp macro="" textlink="">
      <xdr:nvSpPr>
        <xdr:cNvPr id="249" name="給与水準   （国との比較）最小値テキスト"/>
        <xdr:cNvSpPr txBox="1"/>
      </xdr:nvSpPr>
      <xdr:spPr>
        <a:xfrm>
          <a:off x="17106900" y="152914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60325</xdr:rowOff>
    </xdr:from>
    <xdr:to xmlns:xdr="http://schemas.openxmlformats.org/drawingml/2006/spreadsheetDrawing">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29845</xdr:rowOff>
    </xdr:from>
    <xdr:to xmlns:xdr="http://schemas.openxmlformats.org/drawingml/2006/spreadsheetDrawing">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89535</xdr:rowOff>
    </xdr:from>
    <xdr:to xmlns:xdr="http://schemas.openxmlformats.org/drawingml/2006/spreadsheetDrawing">
      <xdr:col>81</xdr:col>
      <xdr:colOff>44450</xdr:colOff>
      <xdr:row>87</xdr:row>
      <xdr:rowOff>166370</xdr:rowOff>
    </xdr:to>
    <xdr:cxnSp macro="">
      <xdr:nvCxnSpPr>
        <xdr:cNvPr id="253" name="直線コネクタ 252"/>
        <xdr:cNvCxnSpPr/>
      </xdr:nvCxnSpPr>
      <xdr:spPr>
        <a:xfrm>
          <a:off x="16179800" y="1500568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116840</xdr:rowOff>
    </xdr:from>
    <xdr:ext cx="762000" cy="259080"/>
    <xdr:sp macro="" textlink="">
      <xdr:nvSpPr>
        <xdr:cNvPr id="254" name="給与水準   （国との比較）平均値テキスト"/>
        <xdr:cNvSpPr txBox="1"/>
      </xdr:nvSpPr>
      <xdr:spPr>
        <a:xfrm>
          <a:off x="17106900" y="15032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89535</xdr:rowOff>
    </xdr:from>
    <xdr:to xmlns:xdr="http://schemas.openxmlformats.org/drawingml/2006/spreadsheetDrawing">
      <xdr:col>77</xdr:col>
      <xdr:colOff>44450</xdr:colOff>
      <xdr:row>88</xdr:row>
      <xdr:rowOff>57785</xdr:rowOff>
    </xdr:to>
    <xdr:cxnSp macro="">
      <xdr:nvCxnSpPr>
        <xdr:cNvPr id="256" name="直線コネクタ 255"/>
        <xdr:cNvCxnSpPr/>
      </xdr:nvCxnSpPr>
      <xdr:spPr>
        <a:xfrm flipV="1">
          <a:off x="15290800" y="1500568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69215</xdr:rowOff>
    </xdr:from>
    <xdr:ext cx="736600" cy="259080"/>
    <xdr:sp macro="" textlink="">
      <xdr:nvSpPr>
        <xdr:cNvPr id="258" name="テキスト ボックス 257"/>
        <xdr:cNvSpPr txBox="1"/>
      </xdr:nvSpPr>
      <xdr:spPr>
        <a:xfrm>
          <a:off x="15798800" y="15156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57785</xdr:rowOff>
    </xdr:from>
    <xdr:to xmlns:xdr="http://schemas.openxmlformats.org/drawingml/2006/spreadsheetDrawing">
      <xdr:col>72</xdr:col>
      <xdr:colOff>203200</xdr:colOff>
      <xdr:row>88</xdr:row>
      <xdr:rowOff>120650</xdr:rowOff>
    </xdr:to>
    <xdr:cxnSp macro="">
      <xdr:nvCxnSpPr>
        <xdr:cNvPr id="259" name="直線コネクタ 258"/>
        <xdr:cNvCxnSpPr/>
      </xdr:nvCxnSpPr>
      <xdr:spPr>
        <a:xfrm flipV="1">
          <a:off x="14401800" y="1514538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149860</xdr:rowOff>
    </xdr:from>
    <xdr:to xmlns:xdr="http://schemas.openxmlformats.org/drawingml/2006/spreadsheetDrawing">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90170</xdr:rowOff>
    </xdr:from>
    <xdr:ext cx="762000" cy="259080"/>
    <xdr:sp macro="" textlink="">
      <xdr:nvSpPr>
        <xdr:cNvPr id="261" name="テキスト ボックス 260"/>
        <xdr:cNvSpPr txBox="1"/>
      </xdr:nvSpPr>
      <xdr:spPr>
        <a:xfrm>
          <a:off x="14909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63500</xdr:rowOff>
    </xdr:from>
    <xdr:to xmlns:xdr="http://schemas.openxmlformats.org/drawingml/2006/spreadsheetDrawing">
      <xdr:col>68</xdr:col>
      <xdr:colOff>152400</xdr:colOff>
      <xdr:row>88</xdr:row>
      <xdr:rowOff>120650</xdr:rowOff>
    </xdr:to>
    <xdr:cxnSp macro="">
      <xdr:nvCxnSpPr>
        <xdr:cNvPr id="262" name="直線コネクタ 261"/>
        <xdr:cNvCxnSpPr/>
      </xdr:nvCxnSpPr>
      <xdr:spPr>
        <a:xfrm>
          <a:off x="13512800" y="151511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115570</xdr:rowOff>
    </xdr:from>
    <xdr:to xmlns:xdr="http://schemas.openxmlformats.org/drawingml/2006/spreadsheetDrawing">
      <xdr:col>81</xdr:col>
      <xdr:colOff>95250</xdr:colOff>
      <xdr:row>88</xdr:row>
      <xdr:rowOff>45720</xdr:rowOff>
    </xdr:to>
    <xdr:sp macro="" textlink="">
      <xdr:nvSpPr>
        <xdr:cNvPr id="272" name="楕円 271"/>
        <xdr:cNvSpPr/>
      </xdr:nvSpPr>
      <xdr:spPr>
        <a:xfrm>
          <a:off x="16967200" y="150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132080</xdr:rowOff>
    </xdr:from>
    <xdr:ext cx="762000" cy="256540"/>
    <xdr:sp macro="" textlink="">
      <xdr:nvSpPr>
        <xdr:cNvPr id="273" name="給与水準   （国との比較）該当値テキスト"/>
        <xdr:cNvSpPr txBox="1"/>
      </xdr:nvSpPr>
      <xdr:spPr>
        <a:xfrm>
          <a:off x="17106900" y="14876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38735</xdr:rowOff>
    </xdr:from>
    <xdr:to xmlns:xdr="http://schemas.openxmlformats.org/drawingml/2006/spreadsheetDrawing">
      <xdr:col>77</xdr:col>
      <xdr:colOff>95250</xdr:colOff>
      <xdr:row>87</xdr:row>
      <xdr:rowOff>140335</xdr:rowOff>
    </xdr:to>
    <xdr:sp macro="" textlink="">
      <xdr:nvSpPr>
        <xdr:cNvPr id="274" name="楕円 273"/>
        <xdr:cNvSpPr/>
      </xdr:nvSpPr>
      <xdr:spPr>
        <a:xfrm>
          <a:off x="16129000" y="149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150495</xdr:rowOff>
    </xdr:from>
    <xdr:ext cx="736600" cy="259080"/>
    <xdr:sp macro="" textlink="">
      <xdr:nvSpPr>
        <xdr:cNvPr id="275" name="テキスト ボックス 274"/>
        <xdr:cNvSpPr txBox="1"/>
      </xdr:nvSpPr>
      <xdr:spPr>
        <a:xfrm>
          <a:off x="15798800" y="14723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6985</xdr:rowOff>
    </xdr:from>
    <xdr:to xmlns:xdr="http://schemas.openxmlformats.org/drawingml/2006/spreadsheetDrawing">
      <xdr:col>73</xdr:col>
      <xdr:colOff>44450</xdr:colOff>
      <xdr:row>88</xdr:row>
      <xdr:rowOff>109220</xdr:rowOff>
    </xdr:to>
    <xdr:sp macro="" textlink="">
      <xdr:nvSpPr>
        <xdr:cNvPr id="276" name="楕円 275"/>
        <xdr:cNvSpPr/>
      </xdr:nvSpPr>
      <xdr:spPr>
        <a:xfrm>
          <a:off x="15240000" y="15094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93345</xdr:rowOff>
    </xdr:from>
    <xdr:ext cx="762000" cy="259080"/>
    <xdr:sp macro="" textlink="">
      <xdr:nvSpPr>
        <xdr:cNvPr id="277" name="テキスト ボックス 276"/>
        <xdr:cNvSpPr txBox="1"/>
      </xdr:nvSpPr>
      <xdr:spPr>
        <a:xfrm>
          <a:off x="14909800" y="15180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69850</xdr:rowOff>
    </xdr:from>
    <xdr:to xmlns:xdr="http://schemas.openxmlformats.org/drawingml/2006/spreadsheetDrawing">
      <xdr:col>68</xdr:col>
      <xdr:colOff>203200</xdr:colOff>
      <xdr:row>89</xdr:row>
      <xdr:rowOff>0</xdr:rowOff>
    </xdr:to>
    <xdr:sp macro="" textlink="">
      <xdr:nvSpPr>
        <xdr:cNvPr id="278" name="楕円 27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156210</xdr:rowOff>
    </xdr:from>
    <xdr:ext cx="762000" cy="256540"/>
    <xdr:sp macro="" textlink="">
      <xdr:nvSpPr>
        <xdr:cNvPr id="279" name="テキスト ボックス 278"/>
        <xdr:cNvSpPr txBox="1"/>
      </xdr:nvSpPr>
      <xdr:spPr>
        <a:xfrm>
          <a:off x="14020800" y="15243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12065</xdr:rowOff>
    </xdr:from>
    <xdr:to xmlns:xdr="http://schemas.openxmlformats.org/drawingml/2006/spreadsheetDrawing">
      <xdr:col>64</xdr:col>
      <xdr:colOff>152400</xdr:colOff>
      <xdr:row>88</xdr:row>
      <xdr:rowOff>113665</xdr:rowOff>
    </xdr:to>
    <xdr:sp macro="" textlink="">
      <xdr:nvSpPr>
        <xdr:cNvPr id="280" name="楕円 279"/>
        <xdr:cNvSpPr/>
      </xdr:nvSpPr>
      <xdr:spPr>
        <a:xfrm>
          <a:off x="13462000" y="150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98425</xdr:rowOff>
    </xdr:from>
    <xdr:ext cx="762000" cy="256540"/>
    <xdr:sp macro="" textlink="">
      <xdr:nvSpPr>
        <xdr:cNvPr id="281" name="テキスト ボックス 280"/>
        <xdr:cNvSpPr txBox="1"/>
      </xdr:nvSpPr>
      <xdr:spPr>
        <a:xfrm>
          <a:off x="13131800" y="151860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3" name="テキスト ボックス 282"/>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4" name="テキスト ボックス 283"/>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類似団体平均と大きく変わらず推移していますが、職員数が横ばいで推移していることに対し人口が減少している状況です。今後、国や県、近隣市町村の動向を見ながら適正な定員管理を行っていきます。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7" name="テキスト ボックス 296"/>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07" name="テキスト ボックス 306"/>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09" name="テキスト ボックス 308"/>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168910</xdr:rowOff>
    </xdr:from>
    <xdr:ext cx="762000" cy="256540"/>
    <xdr:sp macro="" textlink="">
      <xdr:nvSpPr>
        <xdr:cNvPr id="314" name="定員管理の状況最小値テキスト"/>
        <xdr:cNvSpPr txBox="1"/>
      </xdr:nvSpPr>
      <xdr:spPr>
        <a:xfrm>
          <a:off x="17106900" y="11656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25400</xdr:rowOff>
    </xdr:from>
    <xdr:to xmlns:xdr="http://schemas.openxmlformats.org/drawingml/2006/spreadsheetDrawing">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43815</xdr:rowOff>
    </xdr:from>
    <xdr:to xmlns:xdr="http://schemas.openxmlformats.org/drawingml/2006/spreadsheetDrawing">
      <xdr:col>81</xdr:col>
      <xdr:colOff>44450</xdr:colOff>
      <xdr:row>60</xdr:row>
      <xdr:rowOff>55880</xdr:rowOff>
    </xdr:to>
    <xdr:cxnSp macro="">
      <xdr:nvCxnSpPr>
        <xdr:cNvPr id="318" name="直線コネクタ 317"/>
        <xdr:cNvCxnSpPr/>
      </xdr:nvCxnSpPr>
      <xdr:spPr>
        <a:xfrm flipV="1">
          <a:off x="16179800" y="103308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73025</xdr:rowOff>
    </xdr:from>
    <xdr:to xmlns:xdr="http://schemas.openxmlformats.org/drawingml/2006/spreadsheetDrawing">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33655</xdr:rowOff>
    </xdr:from>
    <xdr:to xmlns:xdr="http://schemas.openxmlformats.org/drawingml/2006/spreadsheetDrawing">
      <xdr:col>77</xdr:col>
      <xdr:colOff>44450</xdr:colOff>
      <xdr:row>60</xdr:row>
      <xdr:rowOff>55880</xdr:rowOff>
    </xdr:to>
    <xdr:cxnSp macro="">
      <xdr:nvCxnSpPr>
        <xdr:cNvPr id="321" name="直線コネクタ 320"/>
        <xdr:cNvCxnSpPr/>
      </xdr:nvCxnSpPr>
      <xdr:spPr>
        <a:xfrm>
          <a:off x="15290800" y="103206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134620</xdr:rowOff>
    </xdr:from>
    <xdr:ext cx="736600" cy="256540"/>
    <xdr:sp macro="" textlink="">
      <xdr:nvSpPr>
        <xdr:cNvPr id="323" name="テキスト ボックス 322"/>
        <xdr:cNvSpPr txBox="1"/>
      </xdr:nvSpPr>
      <xdr:spPr>
        <a:xfrm>
          <a:off x="15798800" y="104216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33655</xdr:rowOff>
    </xdr:from>
    <xdr:to xmlns:xdr="http://schemas.openxmlformats.org/drawingml/2006/spreadsheetDrawing">
      <xdr:col>72</xdr:col>
      <xdr:colOff>203200</xdr:colOff>
      <xdr:row>60</xdr:row>
      <xdr:rowOff>40640</xdr:rowOff>
    </xdr:to>
    <xdr:cxnSp macro="">
      <xdr:nvCxnSpPr>
        <xdr:cNvPr id="324" name="直線コネクタ 323"/>
        <xdr:cNvCxnSpPr/>
      </xdr:nvCxnSpPr>
      <xdr:spPr>
        <a:xfrm flipV="1">
          <a:off x="14401800" y="10320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34925</xdr:rowOff>
    </xdr:from>
    <xdr:to xmlns:xdr="http://schemas.openxmlformats.org/drawingml/2006/spreadsheetDrawing">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121285</xdr:rowOff>
    </xdr:from>
    <xdr:ext cx="762000" cy="256540"/>
    <xdr:sp macro="" textlink="">
      <xdr:nvSpPr>
        <xdr:cNvPr id="326" name="テキスト ボックス 325"/>
        <xdr:cNvSpPr txBox="1"/>
      </xdr:nvSpPr>
      <xdr:spPr>
        <a:xfrm>
          <a:off x="14909800" y="10408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40640</xdr:rowOff>
    </xdr:from>
    <xdr:to xmlns:xdr="http://schemas.openxmlformats.org/drawingml/2006/spreadsheetDrawing">
      <xdr:col>68</xdr:col>
      <xdr:colOff>152400</xdr:colOff>
      <xdr:row>60</xdr:row>
      <xdr:rowOff>46990</xdr:rowOff>
    </xdr:to>
    <xdr:cxnSp macro="">
      <xdr:nvCxnSpPr>
        <xdr:cNvPr id="327" name="直線コネクタ 326"/>
        <xdr:cNvCxnSpPr/>
      </xdr:nvCxnSpPr>
      <xdr:spPr>
        <a:xfrm flipV="1">
          <a:off x="13512800" y="103276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21590</xdr:rowOff>
    </xdr:from>
    <xdr:to xmlns:xdr="http://schemas.openxmlformats.org/drawingml/2006/spreadsheetDrawing">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107950</xdr:rowOff>
    </xdr:from>
    <xdr:ext cx="762000" cy="259080"/>
    <xdr:sp macro="" textlink="">
      <xdr:nvSpPr>
        <xdr:cNvPr id="329" name="テキスト ボックス 328"/>
        <xdr:cNvSpPr txBox="1"/>
      </xdr:nvSpPr>
      <xdr:spPr>
        <a:xfrm>
          <a:off x="14020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xdr:rowOff>
    </xdr:from>
    <xdr:to xmlns:xdr="http://schemas.openxmlformats.org/drawingml/2006/spreadsheetDrawing">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90170</xdr:rowOff>
    </xdr:from>
    <xdr:ext cx="762000" cy="259080"/>
    <xdr:sp macro="" textlink="">
      <xdr:nvSpPr>
        <xdr:cNvPr id="331" name="テキスト ボックス 330"/>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2" name="テキスト ボックス 331"/>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3" name="テキスト ボックス 332"/>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4" name="テキスト ボックス 333"/>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5" name="テキスト ボックス 334"/>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6" name="テキスト ボックス 335"/>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164465</xdr:rowOff>
    </xdr:from>
    <xdr:to xmlns:xdr="http://schemas.openxmlformats.org/drawingml/2006/spreadsheetDrawing">
      <xdr:col>81</xdr:col>
      <xdr:colOff>95250</xdr:colOff>
      <xdr:row>60</xdr:row>
      <xdr:rowOff>94615</xdr:rowOff>
    </xdr:to>
    <xdr:sp macro="" textlink="">
      <xdr:nvSpPr>
        <xdr:cNvPr id="337" name="楕円 336"/>
        <xdr:cNvSpPr/>
      </xdr:nvSpPr>
      <xdr:spPr>
        <a:xfrm>
          <a:off x="169672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9525</xdr:rowOff>
    </xdr:from>
    <xdr:ext cx="762000" cy="256540"/>
    <xdr:sp macro="" textlink="">
      <xdr:nvSpPr>
        <xdr:cNvPr id="338" name="定員管理の状況該当値テキスト"/>
        <xdr:cNvSpPr txBox="1"/>
      </xdr:nvSpPr>
      <xdr:spPr>
        <a:xfrm>
          <a:off x="17106900" y="10125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5080</xdr:rowOff>
    </xdr:from>
    <xdr:to xmlns:xdr="http://schemas.openxmlformats.org/drawingml/2006/spreadsheetDrawing">
      <xdr:col>77</xdr:col>
      <xdr:colOff>95250</xdr:colOff>
      <xdr:row>60</xdr:row>
      <xdr:rowOff>106680</xdr:rowOff>
    </xdr:to>
    <xdr:sp macro="" textlink="">
      <xdr:nvSpPr>
        <xdr:cNvPr id="339" name="楕円 338"/>
        <xdr:cNvSpPr/>
      </xdr:nvSpPr>
      <xdr:spPr>
        <a:xfrm>
          <a:off x="161290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116840</xdr:rowOff>
    </xdr:from>
    <xdr:ext cx="736600" cy="259080"/>
    <xdr:sp macro="" textlink="">
      <xdr:nvSpPr>
        <xdr:cNvPr id="340" name="テキスト ボックス 339"/>
        <xdr:cNvSpPr txBox="1"/>
      </xdr:nvSpPr>
      <xdr:spPr>
        <a:xfrm>
          <a:off x="15798800" y="10060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154940</xdr:rowOff>
    </xdr:from>
    <xdr:to xmlns:xdr="http://schemas.openxmlformats.org/drawingml/2006/spreadsheetDrawing">
      <xdr:col>73</xdr:col>
      <xdr:colOff>44450</xdr:colOff>
      <xdr:row>60</xdr:row>
      <xdr:rowOff>84455</xdr:rowOff>
    </xdr:to>
    <xdr:sp macro="" textlink="">
      <xdr:nvSpPr>
        <xdr:cNvPr id="341" name="楕円 340"/>
        <xdr:cNvSpPr/>
      </xdr:nvSpPr>
      <xdr:spPr>
        <a:xfrm>
          <a:off x="15240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94615</xdr:rowOff>
    </xdr:from>
    <xdr:ext cx="762000" cy="259080"/>
    <xdr:sp macro="" textlink="">
      <xdr:nvSpPr>
        <xdr:cNvPr id="342" name="テキスト ボックス 341"/>
        <xdr:cNvSpPr txBox="1"/>
      </xdr:nvSpPr>
      <xdr:spPr>
        <a:xfrm>
          <a:off x="14909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160655</xdr:rowOff>
    </xdr:from>
    <xdr:to xmlns:xdr="http://schemas.openxmlformats.org/drawingml/2006/spreadsheetDrawing">
      <xdr:col>68</xdr:col>
      <xdr:colOff>203200</xdr:colOff>
      <xdr:row>60</xdr:row>
      <xdr:rowOff>90805</xdr:rowOff>
    </xdr:to>
    <xdr:sp macro="" textlink="">
      <xdr:nvSpPr>
        <xdr:cNvPr id="343" name="楕円 342"/>
        <xdr:cNvSpPr/>
      </xdr:nvSpPr>
      <xdr:spPr>
        <a:xfrm>
          <a:off x="14351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100965</xdr:rowOff>
    </xdr:from>
    <xdr:ext cx="762000" cy="256540"/>
    <xdr:sp macro="" textlink="">
      <xdr:nvSpPr>
        <xdr:cNvPr id="344" name="テキスト ボックス 343"/>
        <xdr:cNvSpPr txBox="1"/>
      </xdr:nvSpPr>
      <xdr:spPr>
        <a:xfrm>
          <a:off x="14020800" y="10045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167640</xdr:rowOff>
    </xdr:from>
    <xdr:to xmlns:xdr="http://schemas.openxmlformats.org/drawingml/2006/spreadsheetDrawing">
      <xdr:col>64</xdr:col>
      <xdr:colOff>152400</xdr:colOff>
      <xdr:row>60</xdr:row>
      <xdr:rowOff>97790</xdr:rowOff>
    </xdr:to>
    <xdr:sp macro="" textlink="">
      <xdr:nvSpPr>
        <xdr:cNvPr id="345" name="楕円 344"/>
        <xdr:cNvSpPr/>
      </xdr:nvSpPr>
      <xdr:spPr>
        <a:xfrm>
          <a:off x="13462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107950</xdr:rowOff>
    </xdr:from>
    <xdr:ext cx="762000" cy="259080"/>
    <xdr:sp macro="" textlink="">
      <xdr:nvSpPr>
        <xdr:cNvPr id="346" name="テキスト ボックス 345"/>
        <xdr:cNvSpPr txBox="1"/>
      </xdr:nvSpPr>
      <xdr:spPr>
        <a:xfrm>
          <a:off x="13131800" y="1005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49" name="テキスト ボックス 348"/>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年度までは類似団体と同水準でありましたが、平成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年度より本町の数値が悪化し乖離が生じてきています。主な要因は、平成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年度より光ケーブル整備事業（過疎対策事業債）の償還が始まったことが挙げられ、償還期限の令和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年度まで数値が悪化する恐れがあります。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6" name="テキスト ボックス 365"/>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8" name="テキスト ボックス 367"/>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0" name="テキスト ボックス 369"/>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159385</xdr:rowOff>
    </xdr:from>
    <xdr:to xmlns:xdr="http://schemas.openxmlformats.org/drawingml/2006/spreadsheetDrawing">
      <xdr:col>81</xdr:col>
      <xdr:colOff>44450</xdr:colOff>
      <xdr:row>44</xdr:row>
      <xdr:rowOff>20320</xdr:rowOff>
    </xdr:to>
    <xdr:cxnSp macro="">
      <xdr:nvCxnSpPr>
        <xdr:cNvPr id="379" name="直線コネクタ 378"/>
        <xdr:cNvCxnSpPr/>
      </xdr:nvCxnSpPr>
      <xdr:spPr>
        <a:xfrm flipV="1">
          <a:off x="16179800" y="75317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6540"/>
    <xdr:sp macro="" textlink="">
      <xdr:nvSpPr>
        <xdr:cNvPr id="380" name="公債費負担の状況平均値テキスト"/>
        <xdr:cNvSpPr txBox="1"/>
      </xdr:nvSpPr>
      <xdr:spPr>
        <a:xfrm>
          <a:off x="17106900" y="69805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20320</xdr:rowOff>
    </xdr:from>
    <xdr:to xmlns:xdr="http://schemas.openxmlformats.org/drawingml/2006/spreadsheetDrawing">
      <xdr:col>77</xdr:col>
      <xdr:colOff>44450</xdr:colOff>
      <xdr:row>44</xdr:row>
      <xdr:rowOff>60325</xdr:rowOff>
    </xdr:to>
    <xdr:cxnSp macro="">
      <xdr:nvCxnSpPr>
        <xdr:cNvPr id="382" name="直線コネクタ 381"/>
        <xdr:cNvCxnSpPr/>
      </xdr:nvCxnSpPr>
      <xdr:spPr>
        <a:xfrm flipV="1">
          <a:off x="15290800" y="75641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52705</xdr:rowOff>
    </xdr:from>
    <xdr:to xmlns:xdr="http://schemas.openxmlformats.org/drawingml/2006/spreadsheetDrawing">
      <xdr:col>72</xdr:col>
      <xdr:colOff>203200</xdr:colOff>
      <xdr:row>44</xdr:row>
      <xdr:rowOff>60325</xdr:rowOff>
    </xdr:to>
    <xdr:cxnSp macro="">
      <xdr:nvCxnSpPr>
        <xdr:cNvPr id="385" name="直線コネクタ 384"/>
        <xdr:cNvCxnSpPr/>
      </xdr:nvCxnSpPr>
      <xdr:spPr>
        <a:xfrm>
          <a:off x="14401800" y="75965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151765</xdr:rowOff>
    </xdr:from>
    <xdr:to xmlns:xdr="http://schemas.openxmlformats.org/drawingml/2006/spreadsheetDrawing">
      <xdr:col>68</xdr:col>
      <xdr:colOff>152400</xdr:colOff>
      <xdr:row>44</xdr:row>
      <xdr:rowOff>52705</xdr:rowOff>
    </xdr:to>
    <xdr:cxnSp macro="">
      <xdr:nvCxnSpPr>
        <xdr:cNvPr id="388" name="直線コネクタ 387"/>
        <xdr:cNvCxnSpPr/>
      </xdr:nvCxnSpPr>
      <xdr:spPr>
        <a:xfrm>
          <a:off x="13512800" y="752411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29845</xdr:rowOff>
    </xdr:from>
    <xdr:ext cx="762000" cy="256540"/>
    <xdr:sp macro="" textlink="">
      <xdr:nvSpPr>
        <xdr:cNvPr id="390" name="テキスト ボックス 389"/>
        <xdr:cNvSpPr txBox="1"/>
      </xdr:nvSpPr>
      <xdr:spPr>
        <a:xfrm>
          <a:off x="14020800" y="6887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109220</xdr:rowOff>
    </xdr:from>
    <xdr:to xmlns:xdr="http://schemas.openxmlformats.org/drawingml/2006/spreadsheetDrawing">
      <xdr:col>81</xdr:col>
      <xdr:colOff>95250</xdr:colOff>
      <xdr:row>44</xdr:row>
      <xdr:rowOff>38735</xdr:rowOff>
    </xdr:to>
    <xdr:sp macro="" textlink="">
      <xdr:nvSpPr>
        <xdr:cNvPr id="398" name="楕円 397"/>
        <xdr:cNvSpPr/>
      </xdr:nvSpPr>
      <xdr:spPr>
        <a:xfrm>
          <a:off x="169672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80645</xdr:rowOff>
    </xdr:from>
    <xdr:ext cx="762000" cy="259080"/>
    <xdr:sp macro="" textlink="">
      <xdr:nvSpPr>
        <xdr:cNvPr id="399" name="公債費負担の状況該当値テキスト"/>
        <xdr:cNvSpPr txBox="1"/>
      </xdr:nvSpPr>
      <xdr:spPr>
        <a:xfrm>
          <a:off x="17106900" y="745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140970</xdr:rowOff>
    </xdr:from>
    <xdr:to xmlns:xdr="http://schemas.openxmlformats.org/drawingml/2006/spreadsheetDrawing">
      <xdr:col>77</xdr:col>
      <xdr:colOff>95250</xdr:colOff>
      <xdr:row>44</xdr:row>
      <xdr:rowOff>71120</xdr:rowOff>
    </xdr:to>
    <xdr:sp macro="" textlink="">
      <xdr:nvSpPr>
        <xdr:cNvPr id="400" name="楕円 399"/>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55880</xdr:rowOff>
    </xdr:from>
    <xdr:ext cx="736600" cy="259080"/>
    <xdr:sp macro="" textlink="">
      <xdr:nvSpPr>
        <xdr:cNvPr id="401" name="テキスト ボックス 400"/>
        <xdr:cNvSpPr txBox="1"/>
      </xdr:nvSpPr>
      <xdr:spPr>
        <a:xfrm>
          <a:off x="15798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9525</xdr:rowOff>
    </xdr:from>
    <xdr:to xmlns:xdr="http://schemas.openxmlformats.org/drawingml/2006/spreadsheetDrawing">
      <xdr:col>73</xdr:col>
      <xdr:colOff>44450</xdr:colOff>
      <xdr:row>44</xdr:row>
      <xdr:rowOff>111125</xdr:rowOff>
    </xdr:to>
    <xdr:sp macro="" textlink="">
      <xdr:nvSpPr>
        <xdr:cNvPr id="402" name="楕円 401"/>
        <xdr:cNvSpPr/>
      </xdr:nvSpPr>
      <xdr:spPr>
        <a:xfrm>
          <a:off x="15240000" y="7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95885</xdr:rowOff>
    </xdr:from>
    <xdr:ext cx="762000" cy="259080"/>
    <xdr:sp macro="" textlink="">
      <xdr:nvSpPr>
        <xdr:cNvPr id="403" name="テキスト ボックス 402"/>
        <xdr:cNvSpPr txBox="1"/>
      </xdr:nvSpPr>
      <xdr:spPr>
        <a:xfrm>
          <a:off x="14909800" y="763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1905</xdr:rowOff>
    </xdr:from>
    <xdr:to xmlns:xdr="http://schemas.openxmlformats.org/drawingml/2006/spreadsheetDrawing">
      <xdr:col>68</xdr:col>
      <xdr:colOff>203200</xdr:colOff>
      <xdr:row>44</xdr:row>
      <xdr:rowOff>103505</xdr:rowOff>
    </xdr:to>
    <xdr:sp macro="" textlink="">
      <xdr:nvSpPr>
        <xdr:cNvPr id="404" name="楕円 403"/>
        <xdr:cNvSpPr/>
      </xdr:nvSpPr>
      <xdr:spPr>
        <a:xfrm>
          <a:off x="14351000" y="75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88265</xdr:rowOff>
    </xdr:from>
    <xdr:ext cx="762000" cy="256540"/>
    <xdr:sp macro="" textlink="">
      <xdr:nvSpPr>
        <xdr:cNvPr id="405" name="テキスト ボックス 404"/>
        <xdr:cNvSpPr txBox="1"/>
      </xdr:nvSpPr>
      <xdr:spPr>
        <a:xfrm>
          <a:off x="14020800" y="7632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100965</xdr:rowOff>
    </xdr:from>
    <xdr:to xmlns:xdr="http://schemas.openxmlformats.org/drawingml/2006/spreadsheetDrawing">
      <xdr:col>64</xdr:col>
      <xdr:colOff>152400</xdr:colOff>
      <xdr:row>44</xdr:row>
      <xdr:rowOff>31115</xdr:rowOff>
    </xdr:to>
    <xdr:sp macro="" textlink="">
      <xdr:nvSpPr>
        <xdr:cNvPr id="406" name="楕円 405"/>
        <xdr:cNvSpPr/>
      </xdr:nvSpPr>
      <xdr:spPr>
        <a:xfrm>
          <a:off x="13462000" y="74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15875</xdr:rowOff>
    </xdr:from>
    <xdr:ext cx="762000" cy="259080"/>
    <xdr:sp macro="" textlink="">
      <xdr:nvSpPr>
        <xdr:cNvPr id="407" name="テキスト ボックス 406"/>
        <xdr:cNvSpPr txBox="1"/>
      </xdr:nvSpPr>
      <xdr:spPr>
        <a:xfrm>
          <a:off x="13131800" y="7559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0" name="テキスト ボックス 409"/>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将来負担比率について、令和元年度までは数値が悪化していましたが、令和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年度より改善しており令和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年度決算では前年度から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％減少しています。算定の中身を見てみると、地方債の現在高は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162,123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千円減少し、将来負担額も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261,047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千円減少していることに加え、充当可能基金が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218,104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千円増加したことにより将来負担比率は減少しています。</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1" name="テキスト ボックス 420"/>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25" name="テキスト ボックス 424"/>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27" name="テキスト ボックス 426"/>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166370</xdr:rowOff>
    </xdr:from>
    <xdr:to xmlns:xdr="http://schemas.openxmlformats.org/drawingml/2006/spreadsheetDrawing">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6540"/>
    <xdr:sp macro="" textlink="">
      <xdr:nvSpPr>
        <xdr:cNvPr id="439" name="将来負担の状況最大値テキスト"/>
        <xdr:cNvSpPr txBox="1"/>
      </xdr:nvSpPr>
      <xdr:spPr>
        <a:xfrm>
          <a:off x="17106900" y="2063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99695</xdr:rowOff>
    </xdr:from>
    <xdr:to xmlns:xdr="http://schemas.openxmlformats.org/drawingml/2006/spreadsheetDrawing">
      <xdr:col>81</xdr:col>
      <xdr:colOff>44450</xdr:colOff>
      <xdr:row>18</xdr:row>
      <xdr:rowOff>120650</xdr:rowOff>
    </xdr:to>
    <xdr:cxnSp macro="">
      <xdr:nvCxnSpPr>
        <xdr:cNvPr id="441" name="直線コネクタ 440"/>
        <xdr:cNvCxnSpPr/>
      </xdr:nvCxnSpPr>
      <xdr:spPr>
        <a:xfrm flipV="1">
          <a:off x="16179800" y="301434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6540"/>
    <xdr:sp macro="" textlink="">
      <xdr:nvSpPr>
        <xdr:cNvPr id="442" name="将来負担の状況平均値テキスト"/>
        <xdr:cNvSpPr txBox="1"/>
      </xdr:nvSpPr>
      <xdr:spPr>
        <a:xfrm>
          <a:off x="17106900" y="21780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120650</xdr:rowOff>
    </xdr:from>
    <xdr:to xmlns:xdr="http://schemas.openxmlformats.org/drawingml/2006/spreadsheetDrawing">
      <xdr:col>77</xdr:col>
      <xdr:colOff>44450</xdr:colOff>
      <xdr:row>19</xdr:row>
      <xdr:rowOff>22225</xdr:rowOff>
    </xdr:to>
    <xdr:cxnSp macro="">
      <xdr:nvCxnSpPr>
        <xdr:cNvPr id="444" name="直線コネクタ 443"/>
        <xdr:cNvCxnSpPr/>
      </xdr:nvCxnSpPr>
      <xdr:spPr>
        <a:xfrm flipV="1">
          <a:off x="15290800" y="32067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6540"/>
    <xdr:sp macro="" textlink="">
      <xdr:nvSpPr>
        <xdr:cNvPr id="446" name="テキスト ボックス 445"/>
        <xdr:cNvSpPr txBox="1"/>
      </xdr:nvSpPr>
      <xdr:spPr>
        <a:xfrm>
          <a:off x="15798800" y="20885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22225</xdr:rowOff>
    </xdr:from>
    <xdr:to xmlns:xdr="http://schemas.openxmlformats.org/drawingml/2006/spreadsheetDrawing">
      <xdr:col>72</xdr:col>
      <xdr:colOff>203200</xdr:colOff>
      <xdr:row>19</xdr:row>
      <xdr:rowOff>105410</xdr:rowOff>
    </xdr:to>
    <xdr:cxnSp macro="">
      <xdr:nvCxnSpPr>
        <xdr:cNvPr id="447" name="直線コネクタ 446"/>
        <xdr:cNvCxnSpPr/>
      </xdr:nvCxnSpPr>
      <xdr:spPr>
        <a:xfrm flipV="1">
          <a:off x="14401800" y="327977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8" name="フローチャート: 判断 447"/>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6540"/>
    <xdr:sp macro="" textlink="">
      <xdr:nvSpPr>
        <xdr:cNvPr id="449" name="テキスト ボックス 448"/>
        <xdr:cNvSpPr txBox="1"/>
      </xdr:nvSpPr>
      <xdr:spPr>
        <a:xfrm>
          <a:off x="14909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160020</xdr:rowOff>
    </xdr:from>
    <xdr:to xmlns:xdr="http://schemas.openxmlformats.org/drawingml/2006/spreadsheetDrawing">
      <xdr:col>68</xdr:col>
      <xdr:colOff>152400</xdr:colOff>
      <xdr:row>19</xdr:row>
      <xdr:rowOff>105410</xdr:rowOff>
    </xdr:to>
    <xdr:cxnSp macro="">
      <xdr:nvCxnSpPr>
        <xdr:cNvPr id="450" name="直線コネクタ 449"/>
        <xdr:cNvCxnSpPr/>
      </xdr:nvCxnSpPr>
      <xdr:spPr>
        <a:xfrm>
          <a:off x="13512800" y="324612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1" name="フローチャート: 判断 450"/>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6540"/>
    <xdr:sp macro="" textlink="">
      <xdr:nvSpPr>
        <xdr:cNvPr id="452" name="テキスト ボックス 451"/>
        <xdr:cNvSpPr txBox="1"/>
      </xdr:nvSpPr>
      <xdr:spPr>
        <a:xfrm>
          <a:off x="14020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3" name="フローチャート: 判断 452"/>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6540"/>
    <xdr:sp macro="" textlink="">
      <xdr:nvSpPr>
        <xdr:cNvPr id="454" name="テキスト ボックス 453"/>
        <xdr:cNvSpPr txBox="1"/>
      </xdr:nvSpPr>
      <xdr:spPr>
        <a:xfrm>
          <a:off x="13131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48895</xdr:rowOff>
    </xdr:from>
    <xdr:to xmlns:xdr="http://schemas.openxmlformats.org/drawingml/2006/spreadsheetDrawing">
      <xdr:col>81</xdr:col>
      <xdr:colOff>95250</xdr:colOff>
      <xdr:row>17</xdr:row>
      <xdr:rowOff>150495</xdr:rowOff>
    </xdr:to>
    <xdr:sp macro="" textlink="">
      <xdr:nvSpPr>
        <xdr:cNvPr id="460" name="楕円 459"/>
        <xdr:cNvSpPr/>
      </xdr:nvSpPr>
      <xdr:spPr>
        <a:xfrm>
          <a:off x="16967200" y="29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20955</xdr:rowOff>
    </xdr:from>
    <xdr:ext cx="762000" cy="256540"/>
    <xdr:sp macro="" textlink="">
      <xdr:nvSpPr>
        <xdr:cNvPr id="461" name="将来負担の状況該当値テキスト"/>
        <xdr:cNvSpPr txBox="1"/>
      </xdr:nvSpPr>
      <xdr:spPr>
        <a:xfrm>
          <a:off x="17106900" y="2935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69215</xdr:rowOff>
    </xdr:from>
    <xdr:to xmlns:xdr="http://schemas.openxmlformats.org/drawingml/2006/spreadsheetDrawing">
      <xdr:col>77</xdr:col>
      <xdr:colOff>95250</xdr:colOff>
      <xdr:row>18</xdr:row>
      <xdr:rowOff>170815</xdr:rowOff>
    </xdr:to>
    <xdr:sp macro="" textlink="">
      <xdr:nvSpPr>
        <xdr:cNvPr id="462" name="楕円 461"/>
        <xdr:cNvSpPr/>
      </xdr:nvSpPr>
      <xdr:spPr>
        <a:xfrm>
          <a:off x="16129000" y="31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155575</xdr:rowOff>
    </xdr:from>
    <xdr:ext cx="736600" cy="256540"/>
    <xdr:sp macro="" textlink="">
      <xdr:nvSpPr>
        <xdr:cNvPr id="463" name="テキスト ボックス 462"/>
        <xdr:cNvSpPr txBox="1"/>
      </xdr:nvSpPr>
      <xdr:spPr>
        <a:xfrm>
          <a:off x="15798800" y="32416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143510</xdr:rowOff>
    </xdr:from>
    <xdr:to xmlns:xdr="http://schemas.openxmlformats.org/drawingml/2006/spreadsheetDrawing">
      <xdr:col>73</xdr:col>
      <xdr:colOff>44450</xdr:colOff>
      <xdr:row>19</xdr:row>
      <xdr:rowOff>73025</xdr:rowOff>
    </xdr:to>
    <xdr:sp macro="" textlink="">
      <xdr:nvSpPr>
        <xdr:cNvPr id="464" name="楕円 463"/>
        <xdr:cNvSpPr/>
      </xdr:nvSpPr>
      <xdr:spPr>
        <a:xfrm>
          <a:off x="15240000" y="322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57785</xdr:rowOff>
    </xdr:from>
    <xdr:ext cx="762000" cy="259080"/>
    <xdr:sp macro="" textlink="">
      <xdr:nvSpPr>
        <xdr:cNvPr id="465" name="テキスト ボックス 464"/>
        <xdr:cNvSpPr txBox="1"/>
      </xdr:nvSpPr>
      <xdr:spPr>
        <a:xfrm>
          <a:off x="14909800" y="331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54610</xdr:rowOff>
    </xdr:from>
    <xdr:to xmlns:xdr="http://schemas.openxmlformats.org/drawingml/2006/spreadsheetDrawing">
      <xdr:col>68</xdr:col>
      <xdr:colOff>203200</xdr:colOff>
      <xdr:row>19</xdr:row>
      <xdr:rowOff>156210</xdr:rowOff>
    </xdr:to>
    <xdr:sp macro="" textlink="">
      <xdr:nvSpPr>
        <xdr:cNvPr id="466" name="楕円 465"/>
        <xdr:cNvSpPr/>
      </xdr:nvSpPr>
      <xdr:spPr>
        <a:xfrm>
          <a:off x="14351000" y="33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140970</xdr:rowOff>
    </xdr:from>
    <xdr:ext cx="762000" cy="259080"/>
    <xdr:sp macro="" textlink="">
      <xdr:nvSpPr>
        <xdr:cNvPr id="467" name="テキスト ボックス 466"/>
        <xdr:cNvSpPr txBox="1"/>
      </xdr:nvSpPr>
      <xdr:spPr>
        <a:xfrm>
          <a:off x="14020800" y="339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109220</xdr:rowOff>
    </xdr:from>
    <xdr:to xmlns:xdr="http://schemas.openxmlformats.org/drawingml/2006/spreadsheetDrawing">
      <xdr:col>64</xdr:col>
      <xdr:colOff>152400</xdr:colOff>
      <xdr:row>19</xdr:row>
      <xdr:rowOff>39370</xdr:rowOff>
    </xdr:to>
    <xdr:sp macro="" textlink="">
      <xdr:nvSpPr>
        <xdr:cNvPr id="468" name="楕円 467"/>
        <xdr:cNvSpPr/>
      </xdr:nvSpPr>
      <xdr:spPr>
        <a:xfrm>
          <a:off x="13462000" y="31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24130</xdr:rowOff>
    </xdr:from>
    <xdr:ext cx="762000" cy="259080"/>
    <xdr:sp macro="" textlink="">
      <xdr:nvSpPr>
        <xdr:cNvPr id="469" name="テキスト ボックス 468"/>
        <xdr:cNvSpPr txBox="1"/>
      </xdr:nvSpPr>
      <xdr:spPr>
        <a:xfrm>
          <a:off x="13131800" y="328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2,183
2,168
74.02
3,235,952
3,173,906
59,650
1,870,903
4,318,092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名を新規採用したことにより、前年度より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％増加しています。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代の職員数の割合が多く、新規職員の採用など定員適正化管理を行った改善が見られ、今後も引き続き適正な管理を行っていきます。</a:t>
          </a: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6540"/>
    <xdr:sp macro="" textlink="">
      <xdr:nvSpPr>
        <xdr:cNvPr id="60" name="人件費最小値テキスト"/>
        <xdr:cNvSpPr txBox="1"/>
      </xdr:nvSpPr>
      <xdr:spPr>
        <a:xfrm>
          <a:off x="4914900" y="6911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63500</xdr:rowOff>
    </xdr:from>
    <xdr:to xmlns:xdr="http://schemas.openxmlformats.org/drawingml/2006/spreadsheetDrawing">
      <xdr:col>24</xdr:col>
      <xdr:colOff>25400</xdr:colOff>
      <xdr:row>36</xdr:row>
      <xdr:rowOff>132080</xdr:rowOff>
    </xdr:to>
    <xdr:cxnSp macro="">
      <xdr:nvCxnSpPr>
        <xdr:cNvPr id="64" name="直線コネクタ 63"/>
        <xdr:cNvCxnSpPr/>
      </xdr:nvCxnSpPr>
      <xdr:spPr>
        <a:xfrm>
          <a:off x="3987800" y="62357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6540"/>
    <xdr:sp macro="" textlink="">
      <xdr:nvSpPr>
        <xdr:cNvPr id="65" name="人件費平均値テキスト"/>
        <xdr:cNvSpPr txBox="1"/>
      </xdr:nvSpPr>
      <xdr:spPr>
        <a:xfrm>
          <a:off x="4914900" y="6284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63500</xdr:rowOff>
    </xdr:from>
    <xdr:to xmlns:xdr="http://schemas.openxmlformats.org/drawingml/2006/spreadsheetDrawing">
      <xdr:col>19</xdr:col>
      <xdr:colOff>187325</xdr:colOff>
      <xdr:row>37</xdr:row>
      <xdr:rowOff>60960</xdr:rowOff>
    </xdr:to>
    <xdr:cxnSp macro="">
      <xdr:nvCxnSpPr>
        <xdr:cNvPr id="67" name="直線コネクタ 66"/>
        <xdr:cNvCxnSpPr/>
      </xdr:nvCxnSpPr>
      <xdr:spPr>
        <a:xfrm flipV="1">
          <a:off x="3098800" y="62357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27940</xdr:rowOff>
    </xdr:from>
    <xdr:ext cx="734060" cy="259080"/>
    <xdr:sp macro="" textlink="">
      <xdr:nvSpPr>
        <xdr:cNvPr id="69" name="テキスト ボックス 68"/>
        <xdr:cNvSpPr txBox="1"/>
      </xdr:nvSpPr>
      <xdr:spPr>
        <a:xfrm>
          <a:off x="3606800" y="63715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10160</xdr:rowOff>
    </xdr:from>
    <xdr:to xmlns:xdr="http://schemas.openxmlformats.org/drawingml/2006/spreadsheetDrawing">
      <xdr:col>15</xdr:col>
      <xdr:colOff>98425</xdr:colOff>
      <xdr:row>37</xdr:row>
      <xdr:rowOff>60960</xdr:rowOff>
    </xdr:to>
    <xdr:cxnSp macro="">
      <xdr:nvCxnSpPr>
        <xdr:cNvPr id="70" name="直線コネクタ 69"/>
        <xdr:cNvCxnSpPr/>
      </xdr:nvCxnSpPr>
      <xdr:spPr>
        <a:xfrm>
          <a:off x="2209800" y="63538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37465</xdr:rowOff>
    </xdr:from>
    <xdr:to xmlns:xdr="http://schemas.openxmlformats.org/drawingml/2006/spreadsheetDrawing">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123825</xdr:rowOff>
    </xdr:from>
    <xdr:ext cx="762000" cy="256540"/>
    <xdr:sp macro="" textlink="">
      <xdr:nvSpPr>
        <xdr:cNvPr id="72" name="テキスト ボックス 71"/>
        <xdr:cNvSpPr txBox="1"/>
      </xdr:nvSpPr>
      <xdr:spPr>
        <a:xfrm>
          <a:off x="2717800" y="6467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10160</xdr:rowOff>
    </xdr:from>
    <xdr:to xmlns:xdr="http://schemas.openxmlformats.org/drawingml/2006/spreadsheetDrawing">
      <xdr:col>11</xdr:col>
      <xdr:colOff>9525</xdr:colOff>
      <xdr:row>37</xdr:row>
      <xdr:rowOff>156845</xdr:rowOff>
    </xdr:to>
    <xdr:cxnSp macro="">
      <xdr:nvCxnSpPr>
        <xdr:cNvPr id="73" name="直線コネクタ 72"/>
        <xdr:cNvCxnSpPr/>
      </xdr:nvCxnSpPr>
      <xdr:spPr>
        <a:xfrm flipV="1">
          <a:off x="1320800" y="635381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86995</xdr:rowOff>
    </xdr:from>
    <xdr:ext cx="759460" cy="256540"/>
    <xdr:sp macro="" textlink="">
      <xdr:nvSpPr>
        <xdr:cNvPr id="75" name="テキスト ボックス 74"/>
        <xdr:cNvSpPr txBox="1"/>
      </xdr:nvSpPr>
      <xdr:spPr>
        <a:xfrm>
          <a:off x="1828800" y="64306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93980</xdr:rowOff>
    </xdr:from>
    <xdr:ext cx="759460" cy="259080"/>
    <xdr:sp macro="" textlink="">
      <xdr:nvSpPr>
        <xdr:cNvPr id="77" name="テキスト ボックス 76"/>
        <xdr:cNvSpPr txBox="1"/>
      </xdr:nvSpPr>
      <xdr:spPr>
        <a:xfrm>
          <a:off x="939800" y="6094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80645</xdr:rowOff>
    </xdr:from>
    <xdr:to xmlns:xdr="http://schemas.openxmlformats.org/drawingml/2006/spreadsheetDrawing">
      <xdr:col>24</xdr:col>
      <xdr:colOff>76200</xdr:colOff>
      <xdr:row>37</xdr:row>
      <xdr:rowOff>10795</xdr:rowOff>
    </xdr:to>
    <xdr:sp macro="" textlink="">
      <xdr:nvSpPr>
        <xdr:cNvPr id="83" name="楕円 82"/>
        <xdr:cNvSpPr/>
      </xdr:nvSpPr>
      <xdr:spPr>
        <a:xfrm>
          <a:off x="47752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97790</xdr:rowOff>
    </xdr:from>
    <xdr:ext cx="762000" cy="256540"/>
    <xdr:sp macro="" textlink="">
      <xdr:nvSpPr>
        <xdr:cNvPr id="84" name="人件費該当値テキスト"/>
        <xdr:cNvSpPr txBox="1"/>
      </xdr:nvSpPr>
      <xdr:spPr>
        <a:xfrm>
          <a:off x="4914900" y="60985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12065</xdr:rowOff>
    </xdr:from>
    <xdr:to xmlns:xdr="http://schemas.openxmlformats.org/drawingml/2006/spreadsheetDrawing">
      <xdr:col>20</xdr:col>
      <xdr:colOff>38100</xdr:colOff>
      <xdr:row>36</xdr:row>
      <xdr:rowOff>113665</xdr:rowOff>
    </xdr:to>
    <xdr:sp macro="" textlink="">
      <xdr:nvSpPr>
        <xdr:cNvPr id="85" name="楕円 84"/>
        <xdr:cNvSpPr/>
      </xdr:nvSpPr>
      <xdr:spPr>
        <a:xfrm>
          <a:off x="3937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123825</xdr:rowOff>
    </xdr:from>
    <xdr:ext cx="734060" cy="256540"/>
    <xdr:sp macro="" textlink="">
      <xdr:nvSpPr>
        <xdr:cNvPr id="86" name="テキスト ボックス 85"/>
        <xdr:cNvSpPr txBox="1"/>
      </xdr:nvSpPr>
      <xdr:spPr>
        <a:xfrm>
          <a:off x="3606800" y="595312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10160</xdr:rowOff>
    </xdr:from>
    <xdr:to xmlns:xdr="http://schemas.openxmlformats.org/drawingml/2006/spreadsheetDrawing">
      <xdr:col>15</xdr:col>
      <xdr:colOff>149225</xdr:colOff>
      <xdr:row>37</xdr:row>
      <xdr:rowOff>111760</xdr:rowOff>
    </xdr:to>
    <xdr:sp macro="" textlink="">
      <xdr:nvSpPr>
        <xdr:cNvPr id="87" name="楕円 86"/>
        <xdr:cNvSpPr/>
      </xdr:nvSpPr>
      <xdr:spPr>
        <a:xfrm>
          <a:off x="3048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121920</xdr:rowOff>
    </xdr:from>
    <xdr:ext cx="762000" cy="256540"/>
    <xdr:sp macro="" textlink="">
      <xdr:nvSpPr>
        <xdr:cNvPr id="88" name="テキスト ボックス 87"/>
        <xdr:cNvSpPr txBox="1"/>
      </xdr:nvSpPr>
      <xdr:spPr>
        <a:xfrm>
          <a:off x="2717800" y="6122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89" name="楕円 88"/>
        <xdr:cNvSpPr/>
      </xdr:nvSpPr>
      <xdr:spPr>
        <a:xfrm>
          <a:off x="2159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71120</xdr:rowOff>
    </xdr:from>
    <xdr:ext cx="759460" cy="259080"/>
    <xdr:sp macro="" textlink="">
      <xdr:nvSpPr>
        <xdr:cNvPr id="90" name="テキスト ボックス 89"/>
        <xdr:cNvSpPr txBox="1"/>
      </xdr:nvSpPr>
      <xdr:spPr>
        <a:xfrm>
          <a:off x="1828800" y="6071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106045</xdr:rowOff>
    </xdr:from>
    <xdr:to xmlns:xdr="http://schemas.openxmlformats.org/drawingml/2006/spreadsheetDrawing">
      <xdr:col>6</xdr:col>
      <xdr:colOff>171450</xdr:colOff>
      <xdr:row>38</xdr:row>
      <xdr:rowOff>36195</xdr:rowOff>
    </xdr:to>
    <xdr:sp macro="" textlink="">
      <xdr:nvSpPr>
        <xdr:cNvPr id="91" name="楕円 90"/>
        <xdr:cNvSpPr/>
      </xdr:nvSpPr>
      <xdr:spPr>
        <a:xfrm>
          <a:off x="1270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20955</xdr:rowOff>
    </xdr:from>
    <xdr:ext cx="759460" cy="256540"/>
    <xdr:sp macro="" textlink="">
      <xdr:nvSpPr>
        <xdr:cNvPr id="92" name="テキスト ボックス 91"/>
        <xdr:cNvSpPr txBox="1"/>
      </xdr:nvSpPr>
      <xdr:spPr>
        <a:xfrm>
          <a:off x="939800" y="65360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ほぼ同じように推移しておりますが、各種システム関連の導入や更新・保守経費などを筆頭に経常経費を圧迫しております。必要経費の確保のために、日常的な経常経費の削減や、業務の見直し等に取り組んでいきます。</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168275</xdr:rowOff>
    </xdr:from>
    <xdr:to xmlns:xdr="http://schemas.openxmlformats.org/drawingml/2006/spreadsheetDrawing">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140970</xdr:rowOff>
    </xdr:from>
    <xdr:to xmlns:xdr="http://schemas.openxmlformats.org/drawingml/2006/spreadsheetDrawing">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168275</xdr:rowOff>
    </xdr:from>
    <xdr:to xmlns:xdr="http://schemas.openxmlformats.org/drawingml/2006/spreadsheetDrawing">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42545</xdr:rowOff>
    </xdr:from>
    <xdr:to xmlns:xdr="http://schemas.openxmlformats.org/drawingml/2006/spreadsheetDrawing">
      <xdr:col>82</xdr:col>
      <xdr:colOff>107950</xdr:colOff>
      <xdr:row>17</xdr:row>
      <xdr:rowOff>106680</xdr:rowOff>
    </xdr:to>
    <xdr:cxnSp macro="">
      <xdr:nvCxnSpPr>
        <xdr:cNvPr id="122" name="直線コネクタ 121"/>
        <xdr:cNvCxnSpPr/>
      </xdr:nvCxnSpPr>
      <xdr:spPr>
        <a:xfrm>
          <a:off x="15671800" y="295719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40640</xdr:rowOff>
    </xdr:from>
    <xdr:ext cx="762000" cy="256540"/>
    <xdr:sp macro="" textlink="">
      <xdr:nvSpPr>
        <xdr:cNvPr id="123" name="物件費平均値テキスト"/>
        <xdr:cNvSpPr txBox="1"/>
      </xdr:nvSpPr>
      <xdr:spPr>
        <a:xfrm>
          <a:off x="16598900" y="27838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42545</xdr:rowOff>
    </xdr:from>
    <xdr:to xmlns:xdr="http://schemas.openxmlformats.org/drawingml/2006/spreadsheetDrawing">
      <xdr:col>78</xdr:col>
      <xdr:colOff>69850</xdr:colOff>
      <xdr:row>17</xdr:row>
      <xdr:rowOff>152400</xdr:rowOff>
    </xdr:to>
    <xdr:cxnSp macro="">
      <xdr:nvCxnSpPr>
        <xdr:cNvPr id="125" name="直線コネクタ 124"/>
        <xdr:cNvCxnSpPr/>
      </xdr:nvCxnSpPr>
      <xdr:spPr>
        <a:xfrm flipV="1">
          <a:off x="14782800" y="295719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80645</xdr:rowOff>
    </xdr:from>
    <xdr:ext cx="736600" cy="259080"/>
    <xdr:sp macro="" textlink="">
      <xdr:nvSpPr>
        <xdr:cNvPr id="127" name="テキスト ボックス 126"/>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152400</xdr:rowOff>
    </xdr:from>
    <xdr:to xmlns:xdr="http://schemas.openxmlformats.org/drawingml/2006/spreadsheetDrawing">
      <xdr:col>73</xdr:col>
      <xdr:colOff>180975</xdr:colOff>
      <xdr:row>17</xdr:row>
      <xdr:rowOff>161290</xdr:rowOff>
    </xdr:to>
    <xdr:cxnSp macro="">
      <xdr:nvCxnSpPr>
        <xdr:cNvPr id="128" name="直線コネクタ 127"/>
        <xdr:cNvCxnSpPr/>
      </xdr:nvCxnSpPr>
      <xdr:spPr>
        <a:xfrm flipV="1">
          <a:off x="13893800" y="30670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85090</xdr:rowOff>
    </xdr:from>
    <xdr:ext cx="762000" cy="259080"/>
    <xdr:sp macro="" textlink="">
      <xdr:nvSpPr>
        <xdr:cNvPr id="130" name="テキスト ボックス 129"/>
        <xdr:cNvSpPr txBox="1"/>
      </xdr:nvSpPr>
      <xdr:spPr>
        <a:xfrm>
          <a:off x="14401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143510</xdr:rowOff>
    </xdr:from>
    <xdr:to xmlns:xdr="http://schemas.openxmlformats.org/drawingml/2006/spreadsheetDrawing">
      <xdr:col>69</xdr:col>
      <xdr:colOff>92075</xdr:colOff>
      <xdr:row>17</xdr:row>
      <xdr:rowOff>161290</xdr:rowOff>
    </xdr:to>
    <xdr:cxnSp macro="">
      <xdr:nvCxnSpPr>
        <xdr:cNvPr id="131" name="直線コネクタ 130"/>
        <xdr:cNvCxnSpPr/>
      </xdr:nvCxnSpPr>
      <xdr:spPr>
        <a:xfrm>
          <a:off x="13004800" y="30581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55880</xdr:rowOff>
    </xdr:from>
    <xdr:to xmlns:xdr="http://schemas.openxmlformats.org/drawingml/2006/spreadsheetDrawing">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167640</xdr:rowOff>
    </xdr:from>
    <xdr:ext cx="759460" cy="256540"/>
    <xdr:sp macro="" textlink="">
      <xdr:nvSpPr>
        <xdr:cNvPr id="133" name="テキスト ボックス 132"/>
        <xdr:cNvSpPr txBox="1"/>
      </xdr:nvSpPr>
      <xdr:spPr>
        <a:xfrm>
          <a:off x="13512800" y="27393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158115</xdr:rowOff>
    </xdr:from>
    <xdr:ext cx="762000" cy="256540"/>
    <xdr:sp macro="" textlink="">
      <xdr:nvSpPr>
        <xdr:cNvPr id="135" name="テキスト ボックス 134"/>
        <xdr:cNvSpPr txBox="1"/>
      </xdr:nvSpPr>
      <xdr:spPr>
        <a:xfrm>
          <a:off x="12623800" y="2729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55880</xdr:rowOff>
    </xdr:from>
    <xdr:to xmlns:xdr="http://schemas.openxmlformats.org/drawingml/2006/spreadsheetDrawing">
      <xdr:col>82</xdr:col>
      <xdr:colOff>158750</xdr:colOff>
      <xdr:row>17</xdr:row>
      <xdr:rowOff>157480</xdr:rowOff>
    </xdr:to>
    <xdr:sp macro="" textlink="">
      <xdr:nvSpPr>
        <xdr:cNvPr id="141" name="楕円 140"/>
        <xdr:cNvSpPr/>
      </xdr:nvSpPr>
      <xdr:spPr>
        <a:xfrm>
          <a:off x="164592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27940</xdr:rowOff>
    </xdr:from>
    <xdr:ext cx="762000" cy="259080"/>
    <xdr:sp macro="" textlink="">
      <xdr:nvSpPr>
        <xdr:cNvPr id="142" name="物件費該当値テキスト"/>
        <xdr:cNvSpPr txBox="1"/>
      </xdr:nvSpPr>
      <xdr:spPr>
        <a:xfrm>
          <a:off x="1659890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163195</xdr:rowOff>
    </xdr:from>
    <xdr:to xmlns:xdr="http://schemas.openxmlformats.org/drawingml/2006/spreadsheetDrawing">
      <xdr:col>78</xdr:col>
      <xdr:colOff>120650</xdr:colOff>
      <xdr:row>17</xdr:row>
      <xdr:rowOff>93345</xdr:rowOff>
    </xdr:to>
    <xdr:sp macro="" textlink="">
      <xdr:nvSpPr>
        <xdr:cNvPr id="143" name="楕円 142"/>
        <xdr:cNvSpPr/>
      </xdr:nvSpPr>
      <xdr:spPr>
        <a:xfrm>
          <a:off x="1562100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78105</xdr:rowOff>
    </xdr:from>
    <xdr:ext cx="736600" cy="256540"/>
    <xdr:sp macro="" textlink="">
      <xdr:nvSpPr>
        <xdr:cNvPr id="144" name="テキスト ボックス 143"/>
        <xdr:cNvSpPr txBox="1"/>
      </xdr:nvSpPr>
      <xdr:spPr>
        <a:xfrm>
          <a:off x="15290800" y="29927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101600</xdr:rowOff>
    </xdr:from>
    <xdr:to xmlns:xdr="http://schemas.openxmlformats.org/drawingml/2006/spreadsheetDrawing">
      <xdr:col>74</xdr:col>
      <xdr:colOff>31750</xdr:colOff>
      <xdr:row>18</xdr:row>
      <xdr:rowOff>31750</xdr:rowOff>
    </xdr:to>
    <xdr:sp macro="" textlink="">
      <xdr:nvSpPr>
        <xdr:cNvPr id="145" name="楕円 144"/>
        <xdr:cNvSpPr/>
      </xdr:nvSpPr>
      <xdr:spPr>
        <a:xfrm>
          <a:off x="147320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16510</xdr:rowOff>
    </xdr:from>
    <xdr:ext cx="762000" cy="259080"/>
    <xdr:sp macro="" textlink="">
      <xdr:nvSpPr>
        <xdr:cNvPr id="146" name="テキスト ボックス 145"/>
        <xdr:cNvSpPr txBox="1"/>
      </xdr:nvSpPr>
      <xdr:spPr>
        <a:xfrm>
          <a:off x="144018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110490</xdr:rowOff>
    </xdr:from>
    <xdr:to xmlns:xdr="http://schemas.openxmlformats.org/drawingml/2006/spreadsheetDrawing">
      <xdr:col>69</xdr:col>
      <xdr:colOff>142875</xdr:colOff>
      <xdr:row>18</xdr:row>
      <xdr:rowOff>40640</xdr:rowOff>
    </xdr:to>
    <xdr:sp macro="" textlink="">
      <xdr:nvSpPr>
        <xdr:cNvPr id="147" name="楕円 146"/>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25400</xdr:rowOff>
    </xdr:from>
    <xdr:ext cx="759460" cy="259080"/>
    <xdr:sp macro="" textlink="">
      <xdr:nvSpPr>
        <xdr:cNvPr id="148" name="テキスト ボックス 147"/>
        <xdr:cNvSpPr txBox="1"/>
      </xdr:nvSpPr>
      <xdr:spPr>
        <a:xfrm>
          <a:off x="13512800" y="3111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92075</xdr:rowOff>
    </xdr:from>
    <xdr:to xmlns:xdr="http://schemas.openxmlformats.org/drawingml/2006/spreadsheetDrawing">
      <xdr:col>65</xdr:col>
      <xdr:colOff>53975</xdr:colOff>
      <xdr:row>18</xdr:row>
      <xdr:rowOff>22225</xdr:rowOff>
    </xdr:to>
    <xdr:sp macro="" textlink="">
      <xdr:nvSpPr>
        <xdr:cNvPr id="149" name="楕円 148"/>
        <xdr:cNvSpPr/>
      </xdr:nvSpPr>
      <xdr:spPr>
        <a:xfrm>
          <a:off x="12954000" y="30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6985</xdr:rowOff>
    </xdr:from>
    <xdr:ext cx="762000" cy="256540"/>
    <xdr:sp macro="" textlink="">
      <xdr:nvSpPr>
        <xdr:cNvPr id="150" name="テキスト ボックス 149"/>
        <xdr:cNvSpPr txBox="1"/>
      </xdr:nvSpPr>
      <xdr:spPr>
        <a:xfrm>
          <a:off x="12623800" y="30930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年間において、類似団体とほぼ同様でありますが、障害福祉関連費の決算額により影響を受けやすい構造にあるため、今後社会保障経費関連の事業費は慎重に判断していく必要があります。</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6" name="テキスト ボックス 165"/>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68" name="テキスト ボックス 167"/>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0" name="テキスト ボックス 169"/>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2" name="テキスト ボックス 171"/>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4" name="テキスト ボックス 173"/>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6" name="テキスト ボックス 175"/>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6540"/>
    <xdr:sp macro="" textlink="">
      <xdr:nvSpPr>
        <xdr:cNvPr id="182" name="扶助費最大値テキスト"/>
        <xdr:cNvSpPr txBox="1"/>
      </xdr:nvSpPr>
      <xdr:spPr>
        <a:xfrm>
          <a:off x="4914900" y="8785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143510</xdr:rowOff>
    </xdr:from>
    <xdr:to xmlns:xdr="http://schemas.openxmlformats.org/drawingml/2006/spreadsheetDrawing">
      <xdr:col>24</xdr:col>
      <xdr:colOff>25400</xdr:colOff>
      <xdr:row>55</xdr:row>
      <xdr:rowOff>135255</xdr:rowOff>
    </xdr:to>
    <xdr:cxnSp macro="">
      <xdr:nvCxnSpPr>
        <xdr:cNvPr id="184" name="直線コネクタ 183"/>
        <xdr:cNvCxnSpPr/>
      </xdr:nvCxnSpPr>
      <xdr:spPr>
        <a:xfrm>
          <a:off x="3987800" y="940181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3175</xdr:rowOff>
    </xdr:from>
    <xdr:ext cx="762000" cy="259080"/>
    <xdr:sp macro="" textlink="">
      <xdr:nvSpPr>
        <xdr:cNvPr id="185" name="扶助費平均値テキスト"/>
        <xdr:cNvSpPr txBox="1"/>
      </xdr:nvSpPr>
      <xdr:spPr>
        <a:xfrm>
          <a:off x="4914900" y="926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158115</xdr:rowOff>
    </xdr:from>
    <xdr:to xmlns:xdr="http://schemas.openxmlformats.org/drawingml/2006/spreadsheetDrawing">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143510</xdr:rowOff>
    </xdr:from>
    <xdr:to xmlns:xdr="http://schemas.openxmlformats.org/drawingml/2006/spreadsheetDrawing">
      <xdr:col>19</xdr:col>
      <xdr:colOff>187325</xdr:colOff>
      <xdr:row>55</xdr:row>
      <xdr:rowOff>37465</xdr:rowOff>
    </xdr:to>
    <xdr:cxnSp macro="">
      <xdr:nvCxnSpPr>
        <xdr:cNvPr id="187" name="直線コネクタ 186"/>
        <xdr:cNvCxnSpPr/>
      </xdr:nvCxnSpPr>
      <xdr:spPr>
        <a:xfrm flipV="1">
          <a:off x="3098800" y="94018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4060" cy="258445"/>
    <xdr:sp macro="" textlink="">
      <xdr:nvSpPr>
        <xdr:cNvPr id="189" name="テキスト ボックス 188"/>
        <xdr:cNvSpPr txBox="1"/>
      </xdr:nvSpPr>
      <xdr:spPr>
        <a:xfrm>
          <a:off x="3606800" y="948626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159385</xdr:rowOff>
    </xdr:from>
    <xdr:to xmlns:xdr="http://schemas.openxmlformats.org/drawingml/2006/spreadsheetDrawing">
      <xdr:col>15</xdr:col>
      <xdr:colOff>98425</xdr:colOff>
      <xdr:row>55</xdr:row>
      <xdr:rowOff>37465</xdr:rowOff>
    </xdr:to>
    <xdr:cxnSp macro="">
      <xdr:nvCxnSpPr>
        <xdr:cNvPr id="190" name="直線コネクタ 189"/>
        <xdr:cNvCxnSpPr/>
      </xdr:nvCxnSpPr>
      <xdr:spPr>
        <a:xfrm>
          <a:off x="2209800" y="94176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62000" cy="259080"/>
    <xdr:sp macro="" textlink="">
      <xdr:nvSpPr>
        <xdr:cNvPr id="192" name="テキスト ボックス 191"/>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159385</xdr:rowOff>
    </xdr:from>
    <xdr:to xmlns:xdr="http://schemas.openxmlformats.org/drawingml/2006/spreadsheetDrawing">
      <xdr:col>11</xdr:col>
      <xdr:colOff>9525</xdr:colOff>
      <xdr:row>54</xdr:row>
      <xdr:rowOff>159385</xdr:rowOff>
    </xdr:to>
    <xdr:cxnSp macro="">
      <xdr:nvCxnSpPr>
        <xdr:cNvPr id="193" name="直線コネクタ 192"/>
        <xdr:cNvCxnSpPr/>
      </xdr:nvCxnSpPr>
      <xdr:spPr>
        <a:xfrm>
          <a:off x="1320800" y="9417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121920</xdr:rowOff>
    </xdr:from>
    <xdr:ext cx="759460" cy="256540"/>
    <xdr:sp macro="" textlink="">
      <xdr:nvSpPr>
        <xdr:cNvPr id="195" name="テキスト ボックス 194"/>
        <xdr:cNvSpPr txBox="1"/>
      </xdr:nvSpPr>
      <xdr:spPr>
        <a:xfrm>
          <a:off x="1828800" y="95516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9460" cy="259080"/>
    <xdr:sp macro="" textlink="">
      <xdr:nvSpPr>
        <xdr:cNvPr id="197" name="テキスト ボックス 196"/>
        <xdr:cNvSpPr txBox="1"/>
      </xdr:nvSpPr>
      <xdr:spPr>
        <a:xfrm>
          <a:off x="939800" y="953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0" name="テキスト ボックス 199"/>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84455</xdr:rowOff>
    </xdr:from>
    <xdr:to xmlns:xdr="http://schemas.openxmlformats.org/drawingml/2006/spreadsheetDrawing">
      <xdr:col>24</xdr:col>
      <xdr:colOff>76200</xdr:colOff>
      <xdr:row>56</xdr:row>
      <xdr:rowOff>14605</xdr:rowOff>
    </xdr:to>
    <xdr:sp macro="" textlink="">
      <xdr:nvSpPr>
        <xdr:cNvPr id="203" name="楕円 202"/>
        <xdr:cNvSpPr/>
      </xdr:nvSpPr>
      <xdr:spPr>
        <a:xfrm>
          <a:off x="47752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56515</xdr:rowOff>
    </xdr:from>
    <xdr:ext cx="762000" cy="258445"/>
    <xdr:sp macro="" textlink="">
      <xdr:nvSpPr>
        <xdr:cNvPr id="204" name="扶助費該当値テキスト"/>
        <xdr:cNvSpPr txBox="1"/>
      </xdr:nvSpPr>
      <xdr:spPr>
        <a:xfrm>
          <a:off x="4914900" y="9486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92710</xdr:rowOff>
    </xdr:from>
    <xdr:to xmlns:xdr="http://schemas.openxmlformats.org/drawingml/2006/spreadsheetDrawing">
      <xdr:col>20</xdr:col>
      <xdr:colOff>38100</xdr:colOff>
      <xdr:row>55</xdr:row>
      <xdr:rowOff>22860</xdr:rowOff>
    </xdr:to>
    <xdr:sp macro="" textlink="">
      <xdr:nvSpPr>
        <xdr:cNvPr id="205" name="楕円 204"/>
        <xdr:cNvSpPr/>
      </xdr:nvSpPr>
      <xdr:spPr>
        <a:xfrm>
          <a:off x="3937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33020</xdr:rowOff>
    </xdr:from>
    <xdr:ext cx="734060" cy="259080"/>
    <xdr:sp macro="" textlink="">
      <xdr:nvSpPr>
        <xdr:cNvPr id="206" name="テキスト ボックス 205"/>
        <xdr:cNvSpPr txBox="1"/>
      </xdr:nvSpPr>
      <xdr:spPr>
        <a:xfrm>
          <a:off x="3606800" y="91198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158115</xdr:rowOff>
    </xdr:from>
    <xdr:to xmlns:xdr="http://schemas.openxmlformats.org/drawingml/2006/spreadsheetDrawing">
      <xdr:col>15</xdr:col>
      <xdr:colOff>149225</xdr:colOff>
      <xdr:row>55</xdr:row>
      <xdr:rowOff>88265</xdr:rowOff>
    </xdr:to>
    <xdr:sp macro="" textlink="">
      <xdr:nvSpPr>
        <xdr:cNvPr id="207" name="楕円 206"/>
        <xdr:cNvSpPr/>
      </xdr:nvSpPr>
      <xdr:spPr>
        <a:xfrm>
          <a:off x="3048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98425</xdr:rowOff>
    </xdr:from>
    <xdr:ext cx="762000" cy="256540"/>
    <xdr:sp macro="" textlink="">
      <xdr:nvSpPr>
        <xdr:cNvPr id="208" name="テキスト ボックス 207"/>
        <xdr:cNvSpPr txBox="1"/>
      </xdr:nvSpPr>
      <xdr:spPr>
        <a:xfrm>
          <a:off x="2717800" y="9185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109220</xdr:rowOff>
    </xdr:from>
    <xdr:to xmlns:xdr="http://schemas.openxmlformats.org/drawingml/2006/spreadsheetDrawing">
      <xdr:col>11</xdr:col>
      <xdr:colOff>60325</xdr:colOff>
      <xdr:row>55</xdr:row>
      <xdr:rowOff>38735</xdr:rowOff>
    </xdr:to>
    <xdr:sp macro="" textlink="">
      <xdr:nvSpPr>
        <xdr:cNvPr id="209" name="楕円 208"/>
        <xdr:cNvSpPr/>
      </xdr:nvSpPr>
      <xdr:spPr>
        <a:xfrm>
          <a:off x="2159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48895</xdr:rowOff>
    </xdr:from>
    <xdr:ext cx="759460" cy="259080"/>
    <xdr:sp macro="" textlink="">
      <xdr:nvSpPr>
        <xdr:cNvPr id="210" name="テキスト ボックス 209"/>
        <xdr:cNvSpPr txBox="1"/>
      </xdr:nvSpPr>
      <xdr:spPr>
        <a:xfrm>
          <a:off x="1828800" y="91357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109220</xdr:rowOff>
    </xdr:from>
    <xdr:to xmlns:xdr="http://schemas.openxmlformats.org/drawingml/2006/spreadsheetDrawing">
      <xdr:col>6</xdr:col>
      <xdr:colOff>171450</xdr:colOff>
      <xdr:row>55</xdr:row>
      <xdr:rowOff>38735</xdr:rowOff>
    </xdr:to>
    <xdr:sp macro="" textlink="">
      <xdr:nvSpPr>
        <xdr:cNvPr id="211" name="楕円 210"/>
        <xdr:cNvSpPr/>
      </xdr:nvSpPr>
      <xdr:spPr>
        <a:xfrm>
          <a:off x="1270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48895</xdr:rowOff>
    </xdr:from>
    <xdr:ext cx="759460" cy="259080"/>
    <xdr:sp macro="" textlink="">
      <xdr:nvSpPr>
        <xdr:cNvPr id="212" name="テキスト ボックス 211"/>
        <xdr:cNvSpPr txBox="1"/>
      </xdr:nvSpPr>
      <xdr:spPr>
        <a:xfrm>
          <a:off x="939800" y="91357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の経費について、類似団体平均を上回っているのは繰出金が多くなっていることが挙げられます。主な繰出先は、国民健康保険事業会計、介護保険事業会計、下水道事業会計、簡易水道事業会計であり、保険料や使用料の適正化や徴収強化に取り組み、普通会計からの赤字補てん繰入金を削減していく必要があります。</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4" name="テキスト ボックス 223"/>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6" name="テキスト ボックス 225"/>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5460" cy="256540"/>
    <xdr:sp macro="" textlink="">
      <xdr:nvSpPr>
        <xdr:cNvPr id="228" name="テキスト ボックス 227"/>
        <xdr:cNvSpPr txBox="1"/>
      </xdr:nvSpPr>
      <xdr:spPr>
        <a:xfrm>
          <a:off x="11938000"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30" name="テキスト ボックス 229"/>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5460" cy="256540"/>
    <xdr:sp macro="" textlink="">
      <xdr:nvSpPr>
        <xdr:cNvPr id="232" name="テキスト ボックス 231"/>
        <xdr:cNvSpPr txBox="1"/>
      </xdr:nvSpPr>
      <xdr:spPr>
        <a:xfrm>
          <a:off x="11938000" y="9128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29845</xdr:rowOff>
    </xdr:from>
    <xdr:to xmlns:xdr="http://schemas.openxmlformats.org/drawingml/2006/spreadsheetDrawing">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6540"/>
    <xdr:sp macro="" textlink="">
      <xdr:nvSpPr>
        <xdr:cNvPr id="238" name="その他最大値テキスト"/>
        <xdr:cNvSpPr txBox="1"/>
      </xdr:nvSpPr>
      <xdr:spPr>
        <a:xfrm>
          <a:off x="16598900" y="9014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29845</xdr:rowOff>
    </xdr:from>
    <xdr:to xmlns:xdr="http://schemas.openxmlformats.org/drawingml/2006/spreadsheetDrawing">
      <xdr:col>82</xdr:col>
      <xdr:colOff>107950</xdr:colOff>
      <xdr:row>59</xdr:row>
      <xdr:rowOff>138430</xdr:rowOff>
    </xdr:to>
    <xdr:cxnSp macro="">
      <xdr:nvCxnSpPr>
        <xdr:cNvPr id="240" name="直線コネクタ 239"/>
        <xdr:cNvCxnSpPr/>
      </xdr:nvCxnSpPr>
      <xdr:spPr>
        <a:xfrm>
          <a:off x="15671800" y="1014539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69850</xdr:rowOff>
    </xdr:from>
    <xdr:ext cx="762000" cy="259080"/>
    <xdr:sp macro="" textlink="">
      <xdr:nvSpPr>
        <xdr:cNvPr id="241" name="その他平均値テキスト"/>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53340</xdr:rowOff>
    </xdr:from>
    <xdr:to xmlns:xdr="http://schemas.openxmlformats.org/drawingml/2006/spreadsheetDrawing">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29845</xdr:rowOff>
    </xdr:from>
    <xdr:to xmlns:xdr="http://schemas.openxmlformats.org/drawingml/2006/spreadsheetDrawing">
      <xdr:col>78</xdr:col>
      <xdr:colOff>69850</xdr:colOff>
      <xdr:row>59</xdr:row>
      <xdr:rowOff>52705</xdr:rowOff>
    </xdr:to>
    <xdr:cxnSp macro="">
      <xdr:nvCxnSpPr>
        <xdr:cNvPr id="243" name="直線コネクタ 242"/>
        <xdr:cNvCxnSpPr/>
      </xdr:nvCxnSpPr>
      <xdr:spPr>
        <a:xfrm flipV="1">
          <a:off x="14782800" y="10145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36195</xdr:rowOff>
    </xdr:from>
    <xdr:to xmlns:xdr="http://schemas.openxmlformats.org/drawingml/2006/spreadsheetDrawing">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147955</xdr:rowOff>
    </xdr:from>
    <xdr:ext cx="736600" cy="258445"/>
    <xdr:sp macro="" textlink="">
      <xdr:nvSpPr>
        <xdr:cNvPr id="245" name="テキスト ボックス 244"/>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52705</xdr:rowOff>
    </xdr:from>
    <xdr:to xmlns:xdr="http://schemas.openxmlformats.org/drawingml/2006/spreadsheetDrawing">
      <xdr:col>73</xdr:col>
      <xdr:colOff>180975</xdr:colOff>
      <xdr:row>59</xdr:row>
      <xdr:rowOff>138430</xdr:rowOff>
    </xdr:to>
    <xdr:cxnSp macro="">
      <xdr:nvCxnSpPr>
        <xdr:cNvPr id="246" name="直線コネクタ 245"/>
        <xdr:cNvCxnSpPr/>
      </xdr:nvCxnSpPr>
      <xdr:spPr>
        <a:xfrm flipV="1">
          <a:off x="13893800" y="1016825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93345</xdr:rowOff>
    </xdr:from>
    <xdr:to xmlns:xdr="http://schemas.openxmlformats.org/drawingml/2006/spreadsheetDrawing">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33655</xdr:rowOff>
    </xdr:from>
    <xdr:ext cx="762000" cy="258445"/>
    <xdr:sp macro="" textlink="">
      <xdr:nvSpPr>
        <xdr:cNvPr id="248" name="テキスト ボックス 247"/>
        <xdr:cNvSpPr txBox="1"/>
      </xdr:nvSpPr>
      <xdr:spPr>
        <a:xfrm>
          <a:off x="1440180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138430</xdr:rowOff>
    </xdr:from>
    <xdr:to xmlns:xdr="http://schemas.openxmlformats.org/drawingml/2006/spreadsheetDrawing">
      <xdr:col>69</xdr:col>
      <xdr:colOff>92075</xdr:colOff>
      <xdr:row>59</xdr:row>
      <xdr:rowOff>138430</xdr:rowOff>
    </xdr:to>
    <xdr:cxnSp macro="">
      <xdr:nvCxnSpPr>
        <xdr:cNvPr id="249" name="直線コネクタ 248"/>
        <xdr:cNvCxnSpPr/>
      </xdr:nvCxnSpPr>
      <xdr:spPr>
        <a:xfrm>
          <a:off x="13004800" y="10253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27940</xdr:rowOff>
    </xdr:from>
    <xdr:ext cx="759460" cy="259080"/>
    <xdr:sp macro="" textlink="">
      <xdr:nvSpPr>
        <xdr:cNvPr id="251" name="テキスト ボックス 250"/>
        <xdr:cNvSpPr txBox="1"/>
      </xdr:nvSpPr>
      <xdr:spPr>
        <a:xfrm>
          <a:off x="13512800" y="96291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50800</xdr:rowOff>
    </xdr:from>
    <xdr:ext cx="762000" cy="259080"/>
    <xdr:sp macro="" textlink="">
      <xdr:nvSpPr>
        <xdr:cNvPr id="253" name="テキスト ボックス 252"/>
        <xdr:cNvSpPr txBox="1"/>
      </xdr:nvSpPr>
      <xdr:spPr>
        <a:xfrm>
          <a:off x="12623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5" name="テキスト ボックス 254"/>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6" name="テキスト ボックス 255"/>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58" name="テキスト ボックス 257"/>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87630</xdr:rowOff>
    </xdr:from>
    <xdr:to xmlns:xdr="http://schemas.openxmlformats.org/drawingml/2006/spreadsheetDrawing">
      <xdr:col>82</xdr:col>
      <xdr:colOff>158750</xdr:colOff>
      <xdr:row>60</xdr:row>
      <xdr:rowOff>17780</xdr:rowOff>
    </xdr:to>
    <xdr:sp macro="" textlink="">
      <xdr:nvSpPr>
        <xdr:cNvPr id="259" name="楕円 258"/>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59690</xdr:rowOff>
    </xdr:from>
    <xdr:ext cx="762000" cy="259080"/>
    <xdr:sp macro="" textlink="">
      <xdr:nvSpPr>
        <xdr:cNvPr id="260" name="その他該当値テキスト"/>
        <xdr:cNvSpPr txBox="1"/>
      </xdr:nvSpPr>
      <xdr:spPr>
        <a:xfrm>
          <a:off x="16598900" y="1017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150495</xdr:rowOff>
    </xdr:from>
    <xdr:to xmlns:xdr="http://schemas.openxmlformats.org/drawingml/2006/spreadsheetDrawing">
      <xdr:col>78</xdr:col>
      <xdr:colOff>120650</xdr:colOff>
      <xdr:row>59</xdr:row>
      <xdr:rowOff>80645</xdr:rowOff>
    </xdr:to>
    <xdr:sp macro="" textlink="">
      <xdr:nvSpPr>
        <xdr:cNvPr id="261" name="楕円 260"/>
        <xdr:cNvSpPr/>
      </xdr:nvSpPr>
      <xdr:spPr>
        <a:xfrm>
          <a:off x="15621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65405</xdr:rowOff>
    </xdr:from>
    <xdr:ext cx="736600" cy="256540"/>
    <xdr:sp macro="" textlink="">
      <xdr:nvSpPr>
        <xdr:cNvPr id="262" name="テキスト ボックス 261"/>
        <xdr:cNvSpPr txBox="1"/>
      </xdr:nvSpPr>
      <xdr:spPr>
        <a:xfrm>
          <a:off x="15290800" y="101809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1905</xdr:rowOff>
    </xdr:from>
    <xdr:to xmlns:xdr="http://schemas.openxmlformats.org/drawingml/2006/spreadsheetDrawing">
      <xdr:col>74</xdr:col>
      <xdr:colOff>31750</xdr:colOff>
      <xdr:row>59</xdr:row>
      <xdr:rowOff>103505</xdr:rowOff>
    </xdr:to>
    <xdr:sp macro="" textlink="">
      <xdr:nvSpPr>
        <xdr:cNvPr id="263" name="楕円 262"/>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88265</xdr:rowOff>
    </xdr:from>
    <xdr:ext cx="762000" cy="256540"/>
    <xdr:sp macro="" textlink="">
      <xdr:nvSpPr>
        <xdr:cNvPr id="264" name="テキスト ボックス 263"/>
        <xdr:cNvSpPr txBox="1"/>
      </xdr:nvSpPr>
      <xdr:spPr>
        <a:xfrm>
          <a:off x="14401800" y="10203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87630</xdr:rowOff>
    </xdr:from>
    <xdr:to xmlns:xdr="http://schemas.openxmlformats.org/drawingml/2006/spreadsheetDrawing">
      <xdr:col>69</xdr:col>
      <xdr:colOff>142875</xdr:colOff>
      <xdr:row>60</xdr:row>
      <xdr:rowOff>17780</xdr:rowOff>
    </xdr:to>
    <xdr:sp macro="" textlink="">
      <xdr:nvSpPr>
        <xdr:cNvPr id="265" name="楕円 264"/>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2540</xdr:rowOff>
    </xdr:from>
    <xdr:ext cx="759460" cy="259080"/>
    <xdr:sp macro="" textlink="">
      <xdr:nvSpPr>
        <xdr:cNvPr id="266" name="テキスト ボックス 265"/>
        <xdr:cNvSpPr txBox="1"/>
      </xdr:nvSpPr>
      <xdr:spPr>
        <a:xfrm>
          <a:off x="13512800" y="10289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87630</xdr:rowOff>
    </xdr:from>
    <xdr:to xmlns:xdr="http://schemas.openxmlformats.org/drawingml/2006/spreadsheetDrawing">
      <xdr:col>65</xdr:col>
      <xdr:colOff>53975</xdr:colOff>
      <xdr:row>60</xdr:row>
      <xdr:rowOff>17780</xdr:rowOff>
    </xdr:to>
    <xdr:sp macro="" textlink="">
      <xdr:nvSpPr>
        <xdr:cNvPr id="267" name="楕円 266"/>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2540</xdr:rowOff>
    </xdr:from>
    <xdr:ext cx="762000" cy="259080"/>
    <xdr:sp macro="" textlink="">
      <xdr:nvSpPr>
        <xdr:cNvPr id="268" name="テキスト ボックス 267"/>
        <xdr:cNvSpPr txBox="1"/>
      </xdr:nvSpPr>
      <xdr:spPr>
        <a:xfrm>
          <a:off x="12623800" y="1028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ほぼ同じように推移しておりますが、本町は消防業務を室戸市に委託しているほか、広域でゴミ処理に要する費用負担を行っており、経常経費の削減が困難な状況となってきています。住民や他団体への補助金等の支出を慎重に行い、バランスを取っていく必要があります。</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0" name="テキスト ボックス 279"/>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82" name="テキスト ボックス 281"/>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84" name="テキスト ボックス 283"/>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86" name="テキスト ボックス 285"/>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88" name="テキスト ボックス 287"/>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0" name="テキスト ボックス 289"/>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121920</xdr:rowOff>
    </xdr:from>
    <xdr:ext cx="762000" cy="256540"/>
    <xdr:sp macro="" textlink="">
      <xdr:nvSpPr>
        <xdr:cNvPr id="294" name="補助費等最小値テキスト"/>
        <xdr:cNvSpPr txBox="1"/>
      </xdr:nvSpPr>
      <xdr:spPr>
        <a:xfrm>
          <a:off x="16598900" y="6979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149860</xdr:rowOff>
    </xdr:from>
    <xdr:to xmlns:xdr="http://schemas.openxmlformats.org/drawingml/2006/spreadsheetDrawing">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104140</xdr:rowOff>
    </xdr:to>
    <xdr:cxnSp macro="">
      <xdr:nvCxnSpPr>
        <xdr:cNvPr id="298" name="直線コネクタ 297"/>
        <xdr:cNvCxnSpPr/>
      </xdr:nvCxnSpPr>
      <xdr:spPr>
        <a:xfrm>
          <a:off x="15671800" y="622173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3810</xdr:rowOff>
    </xdr:from>
    <xdr:to xmlns:xdr="http://schemas.openxmlformats.org/drawingml/2006/spreadsheetDrawing">
      <xdr:col>78</xdr:col>
      <xdr:colOff>69850</xdr:colOff>
      <xdr:row>36</xdr:row>
      <xdr:rowOff>49530</xdr:rowOff>
    </xdr:to>
    <xdr:cxnSp macro="">
      <xdr:nvCxnSpPr>
        <xdr:cNvPr id="301" name="直線コネクタ 300"/>
        <xdr:cNvCxnSpPr/>
      </xdr:nvCxnSpPr>
      <xdr:spPr>
        <a:xfrm>
          <a:off x="14782800" y="6176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3810</xdr:rowOff>
    </xdr:from>
    <xdr:to xmlns:xdr="http://schemas.openxmlformats.org/drawingml/2006/spreadsheetDrawing">
      <xdr:col>73</xdr:col>
      <xdr:colOff>180975</xdr:colOff>
      <xdr:row>36</xdr:row>
      <xdr:rowOff>132080</xdr:rowOff>
    </xdr:to>
    <xdr:cxnSp macro="">
      <xdr:nvCxnSpPr>
        <xdr:cNvPr id="304" name="直線コネクタ 303"/>
        <xdr:cNvCxnSpPr/>
      </xdr:nvCxnSpPr>
      <xdr:spPr>
        <a:xfrm flipV="1">
          <a:off x="13893800" y="61760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113030</xdr:rowOff>
    </xdr:from>
    <xdr:to xmlns:xdr="http://schemas.openxmlformats.org/drawingml/2006/spreadsheetDrawing">
      <xdr:col>69</xdr:col>
      <xdr:colOff>92075</xdr:colOff>
      <xdr:row>36</xdr:row>
      <xdr:rowOff>132080</xdr:rowOff>
    </xdr:to>
    <xdr:cxnSp macro="">
      <xdr:nvCxnSpPr>
        <xdr:cNvPr id="307" name="直線コネクタ 306"/>
        <xdr:cNvCxnSpPr/>
      </xdr:nvCxnSpPr>
      <xdr:spPr>
        <a:xfrm>
          <a:off x="13004800" y="6285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9460" cy="259080"/>
    <xdr:sp macro="" textlink="">
      <xdr:nvSpPr>
        <xdr:cNvPr id="309" name="テキスト ボックス 308"/>
        <xdr:cNvSpPr txBox="1"/>
      </xdr:nvSpPr>
      <xdr:spPr>
        <a:xfrm>
          <a:off x="13512800" y="6348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11" name="テキスト ボックス 310"/>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3" name="テキスト ボックス 312"/>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4" name="テキスト ボックス 313"/>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16" name="テキスト ボックス 315"/>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53340</xdr:rowOff>
    </xdr:from>
    <xdr:to xmlns:xdr="http://schemas.openxmlformats.org/drawingml/2006/spreadsheetDrawing">
      <xdr:col>82</xdr:col>
      <xdr:colOff>158750</xdr:colOff>
      <xdr:row>36</xdr:row>
      <xdr:rowOff>154940</xdr:rowOff>
    </xdr:to>
    <xdr:sp macro="" textlink="">
      <xdr:nvSpPr>
        <xdr:cNvPr id="317" name="楕円 316"/>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69850</xdr:rowOff>
    </xdr:from>
    <xdr:ext cx="762000" cy="259080"/>
    <xdr:sp macro="" textlink="">
      <xdr:nvSpPr>
        <xdr:cNvPr id="318" name="補助費等該当値テキスト"/>
        <xdr:cNvSpPr txBox="1"/>
      </xdr:nvSpPr>
      <xdr:spPr>
        <a:xfrm>
          <a:off x="165989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19" name="楕円 318"/>
        <xdr:cNvSpPr/>
      </xdr:nvSpPr>
      <xdr:spPr>
        <a:xfrm>
          <a:off x="15621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6600" cy="256540"/>
    <xdr:sp macro="" textlink="">
      <xdr:nvSpPr>
        <xdr:cNvPr id="320" name="テキスト ボックス 319"/>
        <xdr:cNvSpPr txBox="1"/>
      </xdr:nvSpPr>
      <xdr:spPr>
        <a:xfrm>
          <a:off x="15290800" y="59397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124460</xdr:rowOff>
    </xdr:from>
    <xdr:to xmlns:xdr="http://schemas.openxmlformats.org/drawingml/2006/spreadsheetDrawing">
      <xdr:col>74</xdr:col>
      <xdr:colOff>31750</xdr:colOff>
      <xdr:row>36</xdr:row>
      <xdr:rowOff>54610</xdr:rowOff>
    </xdr:to>
    <xdr:sp macro="" textlink="">
      <xdr:nvSpPr>
        <xdr:cNvPr id="321" name="楕円 320"/>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64770</xdr:rowOff>
    </xdr:from>
    <xdr:ext cx="762000" cy="256540"/>
    <xdr:sp macro="" textlink="">
      <xdr:nvSpPr>
        <xdr:cNvPr id="322" name="テキスト ボックス 321"/>
        <xdr:cNvSpPr txBox="1"/>
      </xdr:nvSpPr>
      <xdr:spPr>
        <a:xfrm>
          <a:off x="14401800" y="5894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80645</xdr:rowOff>
    </xdr:from>
    <xdr:to xmlns:xdr="http://schemas.openxmlformats.org/drawingml/2006/spreadsheetDrawing">
      <xdr:col>69</xdr:col>
      <xdr:colOff>142875</xdr:colOff>
      <xdr:row>37</xdr:row>
      <xdr:rowOff>10795</xdr:rowOff>
    </xdr:to>
    <xdr:sp macro="" textlink="">
      <xdr:nvSpPr>
        <xdr:cNvPr id="323" name="楕円 322"/>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20955</xdr:rowOff>
    </xdr:from>
    <xdr:ext cx="759460" cy="256540"/>
    <xdr:sp macro="" textlink="">
      <xdr:nvSpPr>
        <xdr:cNvPr id="324" name="テキスト ボックス 323"/>
        <xdr:cNvSpPr txBox="1"/>
      </xdr:nvSpPr>
      <xdr:spPr>
        <a:xfrm>
          <a:off x="13512800" y="60217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25" name="楕円 324"/>
        <xdr:cNvSpPr/>
      </xdr:nvSpPr>
      <xdr:spPr>
        <a:xfrm>
          <a:off x="1295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26" name="テキスト ボックス 325"/>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類似団体平均と逆転した平成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年度からは光ケーブル整備事業（償還額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120,000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千円／年）の償還が始まっており、今後も類似団体平均よりも悪化する恐れがあります。</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38" name="テキスト ボックス 337"/>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0" name="テキスト ボックス 339"/>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2" name="テキスト ボックス 341"/>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4" name="テキスト ボックス 343"/>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46" name="テキスト ボックス 345"/>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48" name="テキスト ボックス 347"/>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0" name="テキスト ボックス 349"/>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7620</xdr:rowOff>
    </xdr:from>
    <xdr:ext cx="762000" cy="256540"/>
    <xdr:sp macro="" textlink="">
      <xdr:nvSpPr>
        <xdr:cNvPr id="354" name="公債費最小値テキスト"/>
        <xdr:cNvSpPr txBox="1"/>
      </xdr:nvSpPr>
      <xdr:spPr>
        <a:xfrm>
          <a:off x="4914900" y="13895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35560</xdr:rowOff>
    </xdr:from>
    <xdr:to xmlns:xdr="http://schemas.openxmlformats.org/drawingml/2006/spreadsheetDrawing">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168910</xdr:rowOff>
    </xdr:from>
    <xdr:to xmlns:xdr="http://schemas.openxmlformats.org/drawingml/2006/spreadsheetDrawing">
      <xdr:col>24</xdr:col>
      <xdr:colOff>25400</xdr:colOff>
      <xdr:row>78</xdr:row>
      <xdr:rowOff>43180</xdr:rowOff>
    </xdr:to>
    <xdr:cxnSp macro="">
      <xdr:nvCxnSpPr>
        <xdr:cNvPr id="358" name="直線コネクタ 357"/>
        <xdr:cNvCxnSpPr/>
      </xdr:nvCxnSpPr>
      <xdr:spPr>
        <a:xfrm>
          <a:off x="3987800" y="133705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168910</xdr:rowOff>
    </xdr:from>
    <xdr:to xmlns:xdr="http://schemas.openxmlformats.org/drawingml/2006/spreadsheetDrawing">
      <xdr:col>19</xdr:col>
      <xdr:colOff>187325</xdr:colOff>
      <xdr:row>78</xdr:row>
      <xdr:rowOff>31750</xdr:rowOff>
    </xdr:to>
    <xdr:cxnSp macro="">
      <xdr:nvCxnSpPr>
        <xdr:cNvPr id="361" name="直線コネクタ 360"/>
        <xdr:cNvCxnSpPr/>
      </xdr:nvCxnSpPr>
      <xdr:spPr>
        <a:xfrm flipV="1">
          <a:off x="3098800" y="133705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20320</xdr:rowOff>
    </xdr:from>
    <xdr:ext cx="734060" cy="256540"/>
    <xdr:sp macro="" textlink="">
      <xdr:nvSpPr>
        <xdr:cNvPr id="363" name="テキスト ボックス 362"/>
        <xdr:cNvSpPr txBox="1"/>
      </xdr:nvSpPr>
      <xdr:spPr>
        <a:xfrm>
          <a:off x="3606800" y="1287907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31750</xdr:rowOff>
    </xdr:from>
    <xdr:to xmlns:xdr="http://schemas.openxmlformats.org/drawingml/2006/spreadsheetDrawing">
      <xdr:col>15</xdr:col>
      <xdr:colOff>98425</xdr:colOff>
      <xdr:row>78</xdr:row>
      <xdr:rowOff>54610</xdr:rowOff>
    </xdr:to>
    <xdr:cxnSp macro="">
      <xdr:nvCxnSpPr>
        <xdr:cNvPr id="364" name="直線コネクタ 363"/>
        <xdr:cNvCxnSpPr/>
      </xdr:nvCxnSpPr>
      <xdr:spPr>
        <a:xfrm flipV="1">
          <a:off x="2209800" y="13404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2000" cy="259080"/>
    <xdr:sp macro="" textlink="">
      <xdr:nvSpPr>
        <xdr:cNvPr id="366" name="テキスト ボックス 365"/>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157480</xdr:rowOff>
    </xdr:from>
    <xdr:to xmlns:xdr="http://schemas.openxmlformats.org/drawingml/2006/spreadsheetDrawing">
      <xdr:col>11</xdr:col>
      <xdr:colOff>9525</xdr:colOff>
      <xdr:row>78</xdr:row>
      <xdr:rowOff>54610</xdr:rowOff>
    </xdr:to>
    <xdr:cxnSp macro="">
      <xdr:nvCxnSpPr>
        <xdr:cNvPr id="367" name="直線コネクタ 366"/>
        <xdr:cNvCxnSpPr/>
      </xdr:nvCxnSpPr>
      <xdr:spPr>
        <a:xfrm>
          <a:off x="1320800" y="13359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58420</xdr:rowOff>
    </xdr:from>
    <xdr:ext cx="759460" cy="259080"/>
    <xdr:sp macro="" textlink="">
      <xdr:nvSpPr>
        <xdr:cNvPr id="369" name="テキスト ボックス 368"/>
        <xdr:cNvSpPr txBox="1"/>
      </xdr:nvSpPr>
      <xdr:spPr>
        <a:xfrm>
          <a:off x="1828800" y="12917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50800</xdr:rowOff>
    </xdr:from>
    <xdr:ext cx="759460" cy="259080"/>
    <xdr:sp macro="" textlink="">
      <xdr:nvSpPr>
        <xdr:cNvPr id="371" name="テキスト ボックス 370"/>
        <xdr:cNvSpPr txBox="1"/>
      </xdr:nvSpPr>
      <xdr:spPr>
        <a:xfrm>
          <a:off x="939800" y="12909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4" name="テキスト ボックス 373"/>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163830</xdr:rowOff>
    </xdr:from>
    <xdr:to xmlns:xdr="http://schemas.openxmlformats.org/drawingml/2006/spreadsheetDrawing">
      <xdr:col>24</xdr:col>
      <xdr:colOff>76200</xdr:colOff>
      <xdr:row>78</xdr:row>
      <xdr:rowOff>93980</xdr:rowOff>
    </xdr:to>
    <xdr:sp macro="" textlink="">
      <xdr:nvSpPr>
        <xdr:cNvPr id="377" name="楕円 376"/>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135890</xdr:rowOff>
    </xdr:from>
    <xdr:ext cx="762000" cy="259080"/>
    <xdr:sp macro="" textlink="">
      <xdr:nvSpPr>
        <xdr:cNvPr id="378" name="公債費該当値テキスト"/>
        <xdr:cNvSpPr txBox="1"/>
      </xdr:nvSpPr>
      <xdr:spPr>
        <a:xfrm>
          <a:off x="491490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118110</xdr:rowOff>
    </xdr:from>
    <xdr:to xmlns:xdr="http://schemas.openxmlformats.org/drawingml/2006/spreadsheetDrawing">
      <xdr:col>20</xdr:col>
      <xdr:colOff>38100</xdr:colOff>
      <xdr:row>78</xdr:row>
      <xdr:rowOff>48260</xdr:rowOff>
    </xdr:to>
    <xdr:sp macro="" textlink="">
      <xdr:nvSpPr>
        <xdr:cNvPr id="379" name="楕円 378"/>
        <xdr:cNvSpPr/>
      </xdr:nvSpPr>
      <xdr:spPr>
        <a:xfrm>
          <a:off x="3937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33020</xdr:rowOff>
    </xdr:from>
    <xdr:ext cx="734060" cy="259080"/>
    <xdr:sp macro="" textlink="">
      <xdr:nvSpPr>
        <xdr:cNvPr id="380" name="テキスト ボックス 379"/>
        <xdr:cNvSpPr txBox="1"/>
      </xdr:nvSpPr>
      <xdr:spPr>
        <a:xfrm>
          <a:off x="3606800" y="134061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152400</xdr:rowOff>
    </xdr:from>
    <xdr:to xmlns:xdr="http://schemas.openxmlformats.org/drawingml/2006/spreadsheetDrawing">
      <xdr:col>15</xdr:col>
      <xdr:colOff>149225</xdr:colOff>
      <xdr:row>78</xdr:row>
      <xdr:rowOff>82550</xdr:rowOff>
    </xdr:to>
    <xdr:sp macro="" textlink="">
      <xdr:nvSpPr>
        <xdr:cNvPr id="381" name="楕円 380"/>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67310</xdr:rowOff>
    </xdr:from>
    <xdr:ext cx="762000" cy="259080"/>
    <xdr:sp macro="" textlink="">
      <xdr:nvSpPr>
        <xdr:cNvPr id="382" name="テキスト ボックス 381"/>
        <xdr:cNvSpPr txBox="1"/>
      </xdr:nvSpPr>
      <xdr:spPr>
        <a:xfrm>
          <a:off x="2717800" y="1344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3810</xdr:rowOff>
    </xdr:from>
    <xdr:to xmlns:xdr="http://schemas.openxmlformats.org/drawingml/2006/spreadsheetDrawing">
      <xdr:col>11</xdr:col>
      <xdr:colOff>60325</xdr:colOff>
      <xdr:row>78</xdr:row>
      <xdr:rowOff>105410</xdr:rowOff>
    </xdr:to>
    <xdr:sp macro="" textlink="">
      <xdr:nvSpPr>
        <xdr:cNvPr id="383" name="楕円 382"/>
        <xdr:cNvSpPr/>
      </xdr:nvSpPr>
      <xdr:spPr>
        <a:xfrm>
          <a:off x="21590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90170</xdr:rowOff>
    </xdr:from>
    <xdr:ext cx="759460" cy="259080"/>
    <xdr:sp macro="" textlink="">
      <xdr:nvSpPr>
        <xdr:cNvPr id="384" name="テキスト ボックス 383"/>
        <xdr:cNvSpPr txBox="1"/>
      </xdr:nvSpPr>
      <xdr:spPr>
        <a:xfrm>
          <a:off x="1828800" y="134632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106680</xdr:rowOff>
    </xdr:from>
    <xdr:to xmlns:xdr="http://schemas.openxmlformats.org/drawingml/2006/spreadsheetDrawing">
      <xdr:col>6</xdr:col>
      <xdr:colOff>171450</xdr:colOff>
      <xdr:row>78</xdr:row>
      <xdr:rowOff>36830</xdr:rowOff>
    </xdr:to>
    <xdr:sp macro="" textlink="">
      <xdr:nvSpPr>
        <xdr:cNvPr id="385" name="楕円 384"/>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21590</xdr:rowOff>
    </xdr:from>
    <xdr:ext cx="759460" cy="259080"/>
    <xdr:sp macro="" textlink="">
      <xdr:nvSpPr>
        <xdr:cNvPr id="386" name="テキスト ボックス 385"/>
        <xdr:cNvSpPr txBox="1"/>
      </xdr:nvSpPr>
      <xdr:spPr>
        <a:xfrm>
          <a:off x="939800" y="133946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年度まで類似団体平均との差は年々解消している傾向にありましたが、令和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年度決算において類似団体の公債費、繰出金が減少していることに対して本町は増加となっており乖離が見られます。義務的経費を除く経常経費について見直しをしていく必要があります。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398" name="テキスト ボックス 397"/>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0" name="テキスト ボックス 399"/>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5460" cy="259080"/>
    <xdr:sp macro="" textlink="">
      <xdr:nvSpPr>
        <xdr:cNvPr id="402" name="テキスト ボックス 401"/>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5460" cy="259080"/>
    <xdr:sp macro="" textlink="">
      <xdr:nvSpPr>
        <xdr:cNvPr id="404" name="テキスト ボックス 403"/>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06" name="テキスト ボックス 405"/>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5460" cy="259080"/>
    <xdr:sp macro="" textlink="">
      <xdr:nvSpPr>
        <xdr:cNvPr id="408" name="テキスト ボックス 407"/>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5460" cy="259080"/>
    <xdr:sp macro="" textlink="">
      <xdr:nvSpPr>
        <xdr:cNvPr id="410" name="テキスト ボックス 409"/>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2" name="テキスト ボックス 411"/>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6540"/>
    <xdr:sp macro="" textlink="">
      <xdr:nvSpPr>
        <xdr:cNvPr id="415" name="公債費以外最小値テキスト"/>
        <xdr:cNvSpPr txBox="1"/>
      </xdr:nvSpPr>
      <xdr:spPr>
        <a:xfrm>
          <a:off x="16598900" y="14089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46990</xdr:rowOff>
    </xdr:from>
    <xdr:to xmlns:xdr="http://schemas.openxmlformats.org/drawingml/2006/spreadsheetDrawing">
      <xdr:col>82</xdr:col>
      <xdr:colOff>107950</xdr:colOff>
      <xdr:row>79</xdr:row>
      <xdr:rowOff>142240</xdr:rowOff>
    </xdr:to>
    <xdr:cxnSp macro="">
      <xdr:nvCxnSpPr>
        <xdr:cNvPr id="419" name="直線コネクタ 418"/>
        <xdr:cNvCxnSpPr/>
      </xdr:nvCxnSpPr>
      <xdr:spPr>
        <a:xfrm>
          <a:off x="15671800" y="1342009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54610</xdr:rowOff>
    </xdr:from>
    <xdr:ext cx="762000" cy="256540"/>
    <xdr:sp macro="" textlink="">
      <xdr:nvSpPr>
        <xdr:cNvPr id="420" name="公債費以外平均値テキスト"/>
        <xdr:cNvSpPr txBox="1"/>
      </xdr:nvSpPr>
      <xdr:spPr>
        <a:xfrm>
          <a:off x="16598900" y="132562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46990</xdr:rowOff>
    </xdr:from>
    <xdr:to xmlns:xdr="http://schemas.openxmlformats.org/drawingml/2006/spreadsheetDrawing">
      <xdr:col>78</xdr:col>
      <xdr:colOff>69850</xdr:colOff>
      <xdr:row>79</xdr:row>
      <xdr:rowOff>100330</xdr:rowOff>
    </xdr:to>
    <xdr:cxnSp macro="">
      <xdr:nvCxnSpPr>
        <xdr:cNvPr id="422" name="直線コネクタ 421"/>
        <xdr:cNvCxnSpPr/>
      </xdr:nvCxnSpPr>
      <xdr:spPr>
        <a:xfrm flipV="1">
          <a:off x="14782800" y="1342009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46990</xdr:rowOff>
    </xdr:from>
    <xdr:ext cx="736600" cy="259080"/>
    <xdr:sp macro="" textlink="">
      <xdr:nvSpPr>
        <xdr:cNvPr id="424" name="テキスト ボックス 423"/>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100330</xdr:rowOff>
    </xdr:from>
    <xdr:to xmlns:xdr="http://schemas.openxmlformats.org/drawingml/2006/spreadsheetDrawing">
      <xdr:col>73</xdr:col>
      <xdr:colOff>180975</xdr:colOff>
      <xdr:row>80</xdr:row>
      <xdr:rowOff>46990</xdr:rowOff>
    </xdr:to>
    <xdr:cxnSp macro="">
      <xdr:nvCxnSpPr>
        <xdr:cNvPr id="425" name="直線コネクタ 424"/>
        <xdr:cNvCxnSpPr/>
      </xdr:nvCxnSpPr>
      <xdr:spPr>
        <a:xfrm flipV="1">
          <a:off x="13893800" y="136448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87630</xdr:rowOff>
    </xdr:from>
    <xdr:to xmlns:xdr="http://schemas.openxmlformats.org/drawingml/2006/spreadsheetDrawing">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27940</xdr:rowOff>
    </xdr:from>
    <xdr:ext cx="762000" cy="259080"/>
    <xdr:sp macro="" textlink="">
      <xdr:nvSpPr>
        <xdr:cNvPr id="427" name="テキスト ボックス 426"/>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46990</xdr:rowOff>
    </xdr:from>
    <xdr:to xmlns:xdr="http://schemas.openxmlformats.org/drawingml/2006/spreadsheetDrawing">
      <xdr:col>69</xdr:col>
      <xdr:colOff>92075</xdr:colOff>
      <xdr:row>80</xdr:row>
      <xdr:rowOff>138430</xdr:rowOff>
    </xdr:to>
    <xdr:cxnSp macro="">
      <xdr:nvCxnSpPr>
        <xdr:cNvPr id="428" name="直線コネクタ 427"/>
        <xdr:cNvCxnSpPr/>
      </xdr:nvCxnSpPr>
      <xdr:spPr>
        <a:xfrm flipV="1">
          <a:off x="13004800" y="137629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69850</xdr:rowOff>
    </xdr:from>
    <xdr:ext cx="759460" cy="259080"/>
    <xdr:sp macro="" textlink="">
      <xdr:nvSpPr>
        <xdr:cNvPr id="430" name="テキスト ボックス 429"/>
        <xdr:cNvSpPr txBox="1"/>
      </xdr:nvSpPr>
      <xdr:spPr>
        <a:xfrm>
          <a:off x="13512800" y="13271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54610</xdr:rowOff>
    </xdr:from>
    <xdr:ext cx="762000" cy="256540"/>
    <xdr:sp macro="" textlink="">
      <xdr:nvSpPr>
        <xdr:cNvPr id="432" name="テキスト ボックス 431"/>
        <xdr:cNvSpPr txBox="1"/>
      </xdr:nvSpPr>
      <xdr:spPr>
        <a:xfrm>
          <a:off x="126238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4" name="テキスト ボックス 433"/>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5" name="テキスト ボックス 434"/>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37" name="テキスト ボックス 436"/>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91440</xdr:rowOff>
    </xdr:from>
    <xdr:to xmlns:xdr="http://schemas.openxmlformats.org/drawingml/2006/spreadsheetDrawing">
      <xdr:col>82</xdr:col>
      <xdr:colOff>158750</xdr:colOff>
      <xdr:row>80</xdr:row>
      <xdr:rowOff>21590</xdr:rowOff>
    </xdr:to>
    <xdr:sp macro="" textlink="">
      <xdr:nvSpPr>
        <xdr:cNvPr id="438" name="楕円 437"/>
        <xdr:cNvSpPr/>
      </xdr:nvSpPr>
      <xdr:spPr>
        <a:xfrm>
          <a:off x="16459200" y="13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63500</xdr:rowOff>
    </xdr:from>
    <xdr:ext cx="762000" cy="256540"/>
    <xdr:sp macro="" textlink="">
      <xdr:nvSpPr>
        <xdr:cNvPr id="439" name="公債費以外該当値テキスト"/>
        <xdr:cNvSpPr txBox="1"/>
      </xdr:nvSpPr>
      <xdr:spPr>
        <a:xfrm>
          <a:off x="16598900" y="136080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167640</xdr:rowOff>
    </xdr:from>
    <xdr:to xmlns:xdr="http://schemas.openxmlformats.org/drawingml/2006/spreadsheetDrawing">
      <xdr:col>78</xdr:col>
      <xdr:colOff>120650</xdr:colOff>
      <xdr:row>78</xdr:row>
      <xdr:rowOff>97790</xdr:rowOff>
    </xdr:to>
    <xdr:sp macro="" textlink="">
      <xdr:nvSpPr>
        <xdr:cNvPr id="440" name="楕円 439"/>
        <xdr:cNvSpPr/>
      </xdr:nvSpPr>
      <xdr:spPr>
        <a:xfrm>
          <a:off x="156210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82550</xdr:rowOff>
    </xdr:from>
    <xdr:ext cx="736600" cy="259080"/>
    <xdr:sp macro="" textlink="">
      <xdr:nvSpPr>
        <xdr:cNvPr id="441" name="テキスト ボックス 440"/>
        <xdr:cNvSpPr txBox="1"/>
      </xdr:nvSpPr>
      <xdr:spPr>
        <a:xfrm>
          <a:off x="15290800" y="13455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49530</xdr:rowOff>
    </xdr:from>
    <xdr:to xmlns:xdr="http://schemas.openxmlformats.org/drawingml/2006/spreadsheetDrawing">
      <xdr:col>74</xdr:col>
      <xdr:colOff>31750</xdr:colOff>
      <xdr:row>79</xdr:row>
      <xdr:rowOff>151130</xdr:rowOff>
    </xdr:to>
    <xdr:sp macro="" textlink="">
      <xdr:nvSpPr>
        <xdr:cNvPr id="442" name="楕円 441"/>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135890</xdr:rowOff>
    </xdr:from>
    <xdr:ext cx="762000" cy="259080"/>
    <xdr:sp macro="" textlink="">
      <xdr:nvSpPr>
        <xdr:cNvPr id="443" name="テキスト ボックス 442"/>
        <xdr:cNvSpPr txBox="1"/>
      </xdr:nvSpPr>
      <xdr:spPr>
        <a:xfrm>
          <a:off x="14401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167640</xdr:rowOff>
    </xdr:from>
    <xdr:to xmlns:xdr="http://schemas.openxmlformats.org/drawingml/2006/spreadsheetDrawing">
      <xdr:col>69</xdr:col>
      <xdr:colOff>142875</xdr:colOff>
      <xdr:row>80</xdr:row>
      <xdr:rowOff>97790</xdr:rowOff>
    </xdr:to>
    <xdr:sp macro="" textlink="">
      <xdr:nvSpPr>
        <xdr:cNvPr id="444" name="楕円 443"/>
        <xdr:cNvSpPr/>
      </xdr:nvSpPr>
      <xdr:spPr>
        <a:xfrm>
          <a:off x="13843000" y="137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82550</xdr:rowOff>
    </xdr:from>
    <xdr:ext cx="759460" cy="259080"/>
    <xdr:sp macro="" textlink="">
      <xdr:nvSpPr>
        <xdr:cNvPr id="445" name="テキスト ボックス 444"/>
        <xdr:cNvSpPr txBox="1"/>
      </xdr:nvSpPr>
      <xdr:spPr>
        <a:xfrm>
          <a:off x="13512800" y="13798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87630</xdr:rowOff>
    </xdr:from>
    <xdr:to xmlns:xdr="http://schemas.openxmlformats.org/drawingml/2006/spreadsheetDrawing">
      <xdr:col>65</xdr:col>
      <xdr:colOff>53975</xdr:colOff>
      <xdr:row>81</xdr:row>
      <xdr:rowOff>17780</xdr:rowOff>
    </xdr:to>
    <xdr:sp macro="" textlink="">
      <xdr:nvSpPr>
        <xdr:cNvPr id="446" name="楕円 445"/>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2540</xdr:rowOff>
    </xdr:from>
    <xdr:ext cx="762000" cy="259080"/>
    <xdr:sp macro="" textlink="">
      <xdr:nvSpPr>
        <xdr:cNvPr id="447" name="テキスト ボックス 446"/>
        <xdr:cNvSpPr txBox="1"/>
      </xdr:nvSpPr>
      <xdr:spPr>
        <a:xfrm>
          <a:off x="1262380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6540"/>
    <xdr:sp macro="" textlink="">
      <xdr:nvSpPr>
        <xdr:cNvPr id="33" name="テキスト ボックス 32"/>
        <xdr:cNvSpPr txBox="1"/>
      </xdr:nvSpPr>
      <xdr:spPr>
        <a:xfrm>
          <a:off x="1384300"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6540"/>
    <xdr:sp macro="" textlink="">
      <xdr:nvSpPr>
        <xdr:cNvPr id="35" name="テキスト ボックス 34"/>
        <xdr:cNvSpPr txBox="1"/>
      </xdr:nvSpPr>
      <xdr:spPr>
        <a:xfrm>
          <a:off x="1384300" y="288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6540"/>
    <xdr:sp macro="" textlink="">
      <xdr:nvSpPr>
        <xdr:cNvPr id="37" name="テキスト ボックス 36"/>
        <xdr:cNvSpPr txBox="1"/>
      </xdr:nvSpPr>
      <xdr:spPr>
        <a:xfrm>
          <a:off x="1384300"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6540"/>
    <xdr:sp macro="" textlink="">
      <xdr:nvSpPr>
        <xdr:cNvPr id="39" name="テキスト ボックス 38"/>
        <xdr:cNvSpPr txBox="1"/>
      </xdr:nvSpPr>
      <xdr:spPr>
        <a:xfrm>
          <a:off x="1384300" y="196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1" name="テキスト ボックス 40"/>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20320</xdr:rowOff>
    </xdr:from>
    <xdr:to xmlns:xdr="http://schemas.openxmlformats.org/drawingml/2006/spreadsheetDrawing">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85090</xdr:rowOff>
    </xdr:from>
    <xdr:ext cx="759460" cy="259080"/>
    <xdr:sp macro="" textlink="">
      <xdr:nvSpPr>
        <xdr:cNvPr id="44" name="人口1人当たり決算額の推移最小値テキスト130"/>
        <xdr:cNvSpPr txBox="1"/>
      </xdr:nvSpPr>
      <xdr:spPr>
        <a:xfrm>
          <a:off x="5740400" y="35617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113030</xdr:rowOff>
    </xdr:from>
    <xdr:to xmlns:xdr="http://schemas.openxmlformats.org/drawingml/2006/spreadsheetDrawing">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106680</xdr:rowOff>
    </xdr:from>
    <xdr:ext cx="759460" cy="259080"/>
    <xdr:sp macro="" textlink="">
      <xdr:nvSpPr>
        <xdr:cNvPr id="46" name="人口1人当たり決算額の推移最大値テキスト130"/>
        <xdr:cNvSpPr txBox="1"/>
      </xdr:nvSpPr>
      <xdr:spPr>
        <a:xfrm>
          <a:off x="5740400" y="20402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20320</xdr:rowOff>
    </xdr:from>
    <xdr:to xmlns:xdr="http://schemas.openxmlformats.org/drawingml/2006/spreadsheetDrawing">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168275</xdr:rowOff>
    </xdr:from>
    <xdr:to xmlns:xdr="http://schemas.openxmlformats.org/drawingml/2006/spreadsheetDrawing">
      <xdr:col>29</xdr:col>
      <xdr:colOff>127000</xdr:colOff>
      <xdr:row>20</xdr:row>
      <xdr:rowOff>9525</xdr:rowOff>
    </xdr:to>
    <xdr:cxnSp macro="">
      <xdr:nvCxnSpPr>
        <xdr:cNvPr id="48" name="直線コネクタ 47"/>
        <xdr:cNvCxnSpPr/>
      </xdr:nvCxnSpPr>
      <xdr:spPr>
        <a:xfrm flipV="1">
          <a:off x="5003800" y="3473450"/>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139065</xdr:rowOff>
    </xdr:from>
    <xdr:ext cx="759460" cy="259080"/>
    <xdr:sp macro="" textlink="">
      <xdr:nvSpPr>
        <xdr:cNvPr id="49" name="人口1人当たり決算額の推移平均値テキスト130"/>
        <xdr:cNvSpPr txBox="1"/>
      </xdr:nvSpPr>
      <xdr:spPr>
        <a:xfrm>
          <a:off x="5740400" y="310134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122555</xdr:rowOff>
    </xdr:from>
    <xdr:to xmlns:xdr="http://schemas.openxmlformats.org/drawingml/2006/spreadsheetDrawing">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20</xdr:row>
      <xdr:rowOff>9525</xdr:rowOff>
    </xdr:from>
    <xdr:to xmlns:xdr="http://schemas.openxmlformats.org/drawingml/2006/spreadsheetDrawing">
      <xdr:col>26</xdr:col>
      <xdr:colOff>50800</xdr:colOff>
      <xdr:row>20</xdr:row>
      <xdr:rowOff>15240</xdr:rowOff>
    </xdr:to>
    <xdr:cxnSp macro="">
      <xdr:nvCxnSpPr>
        <xdr:cNvPr id="51" name="直線コネクタ 50"/>
        <xdr:cNvCxnSpPr/>
      </xdr:nvCxnSpPr>
      <xdr:spPr>
        <a:xfrm flipV="1">
          <a:off x="4305300" y="34861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144780</xdr:rowOff>
    </xdr:from>
    <xdr:to xmlns:xdr="http://schemas.openxmlformats.org/drawingml/2006/spreadsheetDrawing">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86360</xdr:rowOff>
    </xdr:from>
    <xdr:ext cx="736600" cy="256540"/>
    <xdr:sp macro="" textlink="">
      <xdr:nvSpPr>
        <xdr:cNvPr id="53" name="テキスト ボックス 52"/>
        <xdr:cNvSpPr txBox="1"/>
      </xdr:nvSpPr>
      <xdr:spPr>
        <a:xfrm>
          <a:off x="4622800" y="30486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20</xdr:row>
      <xdr:rowOff>15240</xdr:rowOff>
    </xdr:from>
    <xdr:to xmlns:xdr="http://schemas.openxmlformats.org/drawingml/2006/spreadsheetDrawing">
      <xdr:col>22</xdr:col>
      <xdr:colOff>114300</xdr:colOff>
      <xdr:row>20</xdr:row>
      <xdr:rowOff>27940</xdr:rowOff>
    </xdr:to>
    <xdr:cxnSp macro="">
      <xdr:nvCxnSpPr>
        <xdr:cNvPr id="54" name="直線コネクタ 53"/>
        <xdr:cNvCxnSpPr/>
      </xdr:nvCxnSpPr>
      <xdr:spPr>
        <a:xfrm flipV="1">
          <a:off x="3606800" y="349186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161925</xdr:rowOff>
    </xdr:from>
    <xdr:to xmlns:xdr="http://schemas.openxmlformats.org/drawingml/2006/spreadsheetDrawing">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102235</xdr:rowOff>
    </xdr:from>
    <xdr:ext cx="762000" cy="258445"/>
    <xdr:sp macro="" textlink="">
      <xdr:nvSpPr>
        <xdr:cNvPr id="56" name="テキスト ボックス 55"/>
        <xdr:cNvSpPr txBox="1"/>
      </xdr:nvSpPr>
      <xdr:spPr>
        <a:xfrm>
          <a:off x="3924300"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10795</xdr:rowOff>
    </xdr:from>
    <xdr:to xmlns:xdr="http://schemas.openxmlformats.org/drawingml/2006/spreadsheetDrawing">
      <xdr:col>18</xdr:col>
      <xdr:colOff>177800</xdr:colOff>
      <xdr:row>20</xdr:row>
      <xdr:rowOff>27940</xdr:rowOff>
    </xdr:to>
    <xdr:cxnSp macro="">
      <xdr:nvCxnSpPr>
        <xdr:cNvPr id="57" name="直線コネクタ 56"/>
        <xdr:cNvCxnSpPr/>
      </xdr:nvCxnSpPr>
      <xdr:spPr>
        <a:xfrm>
          <a:off x="2908300" y="348742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3810</xdr:rowOff>
    </xdr:from>
    <xdr:to xmlns:xdr="http://schemas.openxmlformats.org/drawingml/2006/spreadsheetDrawing">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115570</xdr:rowOff>
    </xdr:from>
    <xdr:ext cx="762000" cy="259080"/>
    <xdr:sp macro="" textlink="">
      <xdr:nvSpPr>
        <xdr:cNvPr id="59" name="テキスト ボックス 58"/>
        <xdr:cNvSpPr txBox="1"/>
      </xdr:nvSpPr>
      <xdr:spPr>
        <a:xfrm>
          <a:off x="3225800" y="307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25400</xdr:rowOff>
    </xdr:from>
    <xdr:to xmlns:xdr="http://schemas.openxmlformats.org/drawingml/2006/spreadsheetDrawing">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137160</xdr:rowOff>
    </xdr:from>
    <xdr:ext cx="762000" cy="259080"/>
    <xdr:sp macro="" textlink="">
      <xdr:nvSpPr>
        <xdr:cNvPr id="61" name="テキスト ボックス 60"/>
        <xdr:cNvSpPr txBox="1"/>
      </xdr:nvSpPr>
      <xdr:spPr>
        <a:xfrm>
          <a:off x="2527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2" name="テキスト ボックス 61"/>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117475</xdr:rowOff>
    </xdr:from>
    <xdr:to xmlns:xdr="http://schemas.openxmlformats.org/drawingml/2006/spreadsheetDrawing">
      <xdr:col>29</xdr:col>
      <xdr:colOff>177800</xdr:colOff>
      <xdr:row>20</xdr:row>
      <xdr:rowOff>47625</xdr:rowOff>
    </xdr:to>
    <xdr:sp macro="" textlink="">
      <xdr:nvSpPr>
        <xdr:cNvPr id="67" name="楕円 66"/>
        <xdr:cNvSpPr/>
      </xdr:nvSpPr>
      <xdr:spPr>
        <a:xfrm>
          <a:off x="5600700" y="342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26035</xdr:rowOff>
    </xdr:from>
    <xdr:ext cx="759460" cy="259080"/>
    <xdr:sp macro="" textlink="">
      <xdr:nvSpPr>
        <xdr:cNvPr id="68" name="人口1人当たり決算額の推移該当値テキスト130"/>
        <xdr:cNvSpPr txBox="1"/>
      </xdr:nvSpPr>
      <xdr:spPr>
        <a:xfrm>
          <a:off x="5740400" y="33312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130175</xdr:rowOff>
    </xdr:from>
    <xdr:to xmlns:xdr="http://schemas.openxmlformats.org/drawingml/2006/spreadsheetDrawing">
      <xdr:col>26</xdr:col>
      <xdr:colOff>101600</xdr:colOff>
      <xdr:row>20</xdr:row>
      <xdr:rowOff>60325</xdr:rowOff>
    </xdr:to>
    <xdr:sp macro="" textlink="">
      <xdr:nvSpPr>
        <xdr:cNvPr id="69" name="楕円 68"/>
        <xdr:cNvSpPr/>
      </xdr:nvSpPr>
      <xdr:spPr>
        <a:xfrm>
          <a:off x="4953000" y="343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45085</xdr:rowOff>
    </xdr:from>
    <xdr:ext cx="736600" cy="258445"/>
    <xdr:sp macro="" textlink="">
      <xdr:nvSpPr>
        <xdr:cNvPr id="70" name="テキスト ボックス 69"/>
        <xdr:cNvSpPr txBox="1"/>
      </xdr:nvSpPr>
      <xdr:spPr>
        <a:xfrm>
          <a:off x="4622800" y="3521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135890</xdr:rowOff>
    </xdr:from>
    <xdr:to xmlns:xdr="http://schemas.openxmlformats.org/drawingml/2006/spreadsheetDrawing">
      <xdr:col>22</xdr:col>
      <xdr:colOff>165100</xdr:colOff>
      <xdr:row>20</xdr:row>
      <xdr:rowOff>66040</xdr:rowOff>
    </xdr:to>
    <xdr:sp macro="" textlink="">
      <xdr:nvSpPr>
        <xdr:cNvPr id="71" name="楕円 70"/>
        <xdr:cNvSpPr/>
      </xdr:nvSpPr>
      <xdr:spPr>
        <a:xfrm>
          <a:off x="4254500" y="344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50800</xdr:rowOff>
    </xdr:from>
    <xdr:ext cx="762000" cy="259080"/>
    <xdr:sp macro="" textlink="">
      <xdr:nvSpPr>
        <xdr:cNvPr id="72" name="テキスト ボックス 71"/>
        <xdr:cNvSpPr txBox="1"/>
      </xdr:nvSpPr>
      <xdr:spPr>
        <a:xfrm>
          <a:off x="3924300" y="3527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148590</xdr:rowOff>
    </xdr:from>
    <xdr:to xmlns:xdr="http://schemas.openxmlformats.org/drawingml/2006/spreadsheetDrawing">
      <xdr:col>19</xdr:col>
      <xdr:colOff>38100</xdr:colOff>
      <xdr:row>20</xdr:row>
      <xdr:rowOff>78740</xdr:rowOff>
    </xdr:to>
    <xdr:sp macro="" textlink="">
      <xdr:nvSpPr>
        <xdr:cNvPr id="73" name="楕円 72"/>
        <xdr:cNvSpPr/>
      </xdr:nvSpPr>
      <xdr:spPr>
        <a:xfrm>
          <a:off x="3556000" y="345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63500</xdr:rowOff>
    </xdr:from>
    <xdr:ext cx="762000" cy="256540"/>
    <xdr:sp macro="" textlink="">
      <xdr:nvSpPr>
        <xdr:cNvPr id="74" name="テキスト ボックス 73"/>
        <xdr:cNvSpPr txBox="1"/>
      </xdr:nvSpPr>
      <xdr:spPr>
        <a:xfrm>
          <a:off x="3225800" y="35401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132080</xdr:rowOff>
    </xdr:from>
    <xdr:to xmlns:xdr="http://schemas.openxmlformats.org/drawingml/2006/spreadsheetDrawing">
      <xdr:col>15</xdr:col>
      <xdr:colOff>101600</xdr:colOff>
      <xdr:row>20</xdr:row>
      <xdr:rowOff>61595</xdr:rowOff>
    </xdr:to>
    <xdr:sp macro="" textlink="">
      <xdr:nvSpPr>
        <xdr:cNvPr id="75" name="楕円 74"/>
        <xdr:cNvSpPr/>
      </xdr:nvSpPr>
      <xdr:spPr>
        <a:xfrm>
          <a:off x="2857500" y="3437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46355</xdr:rowOff>
    </xdr:from>
    <xdr:ext cx="762000" cy="259080"/>
    <xdr:sp macro="" textlink="">
      <xdr:nvSpPr>
        <xdr:cNvPr id="76" name="テキスト ボックス 75"/>
        <xdr:cNvSpPr txBox="1"/>
      </xdr:nvSpPr>
      <xdr:spPr>
        <a:xfrm>
          <a:off x="2527300" y="352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0" name="テキスト ボックス 89"/>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6540"/>
    <xdr:sp macro="" textlink="">
      <xdr:nvSpPr>
        <xdr:cNvPr id="93" name="テキスト ボックス 92"/>
        <xdr:cNvSpPr txBox="1"/>
      </xdr:nvSpPr>
      <xdr:spPr>
        <a:xfrm>
          <a:off x="1384300" y="733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1" name="テキスト ボックス 100"/>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154940</xdr:rowOff>
    </xdr:from>
    <xdr:to xmlns:xdr="http://schemas.openxmlformats.org/drawingml/2006/spreadsheetDrawing">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59460" cy="255270"/>
    <xdr:sp macro="" textlink="">
      <xdr:nvSpPr>
        <xdr:cNvPr id="104" name="人口1人当たり決算額の推移最小値テキスト445"/>
        <xdr:cNvSpPr txBox="1"/>
      </xdr:nvSpPr>
      <xdr:spPr>
        <a:xfrm>
          <a:off x="5740400" y="755586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240665</xdr:rowOff>
    </xdr:from>
    <xdr:ext cx="759460" cy="259715"/>
    <xdr:sp macro="" textlink="">
      <xdr:nvSpPr>
        <xdr:cNvPr id="106" name="人口1人当たり決算額の推移最大値テキスト445"/>
        <xdr:cNvSpPr txBox="1"/>
      </xdr:nvSpPr>
      <xdr:spPr>
        <a:xfrm>
          <a:off x="5740400" y="616521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154940</xdr:rowOff>
    </xdr:from>
    <xdr:to xmlns:xdr="http://schemas.openxmlformats.org/drawingml/2006/spreadsheetDrawing">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141605</xdr:rowOff>
    </xdr:from>
    <xdr:to xmlns:xdr="http://schemas.openxmlformats.org/drawingml/2006/spreadsheetDrawing">
      <xdr:col>29</xdr:col>
      <xdr:colOff>127000</xdr:colOff>
      <xdr:row>36</xdr:row>
      <xdr:rowOff>164465</xdr:rowOff>
    </xdr:to>
    <xdr:cxnSp macro="">
      <xdr:nvCxnSpPr>
        <xdr:cNvPr id="108" name="直線コネクタ 107"/>
        <xdr:cNvCxnSpPr/>
      </xdr:nvCxnSpPr>
      <xdr:spPr>
        <a:xfrm flipV="1">
          <a:off x="5003800" y="709485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15875</xdr:rowOff>
    </xdr:from>
    <xdr:ext cx="759460" cy="258445"/>
    <xdr:sp macro="" textlink="">
      <xdr:nvSpPr>
        <xdr:cNvPr id="109" name="人口1人当たり決算額の推移平均値テキスト445"/>
        <xdr:cNvSpPr txBox="1"/>
      </xdr:nvSpPr>
      <xdr:spPr>
        <a:xfrm>
          <a:off x="5740400" y="7140575"/>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44450</xdr:rowOff>
    </xdr:from>
    <xdr:to xmlns:xdr="http://schemas.openxmlformats.org/drawingml/2006/spreadsheetDrawing">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164465</xdr:rowOff>
    </xdr:from>
    <xdr:to xmlns:xdr="http://schemas.openxmlformats.org/drawingml/2006/spreadsheetDrawing">
      <xdr:col>26</xdr:col>
      <xdr:colOff>50800</xdr:colOff>
      <xdr:row>37</xdr:row>
      <xdr:rowOff>15875</xdr:rowOff>
    </xdr:to>
    <xdr:cxnSp macro="">
      <xdr:nvCxnSpPr>
        <xdr:cNvPr id="111" name="直線コネクタ 110"/>
        <xdr:cNvCxnSpPr/>
      </xdr:nvCxnSpPr>
      <xdr:spPr>
        <a:xfrm flipV="1">
          <a:off x="4305300" y="71177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67310</xdr:rowOff>
    </xdr:from>
    <xdr:to xmlns:xdr="http://schemas.openxmlformats.org/drawingml/2006/spreadsheetDrawing">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153035</xdr:rowOff>
    </xdr:from>
    <xdr:ext cx="736600" cy="259080"/>
    <xdr:sp macro="" textlink="">
      <xdr:nvSpPr>
        <xdr:cNvPr id="113" name="テキスト ボックス 112"/>
        <xdr:cNvSpPr txBox="1"/>
      </xdr:nvSpPr>
      <xdr:spPr>
        <a:xfrm>
          <a:off x="4622800" y="727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15875</xdr:rowOff>
    </xdr:from>
    <xdr:to xmlns:xdr="http://schemas.openxmlformats.org/drawingml/2006/spreadsheetDrawing">
      <xdr:col>22</xdr:col>
      <xdr:colOff>114300</xdr:colOff>
      <xdr:row>37</xdr:row>
      <xdr:rowOff>20320</xdr:rowOff>
    </xdr:to>
    <xdr:cxnSp macro="">
      <xdr:nvCxnSpPr>
        <xdr:cNvPr id="114" name="直線コネクタ 113"/>
        <xdr:cNvCxnSpPr/>
      </xdr:nvCxnSpPr>
      <xdr:spPr>
        <a:xfrm flipV="1">
          <a:off x="3606800" y="714057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88900</xdr:rowOff>
    </xdr:from>
    <xdr:to xmlns:xdr="http://schemas.openxmlformats.org/drawingml/2006/spreadsheetDrawing">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174625</xdr:rowOff>
    </xdr:from>
    <xdr:ext cx="762000" cy="259080"/>
    <xdr:sp macro="" textlink="">
      <xdr:nvSpPr>
        <xdr:cNvPr id="116" name="テキスト ボックス 115"/>
        <xdr:cNvSpPr txBox="1"/>
      </xdr:nvSpPr>
      <xdr:spPr>
        <a:xfrm>
          <a:off x="39243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20320</xdr:rowOff>
    </xdr:from>
    <xdr:to xmlns:xdr="http://schemas.openxmlformats.org/drawingml/2006/spreadsheetDrawing">
      <xdr:col>18</xdr:col>
      <xdr:colOff>177800</xdr:colOff>
      <xdr:row>37</xdr:row>
      <xdr:rowOff>40640</xdr:rowOff>
    </xdr:to>
    <xdr:cxnSp macro="">
      <xdr:nvCxnSpPr>
        <xdr:cNvPr id="117" name="直線コネクタ 116"/>
        <xdr:cNvCxnSpPr/>
      </xdr:nvCxnSpPr>
      <xdr:spPr>
        <a:xfrm flipV="1">
          <a:off x="2908300" y="714502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185420</xdr:rowOff>
    </xdr:from>
    <xdr:ext cx="762000" cy="259080"/>
    <xdr:sp macro="" textlink="">
      <xdr:nvSpPr>
        <xdr:cNvPr id="119" name="テキスト ボックス 118"/>
        <xdr:cNvSpPr txBox="1"/>
      </xdr:nvSpPr>
      <xdr:spPr>
        <a:xfrm>
          <a:off x="32258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109220</xdr:rowOff>
    </xdr:from>
    <xdr:to xmlns:xdr="http://schemas.openxmlformats.org/drawingml/2006/spreadsheetDrawing">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194945</xdr:rowOff>
    </xdr:from>
    <xdr:ext cx="762000" cy="259080"/>
    <xdr:sp macro="" textlink="">
      <xdr:nvSpPr>
        <xdr:cNvPr id="121" name="テキスト ボックス 120"/>
        <xdr:cNvSpPr txBox="1"/>
      </xdr:nvSpPr>
      <xdr:spPr>
        <a:xfrm>
          <a:off x="2527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2" name="テキスト ボックス 121"/>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90805</xdr:rowOff>
    </xdr:from>
    <xdr:to xmlns:xdr="http://schemas.openxmlformats.org/drawingml/2006/spreadsheetDrawing">
      <xdr:col>29</xdr:col>
      <xdr:colOff>177800</xdr:colOff>
      <xdr:row>37</xdr:row>
      <xdr:rowOff>21590</xdr:rowOff>
    </xdr:to>
    <xdr:sp macro="" textlink="">
      <xdr:nvSpPr>
        <xdr:cNvPr id="127" name="楕円 126"/>
        <xdr:cNvSpPr/>
      </xdr:nvSpPr>
      <xdr:spPr>
        <a:xfrm>
          <a:off x="5600700" y="7044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278130</xdr:rowOff>
    </xdr:from>
    <xdr:ext cx="759460" cy="259080"/>
    <xdr:sp macro="" textlink="">
      <xdr:nvSpPr>
        <xdr:cNvPr id="128" name="人口1人当たり決算額の推移該当値テキスト445"/>
        <xdr:cNvSpPr txBox="1"/>
      </xdr:nvSpPr>
      <xdr:spPr>
        <a:xfrm>
          <a:off x="5740400" y="6888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113665</xdr:rowOff>
    </xdr:from>
    <xdr:to xmlns:xdr="http://schemas.openxmlformats.org/drawingml/2006/spreadsheetDrawing">
      <xdr:col>26</xdr:col>
      <xdr:colOff>101600</xdr:colOff>
      <xdr:row>37</xdr:row>
      <xdr:rowOff>44450</xdr:rowOff>
    </xdr:to>
    <xdr:sp macro="" textlink="">
      <xdr:nvSpPr>
        <xdr:cNvPr id="129" name="楕円 128"/>
        <xdr:cNvSpPr/>
      </xdr:nvSpPr>
      <xdr:spPr>
        <a:xfrm>
          <a:off x="49530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226060</xdr:rowOff>
    </xdr:from>
    <xdr:ext cx="736600" cy="256540"/>
    <xdr:sp macro="" textlink="">
      <xdr:nvSpPr>
        <xdr:cNvPr id="130" name="テキスト ボックス 129"/>
        <xdr:cNvSpPr txBox="1"/>
      </xdr:nvSpPr>
      <xdr:spPr>
        <a:xfrm>
          <a:off x="4622800" y="68364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137160</xdr:rowOff>
    </xdr:from>
    <xdr:to xmlns:xdr="http://schemas.openxmlformats.org/drawingml/2006/spreadsheetDrawing">
      <xdr:col>22</xdr:col>
      <xdr:colOff>165100</xdr:colOff>
      <xdr:row>37</xdr:row>
      <xdr:rowOff>67310</xdr:rowOff>
    </xdr:to>
    <xdr:sp macro="" textlink="">
      <xdr:nvSpPr>
        <xdr:cNvPr id="131" name="楕円 130"/>
        <xdr:cNvSpPr/>
      </xdr:nvSpPr>
      <xdr:spPr>
        <a:xfrm>
          <a:off x="4254500" y="709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248920</xdr:rowOff>
    </xdr:from>
    <xdr:ext cx="762000" cy="256540"/>
    <xdr:sp macro="" textlink="">
      <xdr:nvSpPr>
        <xdr:cNvPr id="132" name="テキスト ボックス 131"/>
        <xdr:cNvSpPr txBox="1"/>
      </xdr:nvSpPr>
      <xdr:spPr>
        <a:xfrm>
          <a:off x="3924300" y="6859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140970</xdr:rowOff>
    </xdr:from>
    <xdr:to xmlns:xdr="http://schemas.openxmlformats.org/drawingml/2006/spreadsheetDrawing">
      <xdr:col>19</xdr:col>
      <xdr:colOff>38100</xdr:colOff>
      <xdr:row>37</xdr:row>
      <xdr:rowOff>71120</xdr:rowOff>
    </xdr:to>
    <xdr:sp macro="" textlink="">
      <xdr:nvSpPr>
        <xdr:cNvPr id="133" name="楕円 132"/>
        <xdr:cNvSpPr/>
      </xdr:nvSpPr>
      <xdr:spPr>
        <a:xfrm>
          <a:off x="3556000" y="709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252730</xdr:rowOff>
    </xdr:from>
    <xdr:ext cx="762000" cy="259080"/>
    <xdr:sp macro="" textlink="">
      <xdr:nvSpPr>
        <xdr:cNvPr id="134" name="テキスト ボックス 133"/>
        <xdr:cNvSpPr txBox="1"/>
      </xdr:nvSpPr>
      <xdr:spPr>
        <a:xfrm>
          <a:off x="32258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160655</xdr:rowOff>
    </xdr:from>
    <xdr:to xmlns:xdr="http://schemas.openxmlformats.org/drawingml/2006/spreadsheetDrawing">
      <xdr:col>15</xdr:col>
      <xdr:colOff>101600</xdr:colOff>
      <xdr:row>37</xdr:row>
      <xdr:rowOff>91440</xdr:rowOff>
    </xdr:to>
    <xdr:sp macro="" textlink="">
      <xdr:nvSpPr>
        <xdr:cNvPr id="135" name="楕円 134"/>
        <xdr:cNvSpPr/>
      </xdr:nvSpPr>
      <xdr:spPr>
        <a:xfrm>
          <a:off x="2857500" y="7113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273050</xdr:rowOff>
    </xdr:from>
    <xdr:ext cx="762000" cy="259080"/>
    <xdr:sp macro="" textlink="">
      <xdr:nvSpPr>
        <xdr:cNvPr id="136" name="テキスト ボックス 135"/>
        <xdr:cNvSpPr txBox="1"/>
      </xdr:nvSpPr>
      <xdr:spPr>
        <a:xfrm>
          <a:off x="2527300" y="688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2,183
2,168
74.02
3,235,952
3,173,906
59,650
1,870,903
4,318,092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090" cy="259080"/>
    <xdr:sp macro="" textlink="">
      <xdr:nvSpPr>
        <xdr:cNvPr id="45" name="テキスト ボックス 44"/>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6540"/>
    <xdr:sp macro="" textlink="">
      <xdr:nvSpPr>
        <xdr:cNvPr id="47" name="テキスト ボックス 46"/>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49" name="テキスト ボックス 48"/>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1" name="テキスト ボックス 50"/>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128905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75565</xdr:rowOff>
    </xdr:from>
    <xdr:ext cx="598805" cy="256540"/>
    <xdr:sp macro="" textlink="">
      <xdr:nvSpPr>
        <xdr:cNvPr id="58" name="人件費最大値テキスト"/>
        <xdr:cNvSpPr txBox="1"/>
      </xdr:nvSpPr>
      <xdr:spPr>
        <a:xfrm>
          <a:off x="4686300" y="52190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128905</xdr:rowOff>
    </xdr:from>
    <xdr:to xmlns:xdr="http://schemas.openxmlformats.org/drawingml/2006/spreadsheetDrawing">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153670</xdr:rowOff>
    </xdr:from>
    <xdr:to xmlns:xdr="http://schemas.openxmlformats.org/drawingml/2006/spreadsheetDrawing">
      <xdr:col>24</xdr:col>
      <xdr:colOff>63500</xdr:colOff>
      <xdr:row>37</xdr:row>
      <xdr:rowOff>8890</xdr:rowOff>
    </xdr:to>
    <xdr:cxnSp macro="">
      <xdr:nvCxnSpPr>
        <xdr:cNvPr id="60" name="直線コネクタ 59"/>
        <xdr:cNvCxnSpPr/>
      </xdr:nvCxnSpPr>
      <xdr:spPr>
        <a:xfrm flipV="1">
          <a:off x="3797300" y="63258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74930</xdr:rowOff>
    </xdr:from>
    <xdr:ext cx="598805" cy="256540"/>
    <xdr:sp macro="" textlink="">
      <xdr:nvSpPr>
        <xdr:cNvPr id="61" name="人件費平均値テキスト"/>
        <xdr:cNvSpPr txBox="1"/>
      </xdr:nvSpPr>
      <xdr:spPr>
        <a:xfrm>
          <a:off x="4686300" y="60756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52070</xdr:rowOff>
    </xdr:from>
    <xdr:to xmlns:xdr="http://schemas.openxmlformats.org/drawingml/2006/spreadsheetDrawing">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4445</xdr:rowOff>
    </xdr:from>
    <xdr:to xmlns:xdr="http://schemas.openxmlformats.org/drawingml/2006/spreadsheetDrawing">
      <xdr:col>19</xdr:col>
      <xdr:colOff>177800</xdr:colOff>
      <xdr:row>37</xdr:row>
      <xdr:rowOff>8890</xdr:rowOff>
    </xdr:to>
    <xdr:cxnSp macro="">
      <xdr:nvCxnSpPr>
        <xdr:cNvPr id="63" name="直線コネクタ 62"/>
        <xdr:cNvCxnSpPr/>
      </xdr:nvCxnSpPr>
      <xdr:spPr>
        <a:xfrm>
          <a:off x="2908300" y="63480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13970</xdr:rowOff>
    </xdr:from>
    <xdr:ext cx="596265" cy="259080"/>
    <xdr:sp macro="" textlink="">
      <xdr:nvSpPr>
        <xdr:cNvPr id="65" name="テキスト ボックス 64"/>
        <xdr:cNvSpPr txBox="1"/>
      </xdr:nvSpPr>
      <xdr:spPr>
        <a:xfrm>
          <a:off x="3497580" y="6014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4445</xdr:rowOff>
    </xdr:from>
    <xdr:to xmlns:xdr="http://schemas.openxmlformats.org/drawingml/2006/spreadsheetDrawing">
      <xdr:col>15</xdr:col>
      <xdr:colOff>50800</xdr:colOff>
      <xdr:row>37</xdr:row>
      <xdr:rowOff>53340</xdr:rowOff>
    </xdr:to>
    <xdr:cxnSp macro="">
      <xdr:nvCxnSpPr>
        <xdr:cNvPr id="66" name="直線コネクタ 65"/>
        <xdr:cNvCxnSpPr/>
      </xdr:nvCxnSpPr>
      <xdr:spPr>
        <a:xfrm flipV="1">
          <a:off x="2019300" y="63480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27940</xdr:rowOff>
    </xdr:from>
    <xdr:ext cx="596265" cy="259080"/>
    <xdr:sp macro="" textlink="">
      <xdr:nvSpPr>
        <xdr:cNvPr id="68" name="テキスト ボックス 67"/>
        <xdr:cNvSpPr txBox="1"/>
      </xdr:nvSpPr>
      <xdr:spPr>
        <a:xfrm>
          <a:off x="2608580" y="60286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24765</xdr:rowOff>
    </xdr:from>
    <xdr:to xmlns:xdr="http://schemas.openxmlformats.org/drawingml/2006/spreadsheetDrawing">
      <xdr:col>10</xdr:col>
      <xdr:colOff>114300</xdr:colOff>
      <xdr:row>37</xdr:row>
      <xdr:rowOff>53340</xdr:rowOff>
    </xdr:to>
    <xdr:cxnSp macro="">
      <xdr:nvCxnSpPr>
        <xdr:cNvPr id="69" name="直線コネクタ 68"/>
        <xdr:cNvCxnSpPr/>
      </xdr:nvCxnSpPr>
      <xdr:spPr>
        <a:xfrm>
          <a:off x="1130300" y="63684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77470</xdr:rowOff>
    </xdr:from>
    <xdr:ext cx="596265" cy="256540"/>
    <xdr:sp macro="" textlink="">
      <xdr:nvSpPr>
        <xdr:cNvPr id="71" name="テキスト ボックス 70"/>
        <xdr:cNvSpPr txBox="1"/>
      </xdr:nvSpPr>
      <xdr:spPr>
        <a:xfrm>
          <a:off x="1719580" y="60782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91440</xdr:rowOff>
    </xdr:from>
    <xdr:ext cx="596265" cy="259080"/>
    <xdr:sp macro="" textlink="">
      <xdr:nvSpPr>
        <xdr:cNvPr id="73" name="テキスト ボックス 72"/>
        <xdr:cNvSpPr txBox="1"/>
      </xdr:nvSpPr>
      <xdr:spPr>
        <a:xfrm>
          <a:off x="830580" y="6092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102870</xdr:rowOff>
    </xdr:from>
    <xdr:to xmlns:xdr="http://schemas.openxmlformats.org/drawingml/2006/spreadsheetDrawing">
      <xdr:col>24</xdr:col>
      <xdr:colOff>114300</xdr:colOff>
      <xdr:row>37</xdr:row>
      <xdr:rowOff>33020</xdr:rowOff>
    </xdr:to>
    <xdr:sp macro="" textlink="">
      <xdr:nvSpPr>
        <xdr:cNvPr id="79" name="楕円 78"/>
        <xdr:cNvSpPr/>
      </xdr:nvSpPr>
      <xdr:spPr>
        <a:xfrm>
          <a:off x="4584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81280</xdr:rowOff>
    </xdr:from>
    <xdr:ext cx="598805" cy="259080"/>
    <xdr:sp macro="" textlink="">
      <xdr:nvSpPr>
        <xdr:cNvPr id="80" name="人件費該当値テキスト"/>
        <xdr:cNvSpPr txBox="1"/>
      </xdr:nvSpPr>
      <xdr:spPr>
        <a:xfrm>
          <a:off x="4686300" y="625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129540</xdr:rowOff>
    </xdr:from>
    <xdr:to xmlns:xdr="http://schemas.openxmlformats.org/drawingml/2006/spreadsheetDrawing">
      <xdr:col>20</xdr:col>
      <xdr:colOff>38100</xdr:colOff>
      <xdr:row>37</xdr:row>
      <xdr:rowOff>59690</xdr:rowOff>
    </xdr:to>
    <xdr:sp macro="" textlink="">
      <xdr:nvSpPr>
        <xdr:cNvPr id="81" name="楕円 80"/>
        <xdr:cNvSpPr/>
      </xdr:nvSpPr>
      <xdr:spPr>
        <a:xfrm>
          <a:off x="3746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50800</xdr:rowOff>
    </xdr:from>
    <xdr:ext cx="596265" cy="259080"/>
    <xdr:sp macro="" textlink="">
      <xdr:nvSpPr>
        <xdr:cNvPr id="82" name="テキスト ボックス 81"/>
        <xdr:cNvSpPr txBox="1"/>
      </xdr:nvSpPr>
      <xdr:spPr>
        <a:xfrm>
          <a:off x="3497580" y="6394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125095</xdr:rowOff>
    </xdr:from>
    <xdr:to xmlns:xdr="http://schemas.openxmlformats.org/drawingml/2006/spreadsheetDrawing">
      <xdr:col>15</xdr:col>
      <xdr:colOff>101600</xdr:colOff>
      <xdr:row>37</xdr:row>
      <xdr:rowOff>55245</xdr:rowOff>
    </xdr:to>
    <xdr:sp macro="" textlink="">
      <xdr:nvSpPr>
        <xdr:cNvPr id="83" name="楕円 82"/>
        <xdr:cNvSpPr/>
      </xdr:nvSpPr>
      <xdr:spPr>
        <a:xfrm>
          <a:off x="285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46355</xdr:rowOff>
    </xdr:from>
    <xdr:ext cx="596265" cy="259080"/>
    <xdr:sp macro="" textlink="">
      <xdr:nvSpPr>
        <xdr:cNvPr id="84" name="テキスト ボックス 83"/>
        <xdr:cNvSpPr txBox="1"/>
      </xdr:nvSpPr>
      <xdr:spPr>
        <a:xfrm>
          <a:off x="2608580" y="63900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2540</xdr:rowOff>
    </xdr:from>
    <xdr:to xmlns:xdr="http://schemas.openxmlformats.org/drawingml/2006/spreadsheetDrawing">
      <xdr:col>10</xdr:col>
      <xdr:colOff>165100</xdr:colOff>
      <xdr:row>37</xdr:row>
      <xdr:rowOff>104140</xdr:rowOff>
    </xdr:to>
    <xdr:sp macro="" textlink="">
      <xdr:nvSpPr>
        <xdr:cNvPr id="85" name="楕円 84"/>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95250</xdr:rowOff>
    </xdr:from>
    <xdr:ext cx="596265" cy="259080"/>
    <xdr:sp macro="" textlink="">
      <xdr:nvSpPr>
        <xdr:cNvPr id="86" name="テキスト ボックス 85"/>
        <xdr:cNvSpPr txBox="1"/>
      </xdr:nvSpPr>
      <xdr:spPr>
        <a:xfrm>
          <a:off x="1719580" y="6438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145415</xdr:rowOff>
    </xdr:from>
    <xdr:to xmlns:xdr="http://schemas.openxmlformats.org/drawingml/2006/spreadsheetDrawing">
      <xdr:col>6</xdr:col>
      <xdr:colOff>38100</xdr:colOff>
      <xdr:row>37</xdr:row>
      <xdr:rowOff>75565</xdr:rowOff>
    </xdr:to>
    <xdr:sp macro="" textlink="">
      <xdr:nvSpPr>
        <xdr:cNvPr id="87" name="楕円 86"/>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66675</xdr:rowOff>
    </xdr:from>
    <xdr:ext cx="596265" cy="256540"/>
    <xdr:sp macro="" textlink="">
      <xdr:nvSpPr>
        <xdr:cNvPr id="88" name="テキスト ボックス 87"/>
        <xdr:cNvSpPr txBox="1"/>
      </xdr:nvSpPr>
      <xdr:spPr>
        <a:xfrm>
          <a:off x="830580" y="64103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9080"/>
    <xdr:sp macro="" textlink="">
      <xdr:nvSpPr>
        <xdr:cNvPr id="100" name="テキスト ボックス 99"/>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6540"/>
    <xdr:sp macro="" textlink="">
      <xdr:nvSpPr>
        <xdr:cNvPr id="102" name="テキスト ボックス 101"/>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4" name="テキスト ボックス 103"/>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6" name="テキスト ボックス 105"/>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3260" cy="258445"/>
    <xdr:sp macro="" textlink="">
      <xdr:nvSpPr>
        <xdr:cNvPr id="108" name="テキスト ボックス 107"/>
        <xdr:cNvSpPr txBox="1"/>
      </xdr:nvSpPr>
      <xdr:spPr>
        <a:xfrm>
          <a:off x="76200" y="8766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260" cy="259080"/>
    <xdr:sp macro="" textlink="">
      <xdr:nvSpPr>
        <xdr:cNvPr id="110" name="テキスト ボックス 109"/>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2" name="テキスト ボックス 111"/>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47625</xdr:rowOff>
    </xdr:from>
    <xdr:to xmlns:xdr="http://schemas.openxmlformats.org/drawingml/2006/spreadsheetDrawing">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6540"/>
    <xdr:sp macro="" textlink="">
      <xdr:nvSpPr>
        <xdr:cNvPr id="115" name="物件費最小値テキスト"/>
        <xdr:cNvSpPr txBox="1"/>
      </xdr:nvSpPr>
      <xdr:spPr>
        <a:xfrm>
          <a:off x="4686300" y="10121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690245" cy="256540"/>
    <xdr:sp macro="" textlink="">
      <xdr:nvSpPr>
        <xdr:cNvPr id="117" name="物件費最大値テキスト"/>
        <xdr:cNvSpPr txBox="1"/>
      </xdr:nvSpPr>
      <xdr:spPr>
        <a:xfrm>
          <a:off x="4686300" y="856742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47625</xdr:rowOff>
    </xdr:from>
    <xdr:to xmlns:xdr="http://schemas.openxmlformats.org/drawingml/2006/spreadsheetDrawing">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155575</xdr:rowOff>
    </xdr:from>
    <xdr:to xmlns:xdr="http://schemas.openxmlformats.org/drawingml/2006/spreadsheetDrawing">
      <xdr:col>24</xdr:col>
      <xdr:colOff>63500</xdr:colOff>
      <xdr:row>58</xdr:row>
      <xdr:rowOff>24130</xdr:rowOff>
    </xdr:to>
    <xdr:cxnSp macro="">
      <xdr:nvCxnSpPr>
        <xdr:cNvPr id="119" name="直線コネクタ 118"/>
        <xdr:cNvCxnSpPr/>
      </xdr:nvCxnSpPr>
      <xdr:spPr>
        <a:xfrm flipV="1">
          <a:off x="3797300" y="99282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86360</xdr:rowOff>
    </xdr:from>
    <xdr:ext cx="598805" cy="256540"/>
    <xdr:sp macro="" textlink="">
      <xdr:nvSpPr>
        <xdr:cNvPr id="120" name="物件費平均値テキスト"/>
        <xdr:cNvSpPr txBox="1"/>
      </xdr:nvSpPr>
      <xdr:spPr>
        <a:xfrm>
          <a:off x="4686300" y="98590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24130</xdr:rowOff>
    </xdr:from>
    <xdr:to xmlns:xdr="http://schemas.openxmlformats.org/drawingml/2006/spreadsheetDrawing">
      <xdr:col>19</xdr:col>
      <xdr:colOff>177800</xdr:colOff>
      <xdr:row>58</xdr:row>
      <xdr:rowOff>43815</xdr:rowOff>
    </xdr:to>
    <xdr:cxnSp macro="">
      <xdr:nvCxnSpPr>
        <xdr:cNvPr id="122" name="直線コネクタ 121"/>
        <xdr:cNvCxnSpPr/>
      </xdr:nvCxnSpPr>
      <xdr:spPr>
        <a:xfrm flipV="1">
          <a:off x="2908300" y="99682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82550</xdr:rowOff>
    </xdr:from>
    <xdr:ext cx="596265" cy="259080"/>
    <xdr:sp macro="" textlink="">
      <xdr:nvSpPr>
        <xdr:cNvPr id="124" name="テキスト ボックス 123"/>
        <xdr:cNvSpPr txBox="1"/>
      </xdr:nvSpPr>
      <xdr:spPr>
        <a:xfrm>
          <a:off x="3497580" y="96837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37465</xdr:rowOff>
    </xdr:from>
    <xdr:to xmlns:xdr="http://schemas.openxmlformats.org/drawingml/2006/spreadsheetDrawing">
      <xdr:col>15</xdr:col>
      <xdr:colOff>50800</xdr:colOff>
      <xdr:row>58</xdr:row>
      <xdr:rowOff>43815</xdr:rowOff>
    </xdr:to>
    <xdr:cxnSp macro="">
      <xdr:nvCxnSpPr>
        <xdr:cNvPr id="125" name="直線コネクタ 124"/>
        <xdr:cNvCxnSpPr/>
      </xdr:nvCxnSpPr>
      <xdr:spPr>
        <a:xfrm>
          <a:off x="2019300" y="99815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93980</xdr:rowOff>
    </xdr:from>
    <xdr:ext cx="596265" cy="259080"/>
    <xdr:sp macro="" textlink="">
      <xdr:nvSpPr>
        <xdr:cNvPr id="127" name="テキスト ボックス 126"/>
        <xdr:cNvSpPr txBox="1"/>
      </xdr:nvSpPr>
      <xdr:spPr>
        <a:xfrm>
          <a:off x="2608580" y="96951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37465</xdr:rowOff>
    </xdr:from>
    <xdr:to xmlns:xdr="http://schemas.openxmlformats.org/drawingml/2006/spreadsheetDrawing">
      <xdr:col>10</xdr:col>
      <xdr:colOff>114300</xdr:colOff>
      <xdr:row>58</xdr:row>
      <xdr:rowOff>48260</xdr:rowOff>
    </xdr:to>
    <xdr:cxnSp macro="">
      <xdr:nvCxnSpPr>
        <xdr:cNvPr id="128" name="直線コネクタ 127"/>
        <xdr:cNvCxnSpPr/>
      </xdr:nvCxnSpPr>
      <xdr:spPr>
        <a:xfrm flipV="1">
          <a:off x="1130300" y="99815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151765</xdr:rowOff>
    </xdr:from>
    <xdr:to xmlns:xdr="http://schemas.openxmlformats.org/drawingml/2006/spreadsheetDrawing">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98425</xdr:rowOff>
    </xdr:from>
    <xdr:ext cx="596265" cy="256540"/>
    <xdr:sp macro="" textlink="">
      <xdr:nvSpPr>
        <xdr:cNvPr id="130" name="テキスト ボックス 129"/>
        <xdr:cNvSpPr txBox="1"/>
      </xdr:nvSpPr>
      <xdr:spPr>
        <a:xfrm>
          <a:off x="1719580" y="96996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103505</xdr:rowOff>
    </xdr:from>
    <xdr:ext cx="596265" cy="259080"/>
    <xdr:sp macro="" textlink="">
      <xdr:nvSpPr>
        <xdr:cNvPr id="132" name="テキスト ボックス 131"/>
        <xdr:cNvSpPr txBox="1"/>
      </xdr:nvSpPr>
      <xdr:spPr>
        <a:xfrm>
          <a:off x="830580" y="9704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104775</xdr:rowOff>
    </xdr:from>
    <xdr:to xmlns:xdr="http://schemas.openxmlformats.org/drawingml/2006/spreadsheetDrawing">
      <xdr:col>24</xdr:col>
      <xdr:colOff>114300</xdr:colOff>
      <xdr:row>58</xdr:row>
      <xdr:rowOff>34925</xdr:rowOff>
    </xdr:to>
    <xdr:sp macro="" textlink="">
      <xdr:nvSpPr>
        <xdr:cNvPr id="138" name="楕円 137"/>
        <xdr:cNvSpPr/>
      </xdr:nvSpPr>
      <xdr:spPr>
        <a:xfrm>
          <a:off x="4584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127635</xdr:rowOff>
    </xdr:from>
    <xdr:ext cx="598805" cy="259080"/>
    <xdr:sp macro="" textlink="">
      <xdr:nvSpPr>
        <xdr:cNvPr id="139" name="物件費該当値テキスト"/>
        <xdr:cNvSpPr txBox="1"/>
      </xdr:nvSpPr>
      <xdr:spPr>
        <a:xfrm>
          <a:off x="4686300" y="972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144780</xdr:rowOff>
    </xdr:from>
    <xdr:to xmlns:xdr="http://schemas.openxmlformats.org/drawingml/2006/spreadsheetDrawing">
      <xdr:col>20</xdr:col>
      <xdr:colOff>38100</xdr:colOff>
      <xdr:row>58</xdr:row>
      <xdr:rowOff>74930</xdr:rowOff>
    </xdr:to>
    <xdr:sp macro="" textlink="">
      <xdr:nvSpPr>
        <xdr:cNvPr id="140" name="楕円 139"/>
        <xdr:cNvSpPr/>
      </xdr:nvSpPr>
      <xdr:spPr>
        <a:xfrm>
          <a:off x="3746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66040</xdr:rowOff>
    </xdr:from>
    <xdr:ext cx="596265" cy="256540"/>
    <xdr:sp macro="" textlink="">
      <xdr:nvSpPr>
        <xdr:cNvPr id="141" name="テキスト ボックス 140"/>
        <xdr:cNvSpPr txBox="1"/>
      </xdr:nvSpPr>
      <xdr:spPr>
        <a:xfrm>
          <a:off x="3497580" y="100101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164465</xdr:rowOff>
    </xdr:from>
    <xdr:to xmlns:xdr="http://schemas.openxmlformats.org/drawingml/2006/spreadsheetDrawing">
      <xdr:col>15</xdr:col>
      <xdr:colOff>101600</xdr:colOff>
      <xdr:row>58</xdr:row>
      <xdr:rowOff>94615</xdr:rowOff>
    </xdr:to>
    <xdr:sp macro="" textlink="">
      <xdr:nvSpPr>
        <xdr:cNvPr id="142" name="楕円 141"/>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86360</xdr:rowOff>
    </xdr:from>
    <xdr:ext cx="596265" cy="256540"/>
    <xdr:sp macro="" textlink="">
      <xdr:nvSpPr>
        <xdr:cNvPr id="143" name="テキスト ボックス 142"/>
        <xdr:cNvSpPr txBox="1"/>
      </xdr:nvSpPr>
      <xdr:spPr>
        <a:xfrm>
          <a:off x="2608580" y="100304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88265</xdr:rowOff>
    </xdr:to>
    <xdr:sp macro="" textlink="">
      <xdr:nvSpPr>
        <xdr:cNvPr id="144" name="楕円 143"/>
        <xdr:cNvSpPr/>
      </xdr:nvSpPr>
      <xdr:spPr>
        <a:xfrm>
          <a:off x="196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79375</xdr:rowOff>
    </xdr:from>
    <xdr:ext cx="596265" cy="258445"/>
    <xdr:sp macro="" textlink="">
      <xdr:nvSpPr>
        <xdr:cNvPr id="145" name="テキスト ボックス 144"/>
        <xdr:cNvSpPr txBox="1"/>
      </xdr:nvSpPr>
      <xdr:spPr>
        <a:xfrm>
          <a:off x="1719580" y="100234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168910</xdr:rowOff>
    </xdr:from>
    <xdr:to xmlns:xdr="http://schemas.openxmlformats.org/drawingml/2006/spreadsheetDrawing">
      <xdr:col>6</xdr:col>
      <xdr:colOff>38100</xdr:colOff>
      <xdr:row>58</xdr:row>
      <xdr:rowOff>99060</xdr:rowOff>
    </xdr:to>
    <xdr:sp macro="" textlink="">
      <xdr:nvSpPr>
        <xdr:cNvPr id="146" name="楕円 145"/>
        <xdr:cNvSpPr/>
      </xdr:nvSpPr>
      <xdr:spPr>
        <a:xfrm>
          <a:off x="1079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90170</xdr:rowOff>
    </xdr:from>
    <xdr:ext cx="596265" cy="259080"/>
    <xdr:sp macro="" textlink="">
      <xdr:nvSpPr>
        <xdr:cNvPr id="147" name="テキスト ボックス 146"/>
        <xdr:cNvSpPr txBox="1"/>
      </xdr:nvSpPr>
      <xdr:spPr>
        <a:xfrm>
          <a:off x="830580" y="100342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6380" cy="256540"/>
    <xdr:sp macro="" textlink="">
      <xdr:nvSpPr>
        <xdr:cNvPr id="159" name="テキスト ボックス 158"/>
        <xdr:cNvSpPr txBox="1"/>
      </xdr:nvSpPr>
      <xdr:spPr>
        <a:xfrm>
          <a:off x="513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1" name="テキスト ボックス 160"/>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3090" cy="256540"/>
    <xdr:sp macro="" textlink="">
      <xdr:nvSpPr>
        <xdr:cNvPr id="163" name="テキスト ボックス 162"/>
        <xdr:cNvSpPr txBox="1"/>
      </xdr:nvSpPr>
      <xdr:spPr>
        <a:xfrm>
          <a:off x="166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5" name="テキスト ボックス 164"/>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29210</xdr:rowOff>
    </xdr:from>
    <xdr:ext cx="249555" cy="256540"/>
    <xdr:sp macro="" textlink="">
      <xdr:nvSpPr>
        <xdr:cNvPr id="168" name="維持補修費最小値テキスト"/>
        <xdr:cNvSpPr txBox="1"/>
      </xdr:nvSpPr>
      <xdr:spPr>
        <a:xfrm>
          <a:off x="4686300"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25400</xdr:rowOff>
    </xdr:from>
    <xdr:to xmlns:xdr="http://schemas.openxmlformats.org/drawingml/2006/spreadsheetDrawing">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153035</xdr:rowOff>
    </xdr:from>
    <xdr:to xmlns:xdr="http://schemas.openxmlformats.org/drawingml/2006/spreadsheetDrawing">
      <xdr:col>24</xdr:col>
      <xdr:colOff>63500</xdr:colOff>
      <xdr:row>78</xdr:row>
      <xdr:rowOff>7620</xdr:rowOff>
    </xdr:to>
    <xdr:cxnSp macro="">
      <xdr:nvCxnSpPr>
        <xdr:cNvPr id="172" name="直線コネクタ 171"/>
        <xdr:cNvCxnSpPr/>
      </xdr:nvCxnSpPr>
      <xdr:spPr>
        <a:xfrm>
          <a:off x="3797300" y="133546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153035</xdr:rowOff>
    </xdr:from>
    <xdr:to xmlns:xdr="http://schemas.openxmlformats.org/drawingml/2006/spreadsheetDrawing">
      <xdr:col>19</xdr:col>
      <xdr:colOff>177800</xdr:colOff>
      <xdr:row>78</xdr:row>
      <xdr:rowOff>4445</xdr:rowOff>
    </xdr:to>
    <xdr:cxnSp macro="">
      <xdr:nvCxnSpPr>
        <xdr:cNvPr id="175" name="直線コネクタ 174"/>
        <xdr:cNvCxnSpPr/>
      </xdr:nvCxnSpPr>
      <xdr:spPr>
        <a:xfrm flipV="1">
          <a:off x="2908300" y="133546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107950</xdr:rowOff>
    </xdr:from>
    <xdr:to xmlns:xdr="http://schemas.openxmlformats.org/drawingml/2006/spreadsheetDrawing">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54610</xdr:rowOff>
    </xdr:from>
    <xdr:ext cx="532130" cy="256540"/>
    <xdr:sp macro="" textlink="">
      <xdr:nvSpPr>
        <xdr:cNvPr id="177" name="テキスト ボックス 176"/>
        <xdr:cNvSpPr txBox="1"/>
      </xdr:nvSpPr>
      <xdr:spPr>
        <a:xfrm>
          <a:off x="3529965" y="12913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3810</xdr:rowOff>
    </xdr:from>
    <xdr:to xmlns:xdr="http://schemas.openxmlformats.org/drawingml/2006/spreadsheetDrawing">
      <xdr:col>15</xdr:col>
      <xdr:colOff>50800</xdr:colOff>
      <xdr:row>78</xdr:row>
      <xdr:rowOff>4445</xdr:rowOff>
    </xdr:to>
    <xdr:cxnSp macro="">
      <xdr:nvCxnSpPr>
        <xdr:cNvPr id="178" name="直線コネクタ 177"/>
        <xdr:cNvCxnSpPr/>
      </xdr:nvCxnSpPr>
      <xdr:spPr>
        <a:xfrm>
          <a:off x="2019300" y="13376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77470</xdr:rowOff>
    </xdr:from>
    <xdr:ext cx="532130" cy="256540"/>
    <xdr:sp macro="" textlink="">
      <xdr:nvSpPr>
        <xdr:cNvPr id="180" name="テキスト ボックス 179"/>
        <xdr:cNvSpPr txBox="1"/>
      </xdr:nvSpPr>
      <xdr:spPr>
        <a:xfrm>
          <a:off x="2640965" y="12936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163830</xdr:rowOff>
    </xdr:from>
    <xdr:to xmlns:xdr="http://schemas.openxmlformats.org/drawingml/2006/spreadsheetDrawing">
      <xdr:col>10</xdr:col>
      <xdr:colOff>114300</xdr:colOff>
      <xdr:row>78</xdr:row>
      <xdr:rowOff>3810</xdr:rowOff>
    </xdr:to>
    <xdr:cxnSp macro="">
      <xdr:nvCxnSpPr>
        <xdr:cNvPr id="181" name="直線コネクタ 180"/>
        <xdr:cNvCxnSpPr/>
      </xdr:nvCxnSpPr>
      <xdr:spPr>
        <a:xfrm>
          <a:off x="1130300" y="133654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121920</xdr:rowOff>
    </xdr:from>
    <xdr:ext cx="532130" cy="256540"/>
    <xdr:sp macro="" textlink="">
      <xdr:nvSpPr>
        <xdr:cNvPr id="183" name="テキスト ボックス 182"/>
        <xdr:cNvSpPr txBox="1"/>
      </xdr:nvSpPr>
      <xdr:spPr>
        <a:xfrm>
          <a:off x="1751965" y="12980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109855</xdr:rowOff>
    </xdr:from>
    <xdr:ext cx="532130" cy="256540"/>
    <xdr:sp macro="" textlink="">
      <xdr:nvSpPr>
        <xdr:cNvPr id="185" name="テキスト ボックス 184"/>
        <xdr:cNvSpPr txBox="1"/>
      </xdr:nvSpPr>
      <xdr:spPr>
        <a:xfrm>
          <a:off x="862965" y="12968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128270</xdr:rowOff>
    </xdr:from>
    <xdr:to xmlns:xdr="http://schemas.openxmlformats.org/drawingml/2006/spreadsheetDrawing">
      <xdr:col>24</xdr:col>
      <xdr:colOff>114300</xdr:colOff>
      <xdr:row>78</xdr:row>
      <xdr:rowOff>58420</xdr:rowOff>
    </xdr:to>
    <xdr:sp macro="" textlink="">
      <xdr:nvSpPr>
        <xdr:cNvPr id="191" name="楕円 190"/>
        <xdr:cNvSpPr/>
      </xdr:nvSpPr>
      <xdr:spPr>
        <a:xfrm>
          <a:off x="45847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43180</xdr:rowOff>
    </xdr:from>
    <xdr:ext cx="469900" cy="256540"/>
    <xdr:sp macro="" textlink="">
      <xdr:nvSpPr>
        <xdr:cNvPr id="192" name="維持補修費該当値テキスト"/>
        <xdr:cNvSpPr txBox="1"/>
      </xdr:nvSpPr>
      <xdr:spPr>
        <a:xfrm>
          <a:off x="4686300" y="13244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102235</xdr:rowOff>
    </xdr:from>
    <xdr:to xmlns:xdr="http://schemas.openxmlformats.org/drawingml/2006/spreadsheetDrawing">
      <xdr:col>20</xdr:col>
      <xdr:colOff>38100</xdr:colOff>
      <xdr:row>78</xdr:row>
      <xdr:rowOff>32385</xdr:rowOff>
    </xdr:to>
    <xdr:sp macro="" textlink="">
      <xdr:nvSpPr>
        <xdr:cNvPr id="193" name="楕円 192"/>
        <xdr:cNvSpPr/>
      </xdr:nvSpPr>
      <xdr:spPr>
        <a:xfrm>
          <a:off x="3746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23495</xdr:rowOff>
    </xdr:from>
    <xdr:ext cx="467360" cy="259080"/>
    <xdr:sp macro="" textlink="">
      <xdr:nvSpPr>
        <xdr:cNvPr id="194" name="テキスト ボックス 193"/>
        <xdr:cNvSpPr txBox="1"/>
      </xdr:nvSpPr>
      <xdr:spPr>
        <a:xfrm>
          <a:off x="3562350" y="133965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125095</xdr:rowOff>
    </xdr:from>
    <xdr:to xmlns:xdr="http://schemas.openxmlformats.org/drawingml/2006/spreadsheetDrawing">
      <xdr:col>15</xdr:col>
      <xdr:colOff>101600</xdr:colOff>
      <xdr:row>78</xdr:row>
      <xdr:rowOff>55245</xdr:rowOff>
    </xdr:to>
    <xdr:sp macro="" textlink="">
      <xdr:nvSpPr>
        <xdr:cNvPr id="195" name="楕円 194"/>
        <xdr:cNvSpPr/>
      </xdr:nvSpPr>
      <xdr:spPr>
        <a:xfrm>
          <a:off x="2857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46355</xdr:rowOff>
    </xdr:from>
    <xdr:ext cx="467360" cy="259080"/>
    <xdr:sp macro="" textlink="">
      <xdr:nvSpPr>
        <xdr:cNvPr id="196" name="テキスト ボックス 195"/>
        <xdr:cNvSpPr txBox="1"/>
      </xdr:nvSpPr>
      <xdr:spPr>
        <a:xfrm>
          <a:off x="2673350" y="134194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124460</xdr:rowOff>
    </xdr:from>
    <xdr:to xmlns:xdr="http://schemas.openxmlformats.org/drawingml/2006/spreadsheetDrawing">
      <xdr:col>10</xdr:col>
      <xdr:colOff>165100</xdr:colOff>
      <xdr:row>78</xdr:row>
      <xdr:rowOff>54610</xdr:rowOff>
    </xdr:to>
    <xdr:sp macro="" textlink="">
      <xdr:nvSpPr>
        <xdr:cNvPr id="197" name="楕円 196"/>
        <xdr:cNvSpPr/>
      </xdr:nvSpPr>
      <xdr:spPr>
        <a:xfrm>
          <a:off x="1968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45720</xdr:rowOff>
    </xdr:from>
    <xdr:ext cx="467360" cy="259080"/>
    <xdr:sp macro="" textlink="">
      <xdr:nvSpPr>
        <xdr:cNvPr id="198" name="テキスト ボックス 197"/>
        <xdr:cNvSpPr txBox="1"/>
      </xdr:nvSpPr>
      <xdr:spPr>
        <a:xfrm>
          <a:off x="1784350" y="13418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43180</xdr:rowOff>
    </xdr:to>
    <xdr:sp macro="" textlink="">
      <xdr:nvSpPr>
        <xdr:cNvPr id="199" name="楕円 198"/>
        <xdr:cNvSpPr/>
      </xdr:nvSpPr>
      <xdr:spPr>
        <a:xfrm>
          <a:off x="107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34290</xdr:rowOff>
    </xdr:from>
    <xdr:ext cx="467360" cy="259080"/>
    <xdr:sp macro="" textlink="">
      <xdr:nvSpPr>
        <xdr:cNvPr id="200" name="テキスト ボックス 199"/>
        <xdr:cNvSpPr txBox="1"/>
      </xdr:nvSpPr>
      <xdr:spPr>
        <a:xfrm>
          <a:off x="895350" y="13407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9" name="テキスト ボックス 208"/>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2" name="テキスト ボックス 211"/>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6" name="テキスト ボックス 215"/>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18" name="テキスト ボックス 217"/>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0" name="テキスト ボックス 219"/>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2" name="テキスト ボックス 221"/>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6540"/>
    <xdr:sp macro="" textlink="">
      <xdr:nvSpPr>
        <xdr:cNvPr id="225" name="扶助費最小値テキスト"/>
        <xdr:cNvSpPr txBox="1"/>
      </xdr:nvSpPr>
      <xdr:spPr>
        <a:xfrm>
          <a:off x="4686300" y="16774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6540"/>
    <xdr:sp macro="" textlink="">
      <xdr:nvSpPr>
        <xdr:cNvPr id="227" name="扶助費最大値テキスト"/>
        <xdr:cNvSpPr txBox="1"/>
      </xdr:nvSpPr>
      <xdr:spPr>
        <a:xfrm>
          <a:off x="4686300" y="152882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85090</xdr:rowOff>
    </xdr:from>
    <xdr:to xmlns:xdr="http://schemas.openxmlformats.org/drawingml/2006/spreadsheetDrawing">
      <xdr:col>24</xdr:col>
      <xdr:colOff>63500</xdr:colOff>
      <xdr:row>96</xdr:row>
      <xdr:rowOff>64770</xdr:rowOff>
    </xdr:to>
    <xdr:cxnSp macro="">
      <xdr:nvCxnSpPr>
        <xdr:cNvPr id="229" name="直線コネクタ 228"/>
        <xdr:cNvCxnSpPr/>
      </xdr:nvCxnSpPr>
      <xdr:spPr>
        <a:xfrm flipV="1">
          <a:off x="3797300" y="1637284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64770</xdr:rowOff>
    </xdr:from>
    <xdr:to xmlns:xdr="http://schemas.openxmlformats.org/drawingml/2006/spreadsheetDrawing">
      <xdr:col>19</xdr:col>
      <xdr:colOff>177800</xdr:colOff>
      <xdr:row>96</xdr:row>
      <xdr:rowOff>83820</xdr:rowOff>
    </xdr:to>
    <xdr:cxnSp macro="">
      <xdr:nvCxnSpPr>
        <xdr:cNvPr id="232" name="直線コネクタ 231"/>
        <xdr:cNvCxnSpPr/>
      </xdr:nvCxnSpPr>
      <xdr:spPr>
        <a:xfrm flipV="1">
          <a:off x="2908300" y="165239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80645</xdr:rowOff>
    </xdr:from>
    <xdr:ext cx="532130" cy="259080"/>
    <xdr:sp macro="" textlink="">
      <xdr:nvSpPr>
        <xdr:cNvPr id="234" name="テキスト ボックス 233"/>
        <xdr:cNvSpPr txBox="1"/>
      </xdr:nvSpPr>
      <xdr:spPr>
        <a:xfrm>
          <a:off x="3529965" y="16025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83820</xdr:rowOff>
    </xdr:from>
    <xdr:to xmlns:xdr="http://schemas.openxmlformats.org/drawingml/2006/spreadsheetDrawing">
      <xdr:col>15</xdr:col>
      <xdr:colOff>50800</xdr:colOff>
      <xdr:row>96</xdr:row>
      <xdr:rowOff>137160</xdr:rowOff>
    </xdr:to>
    <xdr:cxnSp macro="">
      <xdr:nvCxnSpPr>
        <xdr:cNvPr id="235" name="直線コネクタ 234"/>
        <xdr:cNvCxnSpPr/>
      </xdr:nvCxnSpPr>
      <xdr:spPr>
        <a:xfrm flipV="1">
          <a:off x="2019300" y="165430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32130" cy="259080"/>
    <xdr:sp macro="" textlink="">
      <xdr:nvSpPr>
        <xdr:cNvPr id="237" name="テキスト ボックス 236"/>
        <xdr:cNvSpPr txBox="1"/>
      </xdr:nvSpPr>
      <xdr:spPr>
        <a:xfrm>
          <a:off x="264096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113665</xdr:rowOff>
    </xdr:from>
    <xdr:to xmlns:xdr="http://schemas.openxmlformats.org/drawingml/2006/spreadsheetDrawing">
      <xdr:col>10</xdr:col>
      <xdr:colOff>114300</xdr:colOff>
      <xdr:row>96</xdr:row>
      <xdr:rowOff>137160</xdr:rowOff>
    </xdr:to>
    <xdr:cxnSp macro="">
      <xdr:nvCxnSpPr>
        <xdr:cNvPr id="238" name="直線コネクタ 237"/>
        <xdr:cNvCxnSpPr/>
      </xdr:nvCxnSpPr>
      <xdr:spPr>
        <a:xfrm>
          <a:off x="1130300" y="165728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160655</xdr:rowOff>
    </xdr:from>
    <xdr:to xmlns:xdr="http://schemas.openxmlformats.org/drawingml/2006/spreadsheetDrawing">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107315</xdr:rowOff>
    </xdr:from>
    <xdr:ext cx="532130" cy="259080"/>
    <xdr:sp macro="" textlink="">
      <xdr:nvSpPr>
        <xdr:cNvPr id="240" name="テキスト ボックス 239"/>
        <xdr:cNvSpPr txBox="1"/>
      </xdr:nvSpPr>
      <xdr:spPr>
        <a:xfrm>
          <a:off x="1751965" y="1622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xdr:rowOff>
    </xdr:from>
    <xdr:to xmlns:xdr="http://schemas.openxmlformats.org/drawingml/2006/spreadsheetDrawing">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125730</xdr:rowOff>
    </xdr:from>
    <xdr:ext cx="532130" cy="259080"/>
    <xdr:sp macro="" textlink="">
      <xdr:nvSpPr>
        <xdr:cNvPr id="242" name="テキスト ボックス 241"/>
        <xdr:cNvSpPr txBox="1"/>
      </xdr:nvSpPr>
      <xdr:spPr>
        <a:xfrm>
          <a:off x="862965" y="16242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34290</xdr:rowOff>
    </xdr:from>
    <xdr:to xmlns:xdr="http://schemas.openxmlformats.org/drawingml/2006/spreadsheetDrawing">
      <xdr:col>24</xdr:col>
      <xdr:colOff>114300</xdr:colOff>
      <xdr:row>95</xdr:row>
      <xdr:rowOff>135890</xdr:rowOff>
    </xdr:to>
    <xdr:sp macro="" textlink="">
      <xdr:nvSpPr>
        <xdr:cNvPr id="248" name="楕円 247"/>
        <xdr:cNvSpPr/>
      </xdr:nvSpPr>
      <xdr:spPr>
        <a:xfrm>
          <a:off x="45847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12700</xdr:rowOff>
    </xdr:from>
    <xdr:ext cx="534670" cy="259080"/>
    <xdr:sp macro="" textlink="">
      <xdr:nvSpPr>
        <xdr:cNvPr id="249" name="扶助費該当値テキスト"/>
        <xdr:cNvSpPr txBox="1"/>
      </xdr:nvSpPr>
      <xdr:spPr>
        <a:xfrm>
          <a:off x="4686300" y="16300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13970</xdr:rowOff>
    </xdr:from>
    <xdr:to xmlns:xdr="http://schemas.openxmlformats.org/drawingml/2006/spreadsheetDrawing">
      <xdr:col>20</xdr:col>
      <xdr:colOff>38100</xdr:colOff>
      <xdr:row>96</xdr:row>
      <xdr:rowOff>115570</xdr:rowOff>
    </xdr:to>
    <xdr:sp macro="" textlink="">
      <xdr:nvSpPr>
        <xdr:cNvPr id="250" name="楕円 249"/>
        <xdr:cNvSpPr/>
      </xdr:nvSpPr>
      <xdr:spPr>
        <a:xfrm>
          <a:off x="3746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106680</xdr:rowOff>
    </xdr:from>
    <xdr:ext cx="532130" cy="259080"/>
    <xdr:sp macro="" textlink="">
      <xdr:nvSpPr>
        <xdr:cNvPr id="251" name="テキスト ボックス 250"/>
        <xdr:cNvSpPr txBox="1"/>
      </xdr:nvSpPr>
      <xdr:spPr>
        <a:xfrm>
          <a:off x="3529965" y="16565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33020</xdr:rowOff>
    </xdr:from>
    <xdr:to xmlns:xdr="http://schemas.openxmlformats.org/drawingml/2006/spreadsheetDrawing">
      <xdr:col>15</xdr:col>
      <xdr:colOff>101600</xdr:colOff>
      <xdr:row>96</xdr:row>
      <xdr:rowOff>134620</xdr:rowOff>
    </xdr:to>
    <xdr:sp macro="" textlink="">
      <xdr:nvSpPr>
        <xdr:cNvPr id="252" name="楕円 251"/>
        <xdr:cNvSpPr/>
      </xdr:nvSpPr>
      <xdr:spPr>
        <a:xfrm>
          <a:off x="2857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125730</xdr:rowOff>
    </xdr:from>
    <xdr:ext cx="532130" cy="259080"/>
    <xdr:sp macro="" textlink="">
      <xdr:nvSpPr>
        <xdr:cNvPr id="253" name="テキスト ボックス 252"/>
        <xdr:cNvSpPr txBox="1"/>
      </xdr:nvSpPr>
      <xdr:spPr>
        <a:xfrm>
          <a:off x="2640965" y="16584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86360</xdr:rowOff>
    </xdr:from>
    <xdr:to xmlns:xdr="http://schemas.openxmlformats.org/drawingml/2006/spreadsheetDrawing">
      <xdr:col>10</xdr:col>
      <xdr:colOff>165100</xdr:colOff>
      <xdr:row>97</xdr:row>
      <xdr:rowOff>16510</xdr:rowOff>
    </xdr:to>
    <xdr:sp macro="" textlink="">
      <xdr:nvSpPr>
        <xdr:cNvPr id="254" name="楕円 253"/>
        <xdr:cNvSpPr/>
      </xdr:nvSpPr>
      <xdr:spPr>
        <a:xfrm>
          <a:off x="1968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7620</xdr:rowOff>
    </xdr:from>
    <xdr:ext cx="532130" cy="256540"/>
    <xdr:sp macro="" textlink="">
      <xdr:nvSpPr>
        <xdr:cNvPr id="255" name="テキスト ボックス 254"/>
        <xdr:cNvSpPr txBox="1"/>
      </xdr:nvSpPr>
      <xdr:spPr>
        <a:xfrm>
          <a:off x="1751965" y="16638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63500</xdr:rowOff>
    </xdr:from>
    <xdr:to xmlns:xdr="http://schemas.openxmlformats.org/drawingml/2006/spreadsheetDrawing">
      <xdr:col>6</xdr:col>
      <xdr:colOff>38100</xdr:colOff>
      <xdr:row>96</xdr:row>
      <xdr:rowOff>164465</xdr:rowOff>
    </xdr:to>
    <xdr:sp macro="" textlink="">
      <xdr:nvSpPr>
        <xdr:cNvPr id="256" name="楕円 255"/>
        <xdr:cNvSpPr/>
      </xdr:nvSpPr>
      <xdr:spPr>
        <a:xfrm>
          <a:off x="1079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155575</xdr:rowOff>
    </xdr:from>
    <xdr:ext cx="532130" cy="256540"/>
    <xdr:sp macro="" textlink="">
      <xdr:nvSpPr>
        <xdr:cNvPr id="257" name="テキスト ボックス 256"/>
        <xdr:cNvSpPr txBox="1"/>
      </xdr:nvSpPr>
      <xdr:spPr>
        <a:xfrm>
          <a:off x="862965" y="166147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6" name="テキスト ボックス 265"/>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69" name="テキスト ボックス 268"/>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71" name="テキスト ボックス 270"/>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3" name="テキスト ボックス 272"/>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75" name="テキスト ボックス 274"/>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77" name="テキスト ボックス 276"/>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79" name="テキスト ボックス 278"/>
        <xdr:cNvSpPr txBox="1"/>
      </xdr:nvSpPr>
      <xdr:spPr>
        <a:xfrm>
          <a:off x="5918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3810</xdr:rowOff>
    </xdr:from>
    <xdr:to xmlns:xdr="http://schemas.openxmlformats.org/drawingml/2006/spreadsheetDrawing">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55880</xdr:rowOff>
    </xdr:from>
    <xdr:to xmlns:xdr="http://schemas.openxmlformats.org/drawingml/2006/spreadsheetDrawing">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121920</xdr:rowOff>
    </xdr:from>
    <xdr:ext cx="598805" cy="256540"/>
    <xdr:sp macro="" textlink="">
      <xdr:nvSpPr>
        <xdr:cNvPr id="284" name="補助費等最大値テキスト"/>
        <xdr:cNvSpPr txBox="1"/>
      </xdr:nvSpPr>
      <xdr:spPr>
        <a:xfrm>
          <a:off x="10528300" y="50939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3810</xdr:rowOff>
    </xdr:from>
    <xdr:to xmlns:xdr="http://schemas.openxmlformats.org/drawingml/2006/spreadsheetDrawing">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144780</xdr:rowOff>
    </xdr:from>
    <xdr:to xmlns:xdr="http://schemas.openxmlformats.org/drawingml/2006/spreadsheetDrawing">
      <xdr:col>55</xdr:col>
      <xdr:colOff>0</xdr:colOff>
      <xdr:row>37</xdr:row>
      <xdr:rowOff>15240</xdr:rowOff>
    </xdr:to>
    <xdr:cxnSp macro="">
      <xdr:nvCxnSpPr>
        <xdr:cNvPr id="286" name="直線コネクタ 285"/>
        <xdr:cNvCxnSpPr/>
      </xdr:nvCxnSpPr>
      <xdr:spPr>
        <a:xfrm>
          <a:off x="9639300" y="63169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37465</xdr:rowOff>
    </xdr:from>
    <xdr:ext cx="598805" cy="259080"/>
    <xdr:sp macro="" textlink="">
      <xdr:nvSpPr>
        <xdr:cNvPr id="287" name="補助費等平均値テキスト"/>
        <xdr:cNvSpPr txBox="1"/>
      </xdr:nvSpPr>
      <xdr:spPr>
        <a:xfrm>
          <a:off x="10528300" y="603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14605</xdr:rowOff>
    </xdr:from>
    <xdr:to xmlns:xdr="http://schemas.openxmlformats.org/drawingml/2006/spreadsheetDrawing">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41910</xdr:rowOff>
    </xdr:from>
    <xdr:to xmlns:xdr="http://schemas.openxmlformats.org/drawingml/2006/spreadsheetDrawing">
      <xdr:col>50</xdr:col>
      <xdr:colOff>114300</xdr:colOff>
      <xdr:row>36</xdr:row>
      <xdr:rowOff>144780</xdr:rowOff>
    </xdr:to>
    <xdr:cxnSp macro="">
      <xdr:nvCxnSpPr>
        <xdr:cNvPr id="289" name="直線コネクタ 288"/>
        <xdr:cNvCxnSpPr/>
      </xdr:nvCxnSpPr>
      <xdr:spPr>
        <a:xfrm>
          <a:off x="8750300" y="62141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55245</xdr:rowOff>
    </xdr:from>
    <xdr:to xmlns:xdr="http://schemas.openxmlformats.org/drawingml/2006/spreadsheetDrawing">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1905</xdr:rowOff>
    </xdr:from>
    <xdr:ext cx="596265" cy="259080"/>
    <xdr:sp macro="" textlink="">
      <xdr:nvSpPr>
        <xdr:cNvPr id="291" name="テキスト ボックス 290"/>
        <xdr:cNvSpPr txBox="1"/>
      </xdr:nvSpPr>
      <xdr:spPr>
        <a:xfrm>
          <a:off x="9339580" y="60026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41910</xdr:rowOff>
    </xdr:from>
    <xdr:to xmlns:xdr="http://schemas.openxmlformats.org/drawingml/2006/spreadsheetDrawing">
      <xdr:col>45</xdr:col>
      <xdr:colOff>177800</xdr:colOff>
      <xdr:row>37</xdr:row>
      <xdr:rowOff>52070</xdr:rowOff>
    </xdr:to>
    <xdr:cxnSp macro="">
      <xdr:nvCxnSpPr>
        <xdr:cNvPr id="292" name="直線コネクタ 291"/>
        <xdr:cNvCxnSpPr/>
      </xdr:nvCxnSpPr>
      <xdr:spPr>
        <a:xfrm flipV="1">
          <a:off x="7861300" y="621411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155575</xdr:rowOff>
    </xdr:from>
    <xdr:ext cx="596265" cy="256540"/>
    <xdr:sp macro="" textlink="">
      <xdr:nvSpPr>
        <xdr:cNvPr id="294" name="テキスト ボックス 293"/>
        <xdr:cNvSpPr txBox="1"/>
      </xdr:nvSpPr>
      <xdr:spPr>
        <a:xfrm>
          <a:off x="8450580" y="58134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52070</xdr:rowOff>
    </xdr:from>
    <xdr:to xmlns:xdr="http://schemas.openxmlformats.org/drawingml/2006/spreadsheetDrawing">
      <xdr:col>41</xdr:col>
      <xdr:colOff>50800</xdr:colOff>
      <xdr:row>37</xdr:row>
      <xdr:rowOff>73025</xdr:rowOff>
    </xdr:to>
    <xdr:cxnSp macro="">
      <xdr:nvCxnSpPr>
        <xdr:cNvPr id="295" name="直線コネクタ 294"/>
        <xdr:cNvCxnSpPr/>
      </xdr:nvCxnSpPr>
      <xdr:spPr>
        <a:xfrm flipV="1">
          <a:off x="6972300" y="63957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76200</xdr:rowOff>
    </xdr:from>
    <xdr:ext cx="596265" cy="256540"/>
    <xdr:sp macro="" textlink="">
      <xdr:nvSpPr>
        <xdr:cNvPr id="297" name="テキスト ボックス 296"/>
        <xdr:cNvSpPr txBox="1"/>
      </xdr:nvSpPr>
      <xdr:spPr>
        <a:xfrm>
          <a:off x="7561580" y="6076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94615</xdr:rowOff>
    </xdr:from>
    <xdr:ext cx="596265" cy="259080"/>
    <xdr:sp macro="" textlink="">
      <xdr:nvSpPr>
        <xdr:cNvPr id="299" name="テキスト ボックス 298"/>
        <xdr:cNvSpPr txBox="1"/>
      </xdr:nvSpPr>
      <xdr:spPr>
        <a:xfrm>
          <a:off x="6672580" y="6095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135890</xdr:rowOff>
    </xdr:from>
    <xdr:to xmlns:xdr="http://schemas.openxmlformats.org/drawingml/2006/spreadsheetDrawing">
      <xdr:col>55</xdr:col>
      <xdr:colOff>50800</xdr:colOff>
      <xdr:row>37</xdr:row>
      <xdr:rowOff>66040</xdr:rowOff>
    </xdr:to>
    <xdr:sp macro="" textlink="">
      <xdr:nvSpPr>
        <xdr:cNvPr id="305" name="楕円 304"/>
        <xdr:cNvSpPr/>
      </xdr:nvSpPr>
      <xdr:spPr>
        <a:xfrm>
          <a:off x="10426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114300</xdr:rowOff>
    </xdr:from>
    <xdr:ext cx="598805" cy="259080"/>
    <xdr:sp macro="" textlink="">
      <xdr:nvSpPr>
        <xdr:cNvPr id="306" name="補助費等該当値テキスト"/>
        <xdr:cNvSpPr txBox="1"/>
      </xdr:nvSpPr>
      <xdr:spPr>
        <a:xfrm>
          <a:off x="10528300" y="6286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93980</xdr:rowOff>
    </xdr:from>
    <xdr:to xmlns:xdr="http://schemas.openxmlformats.org/drawingml/2006/spreadsheetDrawing">
      <xdr:col>50</xdr:col>
      <xdr:colOff>165100</xdr:colOff>
      <xdr:row>37</xdr:row>
      <xdr:rowOff>24130</xdr:rowOff>
    </xdr:to>
    <xdr:sp macro="" textlink="">
      <xdr:nvSpPr>
        <xdr:cNvPr id="307" name="楕円 306"/>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15240</xdr:rowOff>
    </xdr:from>
    <xdr:ext cx="596265" cy="259080"/>
    <xdr:sp macro="" textlink="">
      <xdr:nvSpPr>
        <xdr:cNvPr id="308" name="テキスト ボックス 307"/>
        <xdr:cNvSpPr txBox="1"/>
      </xdr:nvSpPr>
      <xdr:spPr>
        <a:xfrm>
          <a:off x="9339580" y="6358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162560</xdr:rowOff>
    </xdr:from>
    <xdr:to xmlns:xdr="http://schemas.openxmlformats.org/drawingml/2006/spreadsheetDrawing">
      <xdr:col>46</xdr:col>
      <xdr:colOff>38100</xdr:colOff>
      <xdr:row>36</xdr:row>
      <xdr:rowOff>92710</xdr:rowOff>
    </xdr:to>
    <xdr:sp macro="" textlink="">
      <xdr:nvSpPr>
        <xdr:cNvPr id="309" name="楕円 308"/>
        <xdr:cNvSpPr/>
      </xdr:nvSpPr>
      <xdr:spPr>
        <a:xfrm>
          <a:off x="869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83820</xdr:rowOff>
    </xdr:from>
    <xdr:ext cx="596265" cy="259080"/>
    <xdr:sp macro="" textlink="">
      <xdr:nvSpPr>
        <xdr:cNvPr id="310" name="テキスト ボックス 309"/>
        <xdr:cNvSpPr txBox="1"/>
      </xdr:nvSpPr>
      <xdr:spPr>
        <a:xfrm>
          <a:off x="8450580" y="6256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1270</xdr:rowOff>
    </xdr:from>
    <xdr:to xmlns:xdr="http://schemas.openxmlformats.org/drawingml/2006/spreadsheetDrawing">
      <xdr:col>41</xdr:col>
      <xdr:colOff>101600</xdr:colOff>
      <xdr:row>37</xdr:row>
      <xdr:rowOff>102870</xdr:rowOff>
    </xdr:to>
    <xdr:sp macro="" textlink="">
      <xdr:nvSpPr>
        <xdr:cNvPr id="311" name="楕円 310"/>
        <xdr:cNvSpPr/>
      </xdr:nvSpPr>
      <xdr:spPr>
        <a:xfrm>
          <a:off x="7810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93980</xdr:rowOff>
    </xdr:from>
    <xdr:ext cx="596265" cy="259080"/>
    <xdr:sp macro="" textlink="">
      <xdr:nvSpPr>
        <xdr:cNvPr id="312" name="テキスト ボックス 311"/>
        <xdr:cNvSpPr txBox="1"/>
      </xdr:nvSpPr>
      <xdr:spPr>
        <a:xfrm>
          <a:off x="7561580" y="64376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22225</xdr:rowOff>
    </xdr:from>
    <xdr:to xmlns:xdr="http://schemas.openxmlformats.org/drawingml/2006/spreadsheetDrawing">
      <xdr:col>36</xdr:col>
      <xdr:colOff>165100</xdr:colOff>
      <xdr:row>37</xdr:row>
      <xdr:rowOff>123825</xdr:rowOff>
    </xdr:to>
    <xdr:sp macro="" textlink="">
      <xdr:nvSpPr>
        <xdr:cNvPr id="313" name="楕円 312"/>
        <xdr:cNvSpPr/>
      </xdr:nvSpPr>
      <xdr:spPr>
        <a:xfrm>
          <a:off x="6921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114935</xdr:rowOff>
    </xdr:from>
    <xdr:ext cx="596265" cy="259080"/>
    <xdr:sp macro="" textlink="">
      <xdr:nvSpPr>
        <xdr:cNvPr id="314" name="テキスト ボックス 313"/>
        <xdr:cNvSpPr txBox="1"/>
      </xdr:nvSpPr>
      <xdr:spPr>
        <a:xfrm>
          <a:off x="6672580" y="64585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3" name="テキスト ボックス 32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6380" cy="256540"/>
    <xdr:sp macro="" textlink="">
      <xdr:nvSpPr>
        <xdr:cNvPr id="326" name="テキスト ボックス 325"/>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3260" cy="256540"/>
    <xdr:sp macro="" textlink="">
      <xdr:nvSpPr>
        <xdr:cNvPr id="328" name="テキスト ボックス 327"/>
        <xdr:cNvSpPr txBox="1"/>
      </xdr:nvSpPr>
      <xdr:spPr>
        <a:xfrm>
          <a:off x="5918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3260" cy="256540"/>
    <xdr:sp macro="" textlink="">
      <xdr:nvSpPr>
        <xdr:cNvPr id="330" name="テキスト ボックス 329"/>
        <xdr:cNvSpPr txBox="1"/>
      </xdr:nvSpPr>
      <xdr:spPr>
        <a:xfrm>
          <a:off x="5918200" y="8684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2" name="テキスト ボックス 331"/>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91440</xdr:rowOff>
    </xdr:from>
    <xdr:to xmlns:xdr="http://schemas.openxmlformats.org/drawingml/2006/spreadsheetDrawing">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534670" cy="256540"/>
    <xdr:sp macro="" textlink="">
      <xdr:nvSpPr>
        <xdr:cNvPr id="335" name="普通建設事業費最小値テキスト"/>
        <xdr:cNvSpPr txBox="1"/>
      </xdr:nvSpPr>
      <xdr:spPr>
        <a:xfrm>
          <a:off x="10528300" y="9963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xdr:rowOff>
    </xdr:from>
    <xdr:to xmlns:xdr="http://schemas.openxmlformats.org/drawingml/2006/spreadsheetDrawing">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105410</xdr:rowOff>
    </xdr:from>
    <xdr:to xmlns:xdr="http://schemas.openxmlformats.org/drawingml/2006/spreadsheetDrawing">
      <xdr:col>55</xdr:col>
      <xdr:colOff>0</xdr:colOff>
      <xdr:row>57</xdr:row>
      <xdr:rowOff>62230</xdr:rowOff>
    </xdr:to>
    <xdr:cxnSp macro="">
      <xdr:nvCxnSpPr>
        <xdr:cNvPr id="339" name="直線コネクタ 338"/>
        <xdr:cNvCxnSpPr/>
      </xdr:nvCxnSpPr>
      <xdr:spPr>
        <a:xfrm>
          <a:off x="9639300" y="970661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7620</xdr:rowOff>
    </xdr:from>
    <xdr:ext cx="598805" cy="256540"/>
    <xdr:sp macro="" textlink="">
      <xdr:nvSpPr>
        <xdr:cNvPr id="340" name="普通建設事業費平均値テキスト"/>
        <xdr:cNvSpPr txBox="1"/>
      </xdr:nvSpPr>
      <xdr:spPr>
        <a:xfrm>
          <a:off x="10528300" y="960882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156210</xdr:rowOff>
    </xdr:from>
    <xdr:to xmlns:xdr="http://schemas.openxmlformats.org/drawingml/2006/spreadsheetDrawing">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105410</xdr:rowOff>
    </xdr:from>
    <xdr:to xmlns:xdr="http://schemas.openxmlformats.org/drawingml/2006/spreadsheetDrawing">
      <xdr:col>50</xdr:col>
      <xdr:colOff>114300</xdr:colOff>
      <xdr:row>56</xdr:row>
      <xdr:rowOff>169545</xdr:rowOff>
    </xdr:to>
    <xdr:cxnSp macro="">
      <xdr:nvCxnSpPr>
        <xdr:cNvPr id="342" name="直線コネクタ 341"/>
        <xdr:cNvCxnSpPr/>
      </xdr:nvCxnSpPr>
      <xdr:spPr>
        <a:xfrm flipV="1">
          <a:off x="8750300" y="97066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80010</xdr:rowOff>
    </xdr:from>
    <xdr:ext cx="596265" cy="259080"/>
    <xdr:sp macro="" textlink="">
      <xdr:nvSpPr>
        <xdr:cNvPr id="344" name="テキスト ボックス 343"/>
        <xdr:cNvSpPr txBox="1"/>
      </xdr:nvSpPr>
      <xdr:spPr>
        <a:xfrm>
          <a:off x="9339580" y="98526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169545</xdr:rowOff>
    </xdr:from>
    <xdr:to xmlns:xdr="http://schemas.openxmlformats.org/drawingml/2006/spreadsheetDrawing">
      <xdr:col>45</xdr:col>
      <xdr:colOff>177800</xdr:colOff>
      <xdr:row>57</xdr:row>
      <xdr:rowOff>44450</xdr:rowOff>
    </xdr:to>
    <xdr:cxnSp macro="">
      <xdr:nvCxnSpPr>
        <xdr:cNvPr id="345" name="直線コネクタ 344"/>
        <xdr:cNvCxnSpPr/>
      </xdr:nvCxnSpPr>
      <xdr:spPr>
        <a:xfrm flipV="1">
          <a:off x="7861300" y="97707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66675</xdr:rowOff>
    </xdr:from>
    <xdr:ext cx="596265" cy="256540"/>
    <xdr:sp macro="" textlink="">
      <xdr:nvSpPr>
        <xdr:cNvPr id="347" name="テキスト ボックス 346"/>
        <xdr:cNvSpPr txBox="1"/>
      </xdr:nvSpPr>
      <xdr:spPr>
        <a:xfrm>
          <a:off x="8450580" y="98393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41910</xdr:rowOff>
    </xdr:from>
    <xdr:to xmlns:xdr="http://schemas.openxmlformats.org/drawingml/2006/spreadsheetDrawing">
      <xdr:col>41</xdr:col>
      <xdr:colOff>50800</xdr:colOff>
      <xdr:row>57</xdr:row>
      <xdr:rowOff>44450</xdr:rowOff>
    </xdr:to>
    <xdr:cxnSp macro="">
      <xdr:nvCxnSpPr>
        <xdr:cNvPr id="348" name="直線コネクタ 347"/>
        <xdr:cNvCxnSpPr/>
      </xdr:nvCxnSpPr>
      <xdr:spPr>
        <a:xfrm>
          <a:off x="6972300" y="9814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110490</xdr:rowOff>
    </xdr:from>
    <xdr:ext cx="596265" cy="256540"/>
    <xdr:sp macro="" textlink="">
      <xdr:nvSpPr>
        <xdr:cNvPr id="350" name="テキスト ボックス 349"/>
        <xdr:cNvSpPr txBox="1"/>
      </xdr:nvSpPr>
      <xdr:spPr>
        <a:xfrm>
          <a:off x="7561580" y="95402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109220</xdr:rowOff>
    </xdr:from>
    <xdr:ext cx="596265" cy="256540"/>
    <xdr:sp macro="" textlink="">
      <xdr:nvSpPr>
        <xdr:cNvPr id="352" name="テキスト ボックス 351"/>
        <xdr:cNvSpPr txBox="1"/>
      </xdr:nvSpPr>
      <xdr:spPr>
        <a:xfrm>
          <a:off x="6672580" y="95389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11430</xdr:rowOff>
    </xdr:from>
    <xdr:to xmlns:xdr="http://schemas.openxmlformats.org/drawingml/2006/spreadsheetDrawing">
      <xdr:col>55</xdr:col>
      <xdr:colOff>50800</xdr:colOff>
      <xdr:row>57</xdr:row>
      <xdr:rowOff>113030</xdr:rowOff>
    </xdr:to>
    <xdr:sp macro="" textlink="">
      <xdr:nvSpPr>
        <xdr:cNvPr id="358" name="楕円 357"/>
        <xdr:cNvSpPr/>
      </xdr:nvSpPr>
      <xdr:spPr>
        <a:xfrm>
          <a:off x="104267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134620</xdr:rowOff>
    </xdr:from>
    <xdr:ext cx="598805" cy="256540"/>
    <xdr:sp macro="" textlink="">
      <xdr:nvSpPr>
        <xdr:cNvPr id="359" name="普通建設事業費該当値テキスト"/>
        <xdr:cNvSpPr txBox="1"/>
      </xdr:nvSpPr>
      <xdr:spPr>
        <a:xfrm>
          <a:off x="10528300" y="9735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54610</xdr:rowOff>
    </xdr:from>
    <xdr:to xmlns:xdr="http://schemas.openxmlformats.org/drawingml/2006/spreadsheetDrawing">
      <xdr:col>50</xdr:col>
      <xdr:colOff>165100</xdr:colOff>
      <xdr:row>56</xdr:row>
      <xdr:rowOff>156210</xdr:rowOff>
    </xdr:to>
    <xdr:sp macro="" textlink="">
      <xdr:nvSpPr>
        <xdr:cNvPr id="360" name="楕円 359"/>
        <xdr:cNvSpPr/>
      </xdr:nvSpPr>
      <xdr:spPr>
        <a:xfrm>
          <a:off x="9588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1270</xdr:rowOff>
    </xdr:from>
    <xdr:ext cx="596265" cy="259080"/>
    <xdr:sp macro="" textlink="">
      <xdr:nvSpPr>
        <xdr:cNvPr id="361" name="テキスト ボックス 360"/>
        <xdr:cNvSpPr txBox="1"/>
      </xdr:nvSpPr>
      <xdr:spPr>
        <a:xfrm>
          <a:off x="9339580" y="9431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118745</xdr:rowOff>
    </xdr:from>
    <xdr:to xmlns:xdr="http://schemas.openxmlformats.org/drawingml/2006/spreadsheetDrawing">
      <xdr:col>46</xdr:col>
      <xdr:colOff>38100</xdr:colOff>
      <xdr:row>57</xdr:row>
      <xdr:rowOff>48895</xdr:rowOff>
    </xdr:to>
    <xdr:sp macro="" textlink="">
      <xdr:nvSpPr>
        <xdr:cNvPr id="362" name="楕円 361"/>
        <xdr:cNvSpPr/>
      </xdr:nvSpPr>
      <xdr:spPr>
        <a:xfrm>
          <a:off x="8699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65405</xdr:rowOff>
    </xdr:from>
    <xdr:ext cx="596265" cy="256540"/>
    <xdr:sp macro="" textlink="">
      <xdr:nvSpPr>
        <xdr:cNvPr id="363" name="テキスト ボックス 362"/>
        <xdr:cNvSpPr txBox="1"/>
      </xdr:nvSpPr>
      <xdr:spPr>
        <a:xfrm>
          <a:off x="8450580" y="94951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165100</xdr:rowOff>
    </xdr:from>
    <xdr:to xmlns:xdr="http://schemas.openxmlformats.org/drawingml/2006/spreadsheetDrawing">
      <xdr:col>41</xdr:col>
      <xdr:colOff>101600</xdr:colOff>
      <xdr:row>57</xdr:row>
      <xdr:rowOff>95250</xdr:rowOff>
    </xdr:to>
    <xdr:sp macro="" textlink="">
      <xdr:nvSpPr>
        <xdr:cNvPr id="364" name="楕円 363"/>
        <xdr:cNvSpPr/>
      </xdr:nvSpPr>
      <xdr:spPr>
        <a:xfrm>
          <a:off x="7810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86360</xdr:rowOff>
    </xdr:from>
    <xdr:ext cx="596265" cy="256540"/>
    <xdr:sp macro="" textlink="">
      <xdr:nvSpPr>
        <xdr:cNvPr id="365" name="テキスト ボックス 364"/>
        <xdr:cNvSpPr txBox="1"/>
      </xdr:nvSpPr>
      <xdr:spPr>
        <a:xfrm>
          <a:off x="7561580" y="98590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66" name="楕円 365"/>
        <xdr:cNvSpPr/>
      </xdr:nvSpPr>
      <xdr:spPr>
        <a:xfrm>
          <a:off x="692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83820</xdr:rowOff>
    </xdr:from>
    <xdr:ext cx="596265" cy="259080"/>
    <xdr:sp macro="" textlink="">
      <xdr:nvSpPr>
        <xdr:cNvPr id="367" name="テキスト ボックス 366"/>
        <xdr:cNvSpPr txBox="1"/>
      </xdr:nvSpPr>
      <xdr:spPr>
        <a:xfrm>
          <a:off x="6672580" y="9856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76" name="テキスト ボックス 37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6380" cy="256540"/>
    <xdr:sp macro="" textlink="">
      <xdr:nvSpPr>
        <xdr:cNvPr id="379" name="テキスト ボックス 378"/>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3260" cy="256540"/>
    <xdr:sp macro="" textlink="">
      <xdr:nvSpPr>
        <xdr:cNvPr id="381" name="テキスト ボックス 380"/>
        <xdr:cNvSpPr txBox="1"/>
      </xdr:nvSpPr>
      <xdr:spPr>
        <a:xfrm>
          <a:off x="5918200" y="1268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111760</xdr:rowOff>
    </xdr:from>
    <xdr:ext cx="683260" cy="256540"/>
    <xdr:sp macro="" textlink="">
      <xdr:nvSpPr>
        <xdr:cNvPr id="383" name="テキスト ボックス 382"/>
        <xdr:cNvSpPr txBox="1"/>
      </xdr:nvSpPr>
      <xdr:spPr>
        <a:xfrm>
          <a:off x="5918200" y="12113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85" name="テキスト ボックス 384"/>
        <xdr:cNvSpPr txBox="1"/>
      </xdr:nvSpPr>
      <xdr:spPr>
        <a:xfrm>
          <a:off x="5918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64135</xdr:rowOff>
    </xdr:from>
    <xdr:to xmlns:xdr="http://schemas.openxmlformats.org/drawingml/2006/spreadsheetDrawing">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64135</xdr:rowOff>
    </xdr:from>
    <xdr:to xmlns:xdr="http://schemas.openxmlformats.org/drawingml/2006/spreadsheetDrawing">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74930</xdr:rowOff>
    </xdr:from>
    <xdr:to xmlns:xdr="http://schemas.openxmlformats.org/drawingml/2006/spreadsheetDrawing">
      <xdr:col>55</xdr:col>
      <xdr:colOff>0</xdr:colOff>
      <xdr:row>78</xdr:row>
      <xdr:rowOff>8890</xdr:rowOff>
    </xdr:to>
    <xdr:cxnSp macro="">
      <xdr:nvCxnSpPr>
        <xdr:cNvPr id="392" name="直線コネクタ 391"/>
        <xdr:cNvCxnSpPr/>
      </xdr:nvCxnSpPr>
      <xdr:spPr>
        <a:xfrm>
          <a:off x="9639300" y="1327658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74930</xdr:rowOff>
    </xdr:from>
    <xdr:to xmlns:xdr="http://schemas.openxmlformats.org/drawingml/2006/spreadsheetDrawing">
      <xdr:col>50</xdr:col>
      <xdr:colOff>114300</xdr:colOff>
      <xdr:row>77</xdr:row>
      <xdr:rowOff>114935</xdr:rowOff>
    </xdr:to>
    <xdr:cxnSp macro="">
      <xdr:nvCxnSpPr>
        <xdr:cNvPr id="395" name="直線コネクタ 394"/>
        <xdr:cNvCxnSpPr/>
      </xdr:nvCxnSpPr>
      <xdr:spPr>
        <a:xfrm flipV="1">
          <a:off x="8750300" y="132765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29210</xdr:rowOff>
    </xdr:from>
    <xdr:ext cx="532130" cy="256540"/>
    <xdr:sp macro="" textlink="">
      <xdr:nvSpPr>
        <xdr:cNvPr id="397" name="テキスト ボックス 396"/>
        <xdr:cNvSpPr txBox="1"/>
      </xdr:nvSpPr>
      <xdr:spPr>
        <a:xfrm>
          <a:off x="9371965" y="13402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114935</xdr:rowOff>
    </xdr:from>
    <xdr:to xmlns:xdr="http://schemas.openxmlformats.org/drawingml/2006/spreadsheetDrawing">
      <xdr:col>45</xdr:col>
      <xdr:colOff>177800</xdr:colOff>
      <xdr:row>77</xdr:row>
      <xdr:rowOff>144780</xdr:rowOff>
    </xdr:to>
    <xdr:cxnSp macro="">
      <xdr:nvCxnSpPr>
        <xdr:cNvPr id="398" name="直線コネクタ 397"/>
        <xdr:cNvCxnSpPr/>
      </xdr:nvCxnSpPr>
      <xdr:spPr>
        <a:xfrm flipV="1">
          <a:off x="7861300" y="133165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100330</xdr:rowOff>
    </xdr:from>
    <xdr:to xmlns:xdr="http://schemas.openxmlformats.org/drawingml/2006/spreadsheetDrawing">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21590</xdr:rowOff>
    </xdr:from>
    <xdr:ext cx="532130" cy="259080"/>
    <xdr:sp macro="" textlink="">
      <xdr:nvSpPr>
        <xdr:cNvPr id="400" name="テキスト ボックス 399"/>
        <xdr:cNvSpPr txBox="1"/>
      </xdr:nvSpPr>
      <xdr:spPr>
        <a:xfrm>
          <a:off x="8482965" y="13394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130175</xdr:rowOff>
    </xdr:from>
    <xdr:to xmlns:xdr="http://schemas.openxmlformats.org/drawingml/2006/spreadsheetDrawing">
      <xdr:col>41</xdr:col>
      <xdr:colOff>50800</xdr:colOff>
      <xdr:row>77</xdr:row>
      <xdr:rowOff>144780</xdr:rowOff>
    </xdr:to>
    <xdr:cxnSp macro="">
      <xdr:nvCxnSpPr>
        <xdr:cNvPr id="401" name="直線コネクタ 400"/>
        <xdr:cNvCxnSpPr/>
      </xdr:nvCxnSpPr>
      <xdr:spPr>
        <a:xfrm>
          <a:off x="6972300" y="13331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22860</xdr:rowOff>
    </xdr:from>
    <xdr:ext cx="532130" cy="259080"/>
    <xdr:sp macro="" textlink="">
      <xdr:nvSpPr>
        <xdr:cNvPr id="403" name="テキスト ボックス 402"/>
        <xdr:cNvSpPr txBox="1"/>
      </xdr:nvSpPr>
      <xdr:spPr>
        <a:xfrm>
          <a:off x="7593965" y="13395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27305</xdr:rowOff>
    </xdr:from>
    <xdr:ext cx="532130" cy="259080"/>
    <xdr:sp macro="" textlink="">
      <xdr:nvSpPr>
        <xdr:cNvPr id="405" name="テキスト ボックス 404"/>
        <xdr:cNvSpPr txBox="1"/>
      </xdr:nvSpPr>
      <xdr:spPr>
        <a:xfrm>
          <a:off x="6704965" y="13400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129540</xdr:rowOff>
    </xdr:from>
    <xdr:to xmlns:xdr="http://schemas.openxmlformats.org/drawingml/2006/spreadsheetDrawing">
      <xdr:col>55</xdr:col>
      <xdr:colOff>50800</xdr:colOff>
      <xdr:row>78</xdr:row>
      <xdr:rowOff>59690</xdr:rowOff>
    </xdr:to>
    <xdr:sp macro="" textlink="">
      <xdr:nvSpPr>
        <xdr:cNvPr id="411" name="楕円 410"/>
        <xdr:cNvSpPr/>
      </xdr:nvSpPr>
      <xdr:spPr>
        <a:xfrm>
          <a:off x="104267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80010</xdr:rowOff>
    </xdr:from>
    <xdr:ext cx="534670" cy="259080"/>
    <xdr:sp macro="" textlink="">
      <xdr:nvSpPr>
        <xdr:cNvPr id="412" name="普通建設事業費 （ うち新規整備　）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macro="" textlink="">
      <xdr:nvSpPr>
        <xdr:cNvPr id="413" name="楕円 412"/>
        <xdr:cNvSpPr/>
      </xdr:nvSpPr>
      <xdr:spPr>
        <a:xfrm>
          <a:off x="9588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75</xdr:row>
      <xdr:rowOff>141605</xdr:rowOff>
    </xdr:from>
    <xdr:ext cx="596265" cy="259080"/>
    <xdr:sp macro="" textlink="">
      <xdr:nvSpPr>
        <xdr:cNvPr id="414" name="テキスト ボックス 413"/>
        <xdr:cNvSpPr txBox="1"/>
      </xdr:nvSpPr>
      <xdr:spPr>
        <a:xfrm>
          <a:off x="9339580" y="130003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64135</xdr:rowOff>
    </xdr:from>
    <xdr:to xmlns:xdr="http://schemas.openxmlformats.org/drawingml/2006/spreadsheetDrawing">
      <xdr:col>46</xdr:col>
      <xdr:colOff>38100</xdr:colOff>
      <xdr:row>77</xdr:row>
      <xdr:rowOff>166370</xdr:rowOff>
    </xdr:to>
    <xdr:sp macro="" textlink="">
      <xdr:nvSpPr>
        <xdr:cNvPr id="415" name="楕円 414"/>
        <xdr:cNvSpPr/>
      </xdr:nvSpPr>
      <xdr:spPr>
        <a:xfrm>
          <a:off x="86995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10795</xdr:rowOff>
    </xdr:from>
    <xdr:ext cx="596265" cy="258445"/>
    <xdr:sp macro="" textlink="">
      <xdr:nvSpPr>
        <xdr:cNvPr id="416" name="テキスト ボックス 415"/>
        <xdr:cNvSpPr txBox="1"/>
      </xdr:nvSpPr>
      <xdr:spPr>
        <a:xfrm>
          <a:off x="8450580" y="130409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93980</xdr:rowOff>
    </xdr:from>
    <xdr:to xmlns:xdr="http://schemas.openxmlformats.org/drawingml/2006/spreadsheetDrawing">
      <xdr:col>41</xdr:col>
      <xdr:colOff>101600</xdr:colOff>
      <xdr:row>78</xdr:row>
      <xdr:rowOff>24130</xdr:rowOff>
    </xdr:to>
    <xdr:sp macro="" textlink="">
      <xdr:nvSpPr>
        <xdr:cNvPr id="417" name="楕円 416"/>
        <xdr:cNvSpPr/>
      </xdr:nvSpPr>
      <xdr:spPr>
        <a:xfrm>
          <a:off x="7810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40640</xdr:rowOff>
    </xdr:from>
    <xdr:ext cx="532130" cy="256540"/>
    <xdr:sp macro="" textlink="">
      <xdr:nvSpPr>
        <xdr:cNvPr id="418" name="テキスト ボックス 417"/>
        <xdr:cNvSpPr txBox="1"/>
      </xdr:nvSpPr>
      <xdr:spPr>
        <a:xfrm>
          <a:off x="7593965" y="13070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79375</xdr:rowOff>
    </xdr:from>
    <xdr:to xmlns:xdr="http://schemas.openxmlformats.org/drawingml/2006/spreadsheetDrawing">
      <xdr:col>36</xdr:col>
      <xdr:colOff>165100</xdr:colOff>
      <xdr:row>78</xdr:row>
      <xdr:rowOff>9525</xdr:rowOff>
    </xdr:to>
    <xdr:sp macro="" textlink="">
      <xdr:nvSpPr>
        <xdr:cNvPr id="419" name="楕円 418"/>
        <xdr:cNvSpPr/>
      </xdr:nvSpPr>
      <xdr:spPr>
        <a:xfrm>
          <a:off x="6921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26035</xdr:rowOff>
    </xdr:from>
    <xdr:ext cx="596265" cy="259080"/>
    <xdr:sp macro="" textlink="">
      <xdr:nvSpPr>
        <xdr:cNvPr id="420" name="テキスト ボックス 419"/>
        <xdr:cNvSpPr txBox="1"/>
      </xdr:nvSpPr>
      <xdr:spPr>
        <a:xfrm>
          <a:off x="6672580" y="130562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29" name="テキスト ボックス 42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32" name="テキスト ボックス 431"/>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090" cy="259080"/>
    <xdr:sp macro="" textlink="">
      <xdr:nvSpPr>
        <xdr:cNvPr id="434" name="テキスト ボックス 433"/>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36" name="テキスト ボックス 435"/>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090" cy="259080"/>
    <xdr:sp macro="" textlink="">
      <xdr:nvSpPr>
        <xdr:cNvPr id="438" name="テキスト ボックス 437"/>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40" name="テキスト ボックス 439"/>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42" name="テキスト ボックス 441"/>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31750</xdr:rowOff>
    </xdr:from>
    <xdr:to xmlns:xdr="http://schemas.openxmlformats.org/drawingml/2006/spreadsheetDrawing">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31750</xdr:rowOff>
    </xdr:from>
    <xdr:to xmlns:xdr="http://schemas.openxmlformats.org/drawingml/2006/spreadsheetDrawing">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80010</xdr:rowOff>
    </xdr:from>
    <xdr:to xmlns:xdr="http://schemas.openxmlformats.org/drawingml/2006/spreadsheetDrawing">
      <xdr:col>55</xdr:col>
      <xdr:colOff>0</xdr:colOff>
      <xdr:row>97</xdr:row>
      <xdr:rowOff>122555</xdr:rowOff>
    </xdr:to>
    <xdr:cxnSp macro="">
      <xdr:nvCxnSpPr>
        <xdr:cNvPr id="449" name="直線コネクタ 448"/>
        <xdr:cNvCxnSpPr/>
      </xdr:nvCxnSpPr>
      <xdr:spPr>
        <a:xfrm>
          <a:off x="9639300" y="1671066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53340</xdr:rowOff>
    </xdr:from>
    <xdr:ext cx="598805" cy="256540"/>
    <xdr:sp macro="" textlink="">
      <xdr:nvSpPr>
        <xdr:cNvPr id="450" name="普通建設事業費 （ うち更新整備　）平均値テキスト"/>
        <xdr:cNvSpPr txBox="1"/>
      </xdr:nvSpPr>
      <xdr:spPr>
        <a:xfrm>
          <a:off x="10528300" y="165125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80010</xdr:rowOff>
    </xdr:from>
    <xdr:to xmlns:xdr="http://schemas.openxmlformats.org/drawingml/2006/spreadsheetDrawing">
      <xdr:col>50</xdr:col>
      <xdr:colOff>114300</xdr:colOff>
      <xdr:row>98</xdr:row>
      <xdr:rowOff>40640</xdr:rowOff>
    </xdr:to>
    <xdr:cxnSp macro="">
      <xdr:nvCxnSpPr>
        <xdr:cNvPr id="452" name="直線コネクタ 451"/>
        <xdr:cNvCxnSpPr/>
      </xdr:nvCxnSpPr>
      <xdr:spPr>
        <a:xfrm flipV="1">
          <a:off x="8750300" y="1671066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145415</xdr:rowOff>
    </xdr:from>
    <xdr:ext cx="596265" cy="256540"/>
    <xdr:sp macro="" textlink="">
      <xdr:nvSpPr>
        <xdr:cNvPr id="454" name="テキスト ボックス 453"/>
        <xdr:cNvSpPr txBox="1"/>
      </xdr:nvSpPr>
      <xdr:spPr>
        <a:xfrm>
          <a:off x="9339580" y="167760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40640</xdr:rowOff>
    </xdr:from>
    <xdr:to xmlns:xdr="http://schemas.openxmlformats.org/drawingml/2006/spreadsheetDrawing">
      <xdr:col>45</xdr:col>
      <xdr:colOff>177800</xdr:colOff>
      <xdr:row>98</xdr:row>
      <xdr:rowOff>86360</xdr:rowOff>
    </xdr:to>
    <xdr:cxnSp macro="">
      <xdr:nvCxnSpPr>
        <xdr:cNvPr id="455" name="直線コネクタ 454"/>
        <xdr:cNvCxnSpPr/>
      </xdr:nvCxnSpPr>
      <xdr:spPr>
        <a:xfrm flipV="1">
          <a:off x="7861300" y="16842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165100</xdr:rowOff>
    </xdr:from>
    <xdr:to xmlns:xdr="http://schemas.openxmlformats.org/drawingml/2006/spreadsheetDrawing">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111760</xdr:rowOff>
    </xdr:from>
    <xdr:ext cx="596265" cy="256540"/>
    <xdr:sp macro="" textlink="">
      <xdr:nvSpPr>
        <xdr:cNvPr id="457" name="テキスト ボックス 456"/>
        <xdr:cNvSpPr txBox="1"/>
      </xdr:nvSpPr>
      <xdr:spPr>
        <a:xfrm>
          <a:off x="8450580" y="16399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86360</xdr:rowOff>
    </xdr:from>
    <xdr:to xmlns:xdr="http://schemas.openxmlformats.org/drawingml/2006/spreadsheetDrawing">
      <xdr:col>41</xdr:col>
      <xdr:colOff>50800</xdr:colOff>
      <xdr:row>98</xdr:row>
      <xdr:rowOff>92075</xdr:rowOff>
    </xdr:to>
    <xdr:cxnSp macro="">
      <xdr:nvCxnSpPr>
        <xdr:cNvPr id="458" name="直線コネクタ 457"/>
        <xdr:cNvCxnSpPr/>
      </xdr:nvCxnSpPr>
      <xdr:spPr>
        <a:xfrm flipV="1">
          <a:off x="6972300" y="168884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12065</xdr:rowOff>
    </xdr:from>
    <xdr:ext cx="596265" cy="259080"/>
    <xdr:sp macro="" textlink="">
      <xdr:nvSpPr>
        <xdr:cNvPr id="460" name="テキスト ボックス 459"/>
        <xdr:cNvSpPr txBox="1"/>
      </xdr:nvSpPr>
      <xdr:spPr>
        <a:xfrm>
          <a:off x="7561580" y="164712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17780</xdr:rowOff>
    </xdr:from>
    <xdr:ext cx="596265" cy="256540"/>
    <xdr:sp macro="" textlink="">
      <xdr:nvSpPr>
        <xdr:cNvPr id="462" name="テキスト ボックス 461"/>
        <xdr:cNvSpPr txBox="1"/>
      </xdr:nvSpPr>
      <xdr:spPr>
        <a:xfrm>
          <a:off x="6672580" y="16476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71755</xdr:rowOff>
    </xdr:from>
    <xdr:to xmlns:xdr="http://schemas.openxmlformats.org/drawingml/2006/spreadsheetDrawing">
      <xdr:col>55</xdr:col>
      <xdr:colOff>50800</xdr:colOff>
      <xdr:row>98</xdr:row>
      <xdr:rowOff>1905</xdr:rowOff>
    </xdr:to>
    <xdr:sp macro="" textlink="">
      <xdr:nvSpPr>
        <xdr:cNvPr id="468" name="楕円 467"/>
        <xdr:cNvSpPr/>
      </xdr:nvSpPr>
      <xdr:spPr>
        <a:xfrm>
          <a:off x="104267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50165</xdr:rowOff>
    </xdr:from>
    <xdr:ext cx="598805" cy="259080"/>
    <xdr:sp macro="" textlink="">
      <xdr:nvSpPr>
        <xdr:cNvPr id="469" name="普通建設事業費 （ うち更新整備　）該当値テキスト"/>
        <xdr:cNvSpPr txBox="1"/>
      </xdr:nvSpPr>
      <xdr:spPr>
        <a:xfrm>
          <a:off x="10528300" y="16680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29210</xdr:rowOff>
    </xdr:from>
    <xdr:to xmlns:xdr="http://schemas.openxmlformats.org/drawingml/2006/spreadsheetDrawing">
      <xdr:col>50</xdr:col>
      <xdr:colOff>165100</xdr:colOff>
      <xdr:row>97</xdr:row>
      <xdr:rowOff>130810</xdr:rowOff>
    </xdr:to>
    <xdr:sp macro="" textlink="">
      <xdr:nvSpPr>
        <xdr:cNvPr id="470" name="楕円 469"/>
        <xdr:cNvSpPr/>
      </xdr:nvSpPr>
      <xdr:spPr>
        <a:xfrm>
          <a:off x="9588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147320</xdr:rowOff>
    </xdr:from>
    <xdr:ext cx="596265" cy="259080"/>
    <xdr:sp macro="" textlink="">
      <xdr:nvSpPr>
        <xdr:cNvPr id="471" name="テキスト ボックス 470"/>
        <xdr:cNvSpPr txBox="1"/>
      </xdr:nvSpPr>
      <xdr:spPr>
        <a:xfrm>
          <a:off x="9339580" y="164350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160655</xdr:rowOff>
    </xdr:from>
    <xdr:to xmlns:xdr="http://schemas.openxmlformats.org/drawingml/2006/spreadsheetDrawing">
      <xdr:col>46</xdr:col>
      <xdr:colOff>38100</xdr:colOff>
      <xdr:row>98</xdr:row>
      <xdr:rowOff>90805</xdr:rowOff>
    </xdr:to>
    <xdr:sp macro="" textlink="">
      <xdr:nvSpPr>
        <xdr:cNvPr id="472" name="楕円 471"/>
        <xdr:cNvSpPr/>
      </xdr:nvSpPr>
      <xdr:spPr>
        <a:xfrm>
          <a:off x="8699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81915</xdr:rowOff>
    </xdr:from>
    <xdr:ext cx="532130" cy="259080"/>
    <xdr:sp macro="" textlink="">
      <xdr:nvSpPr>
        <xdr:cNvPr id="473" name="テキスト ボックス 472"/>
        <xdr:cNvSpPr txBox="1"/>
      </xdr:nvSpPr>
      <xdr:spPr>
        <a:xfrm>
          <a:off x="8482965" y="16884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34925</xdr:rowOff>
    </xdr:from>
    <xdr:to xmlns:xdr="http://schemas.openxmlformats.org/drawingml/2006/spreadsheetDrawing">
      <xdr:col>41</xdr:col>
      <xdr:colOff>101600</xdr:colOff>
      <xdr:row>98</xdr:row>
      <xdr:rowOff>136525</xdr:rowOff>
    </xdr:to>
    <xdr:sp macro="" textlink="">
      <xdr:nvSpPr>
        <xdr:cNvPr id="474" name="楕円 473"/>
        <xdr:cNvSpPr/>
      </xdr:nvSpPr>
      <xdr:spPr>
        <a:xfrm>
          <a:off x="7810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127635</xdr:rowOff>
    </xdr:from>
    <xdr:ext cx="532130" cy="259080"/>
    <xdr:sp macro="" textlink="">
      <xdr:nvSpPr>
        <xdr:cNvPr id="475" name="テキスト ボックス 474"/>
        <xdr:cNvSpPr txBox="1"/>
      </xdr:nvSpPr>
      <xdr:spPr>
        <a:xfrm>
          <a:off x="7593965" y="16929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41275</xdr:rowOff>
    </xdr:from>
    <xdr:to xmlns:xdr="http://schemas.openxmlformats.org/drawingml/2006/spreadsheetDrawing">
      <xdr:col>36</xdr:col>
      <xdr:colOff>165100</xdr:colOff>
      <xdr:row>98</xdr:row>
      <xdr:rowOff>143510</xdr:rowOff>
    </xdr:to>
    <xdr:sp macro="" textlink="">
      <xdr:nvSpPr>
        <xdr:cNvPr id="476" name="楕円 475"/>
        <xdr:cNvSpPr/>
      </xdr:nvSpPr>
      <xdr:spPr>
        <a:xfrm>
          <a:off x="692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133985</xdr:rowOff>
    </xdr:from>
    <xdr:ext cx="532130" cy="256540"/>
    <xdr:sp macro="" textlink="">
      <xdr:nvSpPr>
        <xdr:cNvPr id="477" name="テキスト ボックス 476"/>
        <xdr:cNvSpPr txBox="1"/>
      </xdr:nvSpPr>
      <xdr:spPr>
        <a:xfrm>
          <a:off x="6704965" y="16936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86" name="テキスト ボックス 485"/>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489" name="テキスト ボックス 488"/>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090" cy="259080"/>
    <xdr:sp macro="" textlink="">
      <xdr:nvSpPr>
        <xdr:cNvPr id="491" name="テキスト ボックス 490"/>
        <xdr:cNvSpPr txBox="1"/>
      </xdr:nvSpPr>
      <xdr:spPr>
        <a:xfrm>
          <a:off x="11850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6540"/>
    <xdr:sp macro="" textlink="">
      <xdr:nvSpPr>
        <xdr:cNvPr id="493" name="テキスト ボックス 492"/>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090" cy="259080"/>
    <xdr:sp macro="" textlink="">
      <xdr:nvSpPr>
        <xdr:cNvPr id="495" name="テキスト ボックス 494"/>
        <xdr:cNvSpPr txBox="1"/>
      </xdr:nvSpPr>
      <xdr:spPr>
        <a:xfrm>
          <a:off x="11850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090" cy="259080"/>
    <xdr:sp macro="" textlink="">
      <xdr:nvSpPr>
        <xdr:cNvPr id="497" name="テキスト ボックス 496"/>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3260" cy="256540"/>
    <xdr:sp macro="" textlink="">
      <xdr:nvSpPr>
        <xdr:cNvPr id="499" name="テキスト ボックス 498"/>
        <xdr:cNvSpPr txBox="1"/>
      </xdr:nvSpPr>
      <xdr:spPr>
        <a:xfrm>
          <a:off x="11760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74930</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74930</xdr:rowOff>
    </xdr:from>
    <xdr:to xmlns:xdr="http://schemas.openxmlformats.org/drawingml/2006/spreadsheetDrawing">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163830</xdr:rowOff>
    </xdr:from>
    <xdr:to xmlns:xdr="http://schemas.openxmlformats.org/drawingml/2006/spreadsheetDrawing">
      <xdr:col>85</xdr:col>
      <xdr:colOff>127000</xdr:colOff>
      <xdr:row>39</xdr:row>
      <xdr:rowOff>22860</xdr:rowOff>
    </xdr:to>
    <xdr:cxnSp macro="">
      <xdr:nvCxnSpPr>
        <xdr:cNvPr id="506" name="直線コネクタ 505"/>
        <xdr:cNvCxnSpPr/>
      </xdr:nvCxnSpPr>
      <xdr:spPr>
        <a:xfrm>
          <a:off x="15481300" y="66789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163830</xdr:rowOff>
    </xdr:from>
    <xdr:to xmlns:xdr="http://schemas.openxmlformats.org/drawingml/2006/spreadsheetDrawing">
      <xdr:col>81</xdr:col>
      <xdr:colOff>50800</xdr:colOff>
      <xdr:row>38</xdr:row>
      <xdr:rowOff>163830</xdr:rowOff>
    </xdr:to>
    <xdr:cxnSp macro="">
      <xdr:nvCxnSpPr>
        <xdr:cNvPr id="509" name="直線コネクタ 508"/>
        <xdr:cNvCxnSpPr/>
      </xdr:nvCxnSpPr>
      <xdr:spPr>
        <a:xfrm flipV="1">
          <a:off x="14592300" y="6678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38100</xdr:rowOff>
    </xdr:from>
    <xdr:ext cx="532130" cy="259080"/>
    <xdr:sp macro="" textlink="">
      <xdr:nvSpPr>
        <xdr:cNvPr id="511" name="テキスト ボックス 510"/>
        <xdr:cNvSpPr txBox="1"/>
      </xdr:nvSpPr>
      <xdr:spPr>
        <a:xfrm>
          <a:off x="15213965" y="6724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163830</xdr:rowOff>
    </xdr:from>
    <xdr:to xmlns:xdr="http://schemas.openxmlformats.org/drawingml/2006/spreadsheetDrawing">
      <xdr:col>76</xdr:col>
      <xdr:colOff>114300</xdr:colOff>
      <xdr:row>39</xdr:row>
      <xdr:rowOff>19685</xdr:rowOff>
    </xdr:to>
    <xdr:cxnSp macro="">
      <xdr:nvCxnSpPr>
        <xdr:cNvPr id="512" name="直線コネクタ 511"/>
        <xdr:cNvCxnSpPr/>
      </xdr:nvCxnSpPr>
      <xdr:spPr>
        <a:xfrm flipV="1">
          <a:off x="13703300" y="66789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41275</xdr:rowOff>
    </xdr:from>
    <xdr:ext cx="532130" cy="256540"/>
    <xdr:sp macro="" textlink="">
      <xdr:nvSpPr>
        <xdr:cNvPr id="514" name="テキスト ボックス 513"/>
        <xdr:cNvSpPr txBox="1"/>
      </xdr:nvSpPr>
      <xdr:spPr>
        <a:xfrm>
          <a:off x="14324965" y="6727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19685</xdr:rowOff>
    </xdr:from>
    <xdr:to xmlns:xdr="http://schemas.openxmlformats.org/drawingml/2006/spreadsheetDrawing">
      <xdr:col>71</xdr:col>
      <xdr:colOff>177800</xdr:colOff>
      <xdr:row>39</xdr:row>
      <xdr:rowOff>29210</xdr:rowOff>
    </xdr:to>
    <xdr:cxnSp macro="">
      <xdr:nvCxnSpPr>
        <xdr:cNvPr id="515" name="直線コネクタ 514"/>
        <xdr:cNvCxnSpPr/>
      </xdr:nvCxnSpPr>
      <xdr:spPr>
        <a:xfrm flipV="1">
          <a:off x="12814300" y="67062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67945</xdr:rowOff>
    </xdr:from>
    <xdr:ext cx="532130" cy="258445"/>
    <xdr:sp macro="" textlink="">
      <xdr:nvSpPr>
        <xdr:cNvPr id="517" name="テキスト ボックス 516"/>
        <xdr:cNvSpPr txBox="1"/>
      </xdr:nvSpPr>
      <xdr:spPr>
        <a:xfrm>
          <a:off x="13435965" y="6411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32130" cy="256540"/>
    <xdr:sp macro="" textlink="">
      <xdr:nvSpPr>
        <xdr:cNvPr id="519" name="テキスト ボックス 518"/>
        <xdr:cNvSpPr txBox="1"/>
      </xdr:nvSpPr>
      <xdr:spPr>
        <a:xfrm>
          <a:off x="12546965" y="6418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73660</xdr:rowOff>
    </xdr:to>
    <xdr:sp macro="" textlink="">
      <xdr:nvSpPr>
        <xdr:cNvPr id="525" name="楕円 524"/>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93345</xdr:rowOff>
    </xdr:from>
    <xdr:ext cx="534670" cy="259080"/>
    <xdr:sp macro="" textlink="">
      <xdr:nvSpPr>
        <xdr:cNvPr id="526" name="災害復旧事業費該当値テキスト"/>
        <xdr:cNvSpPr txBox="1"/>
      </xdr:nvSpPr>
      <xdr:spPr>
        <a:xfrm>
          <a:off x="16370300" y="660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113030</xdr:rowOff>
    </xdr:from>
    <xdr:to xmlns:xdr="http://schemas.openxmlformats.org/drawingml/2006/spreadsheetDrawing">
      <xdr:col>81</xdr:col>
      <xdr:colOff>101600</xdr:colOff>
      <xdr:row>39</xdr:row>
      <xdr:rowOff>43180</xdr:rowOff>
    </xdr:to>
    <xdr:sp macro="" textlink="">
      <xdr:nvSpPr>
        <xdr:cNvPr id="527" name="楕円 526"/>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59690</xdr:rowOff>
    </xdr:from>
    <xdr:ext cx="532130" cy="259080"/>
    <xdr:sp macro="" textlink="">
      <xdr:nvSpPr>
        <xdr:cNvPr id="528" name="テキスト ボックス 527"/>
        <xdr:cNvSpPr txBox="1"/>
      </xdr:nvSpPr>
      <xdr:spPr>
        <a:xfrm>
          <a:off x="15213965" y="640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113030</xdr:rowOff>
    </xdr:from>
    <xdr:to xmlns:xdr="http://schemas.openxmlformats.org/drawingml/2006/spreadsheetDrawing">
      <xdr:col>76</xdr:col>
      <xdr:colOff>165100</xdr:colOff>
      <xdr:row>39</xdr:row>
      <xdr:rowOff>43180</xdr:rowOff>
    </xdr:to>
    <xdr:sp macro="" textlink="">
      <xdr:nvSpPr>
        <xdr:cNvPr id="529" name="楕円 528"/>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59690</xdr:rowOff>
    </xdr:from>
    <xdr:ext cx="532130" cy="259080"/>
    <xdr:sp macro="" textlink="">
      <xdr:nvSpPr>
        <xdr:cNvPr id="530" name="テキスト ボックス 529"/>
        <xdr:cNvSpPr txBox="1"/>
      </xdr:nvSpPr>
      <xdr:spPr>
        <a:xfrm>
          <a:off x="14324965" y="640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140335</xdr:rowOff>
    </xdr:from>
    <xdr:to xmlns:xdr="http://schemas.openxmlformats.org/drawingml/2006/spreadsheetDrawing">
      <xdr:col>72</xdr:col>
      <xdr:colOff>38100</xdr:colOff>
      <xdr:row>39</xdr:row>
      <xdr:rowOff>70485</xdr:rowOff>
    </xdr:to>
    <xdr:sp macro="" textlink="">
      <xdr:nvSpPr>
        <xdr:cNvPr id="531" name="楕円 530"/>
        <xdr:cNvSpPr/>
      </xdr:nvSpPr>
      <xdr:spPr>
        <a:xfrm>
          <a:off x="13652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61595</xdr:rowOff>
    </xdr:from>
    <xdr:ext cx="532130" cy="259080"/>
    <xdr:sp macro="" textlink="">
      <xdr:nvSpPr>
        <xdr:cNvPr id="532" name="テキスト ボックス 531"/>
        <xdr:cNvSpPr txBox="1"/>
      </xdr:nvSpPr>
      <xdr:spPr>
        <a:xfrm>
          <a:off x="13435965" y="6748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149860</xdr:rowOff>
    </xdr:from>
    <xdr:to xmlns:xdr="http://schemas.openxmlformats.org/drawingml/2006/spreadsheetDrawing">
      <xdr:col>67</xdr:col>
      <xdr:colOff>101600</xdr:colOff>
      <xdr:row>39</xdr:row>
      <xdr:rowOff>80010</xdr:rowOff>
    </xdr:to>
    <xdr:sp macro="" textlink="">
      <xdr:nvSpPr>
        <xdr:cNvPr id="533" name="楕円 532"/>
        <xdr:cNvSpPr/>
      </xdr:nvSpPr>
      <xdr:spPr>
        <a:xfrm>
          <a:off x="1276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71120</xdr:rowOff>
    </xdr:from>
    <xdr:ext cx="467360" cy="259080"/>
    <xdr:sp macro="" textlink="">
      <xdr:nvSpPr>
        <xdr:cNvPr id="534" name="テキスト ボックス 533"/>
        <xdr:cNvSpPr txBox="1"/>
      </xdr:nvSpPr>
      <xdr:spPr>
        <a:xfrm>
          <a:off x="12579350" y="6757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3" name="テキスト ボックス 542"/>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46" name="テキスト ボックス 545"/>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4820" cy="259080"/>
    <xdr:sp macro="" textlink="">
      <xdr:nvSpPr>
        <xdr:cNvPr id="548" name="テキスト ボックス 547"/>
        <xdr:cNvSpPr txBox="1"/>
      </xdr:nvSpPr>
      <xdr:spPr>
        <a:xfrm>
          <a:off x="11978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4820" cy="256540"/>
    <xdr:sp macro="" textlink="">
      <xdr:nvSpPr>
        <xdr:cNvPr id="550" name="テキスト ボックス 549"/>
        <xdr:cNvSpPr txBox="1"/>
      </xdr:nvSpPr>
      <xdr:spPr>
        <a:xfrm>
          <a:off x="11978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4820" cy="259080"/>
    <xdr:sp macro="" textlink="">
      <xdr:nvSpPr>
        <xdr:cNvPr id="552" name="テキスト ボックス 551"/>
        <xdr:cNvSpPr txBox="1"/>
      </xdr:nvSpPr>
      <xdr:spPr>
        <a:xfrm>
          <a:off x="11978640"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4820" cy="259080"/>
    <xdr:sp macro="" textlink="">
      <xdr:nvSpPr>
        <xdr:cNvPr id="554" name="テキスト ボックス 553"/>
        <xdr:cNvSpPr txBox="1"/>
      </xdr:nvSpPr>
      <xdr:spPr>
        <a:xfrm>
          <a:off x="11978640" y="849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820" cy="256540"/>
    <xdr:sp macro="" textlink="">
      <xdr:nvSpPr>
        <xdr:cNvPr id="556" name="テキスト ボックス 555"/>
        <xdr:cNvSpPr txBox="1"/>
      </xdr:nvSpPr>
      <xdr:spPr>
        <a:xfrm>
          <a:off x="11978640" y="811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63500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63500</xdr:rowOff>
    </xdr:from>
    <xdr:to xmlns:xdr="http://schemas.openxmlformats.org/drawingml/2006/spreadsheetDrawing">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150495</xdr:rowOff>
    </xdr:from>
    <xdr:to xmlns:xdr="http://schemas.openxmlformats.org/drawingml/2006/spreadsheetDrawing">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7015" cy="256540"/>
    <xdr:sp macro="" textlink="">
      <xdr:nvSpPr>
        <xdr:cNvPr id="568" name="テキスト ボックス 567"/>
        <xdr:cNvSpPr txBox="1"/>
      </xdr:nvSpPr>
      <xdr:spPr>
        <a:xfrm>
          <a:off x="15356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7015" cy="256540"/>
    <xdr:sp macro="" textlink="">
      <xdr:nvSpPr>
        <xdr:cNvPr id="571" name="テキスト ボックス 570"/>
        <xdr:cNvSpPr txBox="1"/>
      </xdr:nvSpPr>
      <xdr:spPr>
        <a:xfrm>
          <a:off x="14467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7015" cy="256540"/>
    <xdr:sp macro="" textlink="">
      <xdr:nvSpPr>
        <xdr:cNvPr id="574" name="テキスト ボックス 573"/>
        <xdr:cNvSpPr txBox="1"/>
      </xdr:nvSpPr>
      <xdr:spPr>
        <a:xfrm>
          <a:off x="1357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7015" cy="256540"/>
    <xdr:sp macro="" textlink="">
      <xdr:nvSpPr>
        <xdr:cNvPr id="576" name="テキスト ボックス 575"/>
        <xdr:cNvSpPr txBox="1"/>
      </xdr:nvSpPr>
      <xdr:spPr>
        <a:xfrm>
          <a:off x="1268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7015" cy="256540"/>
    <xdr:sp macro="" textlink="">
      <xdr:nvSpPr>
        <xdr:cNvPr id="585" name="テキスト ボックス 584"/>
        <xdr:cNvSpPr txBox="1"/>
      </xdr:nvSpPr>
      <xdr:spPr>
        <a:xfrm>
          <a:off x="15356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7015" cy="256540"/>
    <xdr:sp macro="" textlink="">
      <xdr:nvSpPr>
        <xdr:cNvPr id="587" name="テキスト ボックス 586"/>
        <xdr:cNvSpPr txBox="1"/>
      </xdr:nvSpPr>
      <xdr:spPr>
        <a:xfrm>
          <a:off x="14467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7015" cy="256540"/>
    <xdr:sp macro="" textlink="">
      <xdr:nvSpPr>
        <xdr:cNvPr id="589" name="テキスト ボックス 588"/>
        <xdr:cNvSpPr txBox="1"/>
      </xdr:nvSpPr>
      <xdr:spPr>
        <a:xfrm>
          <a:off x="13578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7015" cy="256540"/>
    <xdr:sp macro="" textlink="">
      <xdr:nvSpPr>
        <xdr:cNvPr id="591" name="テキスト ボックス 590"/>
        <xdr:cNvSpPr txBox="1"/>
      </xdr:nvSpPr>
      <xdr:spPr>
        <a:xfrm>
          <a:off x="12689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0" name="テキスト ボックス 59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03" name="テキスト ボックス 602"/>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05" name="テキスト ボックス 604"/>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07" name="テキスト ボックス 606"/>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09" name="テキスト ボックス 608"/>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11" name="テキスト ボックス 610"/>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13" name="テキスト ボックス 612"/>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157480</xdr:rowOff>
    </xdr:from>
    <xdr:ext cx="534670" cy="256540"/>
    <xdr:sp macro="" textlink="">
      <xdr:nvSpPr>
        <xdr:cNvPr id="616" name="公債費最小値テキスト"/>
        <xdr:cNvSpPr txBox="1"/>
      </xdr:nvSpPr>
      <xdr:spPr>
        <a:xfrm>
          <a:off x="16370300" y="13530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153670</xdr:rowOff>
    </xdr:from>
    <xdr:to xmlns:xdr="http://schemas.openxmlformats.org/drawingml/2006/spreadsheetDrawing">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168910</xdr:rowOff>
    </xdr:from>
    <xdr:to xmlns:xdr="http://schemas.openxmlformats.org/drawingml/2006/spreadsheetDrawing">
      <xdr:col>85</xdr:col>
      <xdr:colOff>127000</xdr:colOff>
      <xdr:row>77</xdr:row>
      <xdr:rowOff>16510</xdr:rowOff>
    </xdr:to>
    <xdr:cxnSp macro="">
      <xdr:nvCxnSpPr>
        <xdr:cNvPr id="620" name="直線コネクタ 619"/>
        <xdr:cNvCxnSpPr/>
      </xdr:nvCxnSpPr>
      <xdr:spPr>
        <a:xfrm flipV="1">
          <a:off x="15481300" y="131991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160655</xdr:rowOff>
    </xdr:from>
    <xdr:ext cx="598805" cy="259080"/>
    <xdr:sp macro="" textlink="">
      <xdr:nvSpPr>
        <xdr:cNvPr id="621" name="公債費平均値テキスト"/>
        <xdr:cNvSpPr txBox="1"/>
      </xdr:nvSpPr>
      <xdr:spPr>
        <a:xfrm>
          <a:off x="16370300" y="13190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16510</xdr:rowOff>
    </xdr:from>
    <xdr:to xmlns:xdr="http://schemas.openxmlformats.org/drawingml/2006/spreadsheetDrawing">
      <xdr:col>81</xdr:col>
      <xdr:colOff>50800</xdr:colOff>
      <xdr:row>77</xdr:row>
      <xdr:rowOff>47625</xdr:rowOff>
    </xdr:to>
    <xdr:cxnSp macro="">
      <xdr:nvCxnSpPr>
        <xdr:cNvPr id="623" name="直線コネクタ 622"/>
        <xdr:cNvCxnSpPr/>
      </xdr:nvCxnSpPr>
      <xdr:spPr>
        <a:xfrm flipV="1">
          <a:off x="14592300" y="132181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129540</xdr:rowOff>
    </xdr:from>
    <xdr:ext cx="596265" cy="259080"/>
    <xdr:sp macro="" textlink="">
      <xdr:nvSpPr>
        <xdr:cNvPr id="625" name="テキスト ボックス 624"/>
        <xdr:cNvSpPr txBox="1"/>
      </xdr:nvSpPr>
      <xdr:spPr>
        <a:xfrm>
          <a:off x="15181580" y="13331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47625</xdr:rowOff>
    </xdr:from>
    <xdr:to xmlns:xdr="http://schemas.openxmlformats.org/drawingml/2006/spreadsheetDrawing">
      <xdr:col>76</xdr:col>
      <xdr:colOff>114300</xdr:colOff>
      <xdr:row>77</xdr:row>
      <xdr:rowOff>69850</xdr:rowOff>
    </xdr:to>
    <xdr:cxnSp macro="">
      <xdr:nvCxnSpPr>
        <xdr:cNvPr id="626" name="直線コネクタ 625"/>
        <xdr:cNvCxnSpPr/>
      </xdr:nvCxnSpPr>
      <xdr:spPr>
        <a:xfrm flipV="1">
          <a:off x="13703300" y="132492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143510</xdr:rowOff>
    </xdr:from>
    <xdr:ext cx="596265" cy="256540"/>
    <xdr:sp macro="" textlink="">
      <xdr:nvSpPr>
        <xdr:cNvPr id="628" name="テキスト ボックス 627"/>
        <xdr:cNvSpPr txBox="1"/>
      </xdr:nvSpPr>
      <xdr:spPr>
        <a:xfrm>
          <a:off x="14292580" y="13345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69850</xdr:rowOff>
    </xdr:from>
    <xdr:to xmlns:xdr="http://schemas.openxmlformats.org/drawingml/2006/spreadsheetDrawing">
      <xdr:col>71</xdr:col>
      <xdr:colOff>177800</xdr:colOff>
      <xdr:row>77</xdr:row>
      <xdr:rowOff>99060</xdr:rowOff>
    </xdr:to>
    <xdr:cxnSp macro="">
      <xdr:nvCxnSpPr>
        <xdr:cNvPr id="629" name="直線コネクタ 628"/>
        <xdr:cNvCxnSpPr/>
      </xdr:nvCxnSpPr>
      <xdr:spPr>
        <a:xfrm flipV="1">
          <a:off x="12814300" y="132715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59055</xdr:rowOff>
    </xdr:from>
    <xdr:to xmlns:xdr="http://schemas.openxmlformats.org/drawingml/2006/spreadsheetDrawing">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151765</xdr:rowOff>
    </xdr:from>
    <xdr:ext cx="596265" cy="259080"/>
    <xdr:sp macro="" textlink="">
      <xdr:nvSpPr>
        <xdr:cNvPr id="631" name="テキスト ボックス 630"/>
        <xdr:cNvSpPr txBox="1"/>
      </xdr:nvSpPr>
      <xdr:spPr>
        <a:xfrm>
          <a:off x="13403580" y="13353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155575</xdr:rowOff>
    </xdr:from>
    <xdr:ext cx="596265" cy="256540"/>
    <xdr:sp macro="" textlink="">
      <xdr:nvSpPr>
        <xdr:cNvPr id="633" name="テキスト ボックス 632"/>
        <xdr:cNvSpPr txBox="1"/>
      </xdr:nvSpPr>
      <xdr:spPr>
        <a:xfrm>
          <a:off x="12514580" y="13357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118110</xdr:rowOff>
    </xdr:from>
    <xdr:to xmlns:xdr="http://schemas.openxmlformats.org/drawingml/2006/spreadsheetDrawing">
      <xdr:col>85</xdr:col>
      <xdr:colOff>177800</xdr:colOff>
      <xdr:row>77</xdr:row>
      <xdr:rowOff>48260</xdr:rowOff>
    </xdr:to>
    <xdr:sp macro="" textlink="">
      <xdr:nvSpPr>
        <xdr:cNvPr id="639" name="楕円 638"/>
        <xdr:cNvSpPr/>
      </xdr:nvSpPr>
      <xdr:spPr>
        <a:xfrm>
          <a:off x="162687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140970</xdr:rowOff>
    </xdr:from>
    <xdr:ext cx="598805" cy="259080"/>
    <xdr:sp macro="" textlink="">
      <xdr:nvSpPr>
        <xdr:cNvPr id="640" name="公債費該当値テキスト"/>
        <xdr:cNvSpPr txBox="1"/>
      </xdr:nvSpPr>
      <xdr:spPr>
        <a:xfrm>
          <a:off x="16370300" y="12999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137160</xdr:rowOff>
    </xdr:from>
    <xdr:to xmlns:xdr="http://schemas.openxmlformats.org/drawingml/2006/spreadsheetDrawing">
      <xdr:col>81</xdr:col>
      <xdr:colOff>101600</xdr:colOff>
      <xdr:row>77</xdr:row>
      <xdr:rowOff>67310</xdr:rowOff>
    </xdr:to>
    <xdr:sp macro="" textlink="">
      <xdr:nvSpPr>
        <xdr:cNvPr id="641" name="楕円 640"/>
        <xdr:cNvSpPr/>
      </xdr:nvSpPr>
      <xdr:spPr>
        <a:xfrm>
          <a:off x="15430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83820</xdr:rowOff>
    </xdr:from>
    <xdr:ext cx="596265" cy="259080"/>
    <xdr:sp macro="" textlink="">
      <xdr:nvSpPr>
        <xdr:cNvPr id="642" name="テキスト ボックス 641"/>
        <xdr:cNvSpPr txBox="1"/>
      </xdr:nvSpPr>
      <xdr:spPr>
        <a:xfrm>
          <a:off x="15181580" y="129425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168275</xdr:rowOff>
    </xdr:from>
    <xdr:to xmlns:xdr="http://schemas.openxmlformats.org/drawingml/2006/spreadsheetDrawing">
      <xdr:col>76</xdr:col>
      <xdr:colOff>165100</xdr:colOff>
      <xdr:row>77</xdr:row>
      <xdr:rowOff>98425</xdr:rowOff>
    </xdr:to>
    <xdr:sp macro="" textlink="">
      <xdr:nvSpPr>
        <xdr:cNvPr id="643" name="楕円 642"/>
        <xdr:cNvSpPr/>
      </xdr:nvSpPr>
      <xdr:spPr>
        <a:xfrm>
          <a:off x="14541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114935</xdr:rowOff>
    </xdr:from>
    <xdr:ext cx="596265" cy="259080"/>
    <xdr:sp macro="" textlink="">
      <xdr:nvSpPr>
        <xdr:cNvPr id="644" name="テキスト ボックス 643"/>
        <xdr:cNvSpPr txBox="1"/>
      </xdr:nvSpPr>
      <xdr:spPr>
        <a:xfrm>
          <a:off x="14292580" y="129736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19050</xdr:rowOff>
    </xdr:from>
    <xdr:to xmlns:xdr="http://schemas.openxmlformats.org/drawingml/2006/spreadsheetDrawing">
      <xdr:col>72</xdr:col>
      <xdr:colOff>38100</xdr:colOff>
      <xdr:row>77</xdr:row>
      <xdr:rowOff>120650</xdr:rowOff>
    </xdr:to>
    <xdr:sp macro="" textlink="">
      <xdr:nvSpPr>
        <xdr:cNvPr id="645" name="楕円 644"/>
        <xdr:cNvSpPr/>
      </xdr:nvSpPr>
      <xdr:spPr>
        <a:xfrm>
          <a:off x="13652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137160</xdr:rowOff>
    </xdr:from>
    <xdr:ext cx="596265" cy="259080"/>
    <xdr:sp macro="" textlink="">
      <xdr:nvSpPr>
        <xdr:cNvPr id="646" name="テキスト ボックス 645"/>
        <xdr:cNvSpPr txBox="1"/>
      </xdr:nvSpPr>
      <xdr:spPr>
        <a:xfrm>
          <a:off x="13403580" y="129959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48260</xdr:rowOff>
    </xdr:from>
    <xdr:to xmlns:xdr="http://schemas.openxmlformats.org/drawingml/2006/spreadsheetDrawing">
      <xdr:col>67</xdr:col>
      <xdr:colOff>101600</xdr:colOff>
      <xdr:row>77</xdr:row>
      <xdr:rowOff>149860</xdr:rowOff>
    </xdr:to>
    <xdr:sp macro="" textlink="">
      <xdr:nvSpPr>
        <xdr:cNvPr id="647" name="楕円 646"/>
        <xdr:cNvSpPr/>
      </xdr:nvSpPr>
      <xdr:spPr>
        <a:xfrm>
          <a:off x="12763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166370</xdr:rowOff>
    </xdr:from>
    <xdr:ext cx="596265" cy="256540"/>
    <xdr:sp macro="" textlink="">
      <xdr:nvSpPr>
        <xdr:cNvPr id="648" name="テキスト ボックス 647"/>
        <xdr:cNvSpPr txBox="1"/>
      </xdr:nvSpPr>
      <xdr:spPr>
        <a:xfrm>
          <a:off x="12514580" y="130251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7" name="テキスト ボックス 656"/>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0" name="テキスト ボックス 659"/>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090" cy="256540"/>
    <xdr:sp macro="" textlink="">
      <xdr:nvSpPr>
        <xdr:cNvPr id="662" name="テキスト ボックス 661"/>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260" cy="256540"/>
    <xdr:sp macro="" textlink="">
      <xdr:nvSpPr>
        <xdr:cNvPr id="664" name="テキスト ボックス 663"/>
        <xdr:cNvSpPr txBox="1"/>
      </xdr:nvSpPr>
      <xdr:spPr>
        <a:xfrm>
          <a:off x="11760200" y="15885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260" cy="256540"/>
    <xdr:sp macro="" textlink="">
      <xdr:nvSpPr>
        <xdr:cNvPr id="666" name="テキスト ボックス 665"/>
        <xdr:cNvSpPr txBox="1"/>
      </xdr:nvSpPr>
      <xdr:spPr>
        <a:xfrm>
          <a:off x="11760200" y="15427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68" name="テキスト ボックス 667"/>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100965</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100965</xdr:rowOff>
    </xdr:from>
    <xdr:to xmlns:xdr="http://schemas.openxmlformats.org/drawingml/2006/spreadsheetDrawing">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21590</xdr:rowOff>
    </xdr:from>
    <xdr:to xmlns:xdr="http://schemas.openxmlformats.org/drawingml/2006/spreadsheetDrawing">
      <xdr:col>85</xdr:col>
      <xdr:colOff>127000</xdr:colOff>
      <xdr:row>98</xdr:row>
      <xdr:rowOff>75565</xdr:rowOff>
    </xdr:to>
    <xdr:cxnSp macro="">
      <xdr:nvCxnSpPr>
        <xdr:cNvPr id="675" name="直線コネクタ 674"/>
        <xdr:cNvCxnSpPr/>
      </xdr:nvCxnSpPr>
      <xdr:spPr>
        <a:xfrm>
          <a:off x="15481300" y="1682369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151765</xdr:rowOff>
    </xdr:from>
    <xdr:to xmlns:xdr="http://schemas.openxmlformats.org/drawingml/2006/spreadsheetDrawing">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21590</xdr:rowOff>
    </xdr:from>
    <xdr:to xmlns:xdr="http://schemas.openxmlformats.org/drawingml/2006/spreadsheetDrawing">
      <xdr:col>81</xdr:col>
      <xdr:colOff>50800</xdr:colOff>
      <xdr:row>98</xdr:row>
      <xdr:rowOff>99060</xdr:rowOff>
    </xdr:to>
    <xdr:cxnSp macro="">
      <xdr:nvCxnSpPr>
        <xdr:cNvPr id="678" name="直線コネクタ 677"/>
        <xdr:cNvCxnSpPr/>
      </xdr:nvCxnSpPr>
      <xdr:spPr>
        <a:xfrm flipV="1">
          <a:off x="14592300" y="16823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6265" cy="259080"/>
    <xdr:sp macro="" textlink="">
      <xdr:nvSpPr>
        <xdr:cNvPr id="680" name="テキスト ボックス 679"/>
        <xdr:cNvSpPr txBox="1"/>
      </xdr:nvSpPr>
      <xdr:spPr>
        <a:xfrm>
          <a:off x="15181580" y="165442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99060</xdr:rowOff>
    </xdr:from>
    <xdr:to xmlns:xdr="http://schemas.openxmlformats.org/drawingml/2006/spreadsheetDrawing">
      <xdr:col>76</xdr:col>
      <xdr:colOff>114300</xdr:colOff>
      <xdr:row>98</xdr:row>
      <xdr:rowOff>119380</xdr:rowOff>
    </xdr:to>
    <xdr:cxnSp macro="">
      <xdr:nvCxnSpPr>
        <xdr:cNvPr id="681" name="直線コネクタ 680"/>
        <xdr:cNvCxnSpPr/>
      </xdr:nvCxnSpPr>
      <xdr:spPr>
        <a:xfrm flipV="1">
          <a:off x="13703300" y="169011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133350</xdr:rowOff>
    </xdr:from>
    <xdr:ext cx="532130" cy="256540"/>
    <xdr:sp macro="" textlink="">
      <xdr:nvSpPr>
        <xdr:cNvPr id="683" name="テキスト ボックス 682"/>
        <xdr:cNvSpPr txBox="1"/>
      </xdr:nvSpPr>
      <xdr:spPr>
        <a:xfrm>
          <a:off x="14324965" y="16592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119380</xdr:rowOff>
    </xdr:from>
    <xdr:to xmlns:xdr="http://schemas.openxmlformats.org/drawingml/2006/spreadsheetDrawing">
      <xdr:col>71</xdr:col>
      <xdr:colOff>177800</xdr:colOff>
      <xdr:row>98</xdr:row>
      <xdr:rowOff>120650</xdr:rowOff>
    </xdr:to>
    <xdr:cxnSp macro="">
      <xdr:nvCxnSpPr>
        <xdr:cNvPr id="684" name="直線コネクタ 683"/>
        <xdr:cNvCxnSpPr/>
      </xdr:nvCxnSpPr>
      <xdr:spPr>
        <a:xfrm flipV="1">
          <a:off x="12814300" y="16921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145415</xdr:rowOff>
    </xdr:from>
    <xdr:ext cx="532130" cy="256540"/>
    <xdr:sp macro="" textlink="">
      <xdr:nvSpPr>
        <xdr:cNvPr id="686" name="テキスト ボックス 685"/>
        <xdr:cNvSpPr txBox="1"/>
      </xdr:nvSpPr>
      <xdr:spPr>
        <a:xfrm>
          <a:off x="13435965" y="16604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141605</xdr:rowOff>
    </xdr:from>
    <xdr:ext cx="532130" cy="259080"/>
    <xdr:sp macro="" textlink="">
      <xdr:nvSpPr>
        <xdr:cNvPr id="688" name="テキスト ボックス 687"/>
        <xdr:cNvSpPr txBox="1"/>
      </xdr:nvSpPr>
      <xdr:spPr>
        <a:xfrm>
          <a:off x="12546965" y="16600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24765</xdr:rowOff>
    </xdr:from>
    <xdr:to xmlns:xdr="http://schemas.openxmlformats.org/drawingml/2006/spreadsheetDrawing">
      <xdr:col>85</xdr:col>
      <xdr:colOff>177800</xdr:colOff>
      <xdr:row>98</xdr:row>
      <xdr:rowOff>126365</xdr:rowOff>
    </xdr:to>
    <xdr:sp macro="" textlink="">
      <xdr:nvSpPr>
        <xdr:cNvPr id="694" name="楕円 693"/>
        <xdr:cNvSpPr/>
      </xdr:nvSpPr>
      <xdr:spPr>
        <a:xfrm>
          <a:off x="16268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130175</xdr:rowOff>
    </xdr:from>
    <xdr:ext cx="534670" cy="259080"/>
    <xdr:sp macro="" textlink="">
      <xdr:nvSpPr>
        <xdr:cNvPr id="695" name="積立金該当値テキスト"/>
        <xdr:cNvSpPr txBox="1"/>
      </xdr:nvSpPr>
      <xdr:spPr>
        <a:xfrm>
          <a:off x="16370300" y="1676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142240</xdr:rowOff>
    </xdr:from>
    <xdr:to xmlns:xdr="http://schemas.openxmlformats.org/drawingml/2006/spreadsheetDrawing">
      <xdr:col>81</xdr:col>
      <xdr:colOff>101600</xdr:colOff>
      <xdr:row>98</xdr:row>
      <xdr:rowOff>72390</xdr:rowOff>
    </xdr:to>
    <xdr:sp macro="" textlink="">
      <xdr:nvSpPr>
        <xdr:cNvPr id="696" name="楕円 695"/>
        <xdr:cNvSpPr/>
      </xdr:nvSpPr>
      <xdr:spPr>
        <a:xfrm>
          <a:off x="15430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63500</xdr:rowOff>
    </xdr:from>
    <xdr:ext cx="596265" cy="256540"/>
    <xdr:sp macro="" textlink="">
      <xdr:nvSpPr>
        <xdr:cNvPr id="697" name="テキスト ボックス 696"/>
        <xdr:cNvSpPr txBox="1"/>
      </xdr:nvSpPr>
      <xdr:spPr>
        <a:xfrm>
          <a:off x="15181580" y="168656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48260</xdr:rowOff>
    </xdr:from>
    <xdr:to xmlns:xdr="http://schemas.openxmlformats.org/drawingml/2006/spreadsheetDrawing">
      <xdr:col>76</xdr:col>
      <xdr:colOff>165100</xdr:colOff>
      <xdr:row>98</xdr:row>
      <xdr:rowOff>149860</xdr:rowOff>
    </xdr:to>
    <xdr:sp macro="" textlink="">
      <xdr:nvSpPr>
        <xdr:cNvPr id="698" name="楕円 697"/>
        <xdr:cNvSpPr/>
      </xdr:nvSpPr>
      <xdr:spPr>
        <a:xfrm>
          <a:off x="14541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140970</xdr:rowOff>
    </xdr:from>
    <xdr:ext cx="532130" cy="259080"/>
    <xdr:sp macro="" textlink="">
      <xdr:nvSpPr>
        <xdr:cNvPr id="699" name="テキスト ボックス 698"/>
        <xdr:cNvSpPr txBox="1"/>
      </xdr:nvSpPr>
      <xdr:spPr>
        <a:xfrm>
          <a:off x="14324965" y="16943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68580</xdr:rowOff>
    </xdr:from>
    <xdr:to xmlns:xdr="http://schemas.openxmlformats.org/drawingml/2006/spreadsheetDrawing">
      <xdr:col>72</xdr:col>
      <xdr:colOff>38100</xdr:colOff>
      <xdr:row>98</xdr:row>
      <xdr:rowOff>170180</xdr:rowOff>
    </xdr:to>
    <xdr:sp macro="" textlink="">
      <xdr:nvSpPr>
        <xdr:cNvPr id="700" name="楕円 699"/>
        <xdr:cNvSpPr/>
      </xdr:nvSpPr>
      <xdr:spPr>
        <a:xfrm>
          <a:off x="13652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161290</xdr:rowOff>
    </xdr:from>
    <xdr:ext cx="532130" cy="259080"/>
    <xdr:sp macro="" textlink="">
      <xdr:nvSpPr>
        <xdr:cNvPr id="701" name="テキスト ボックス 700"/>
        <xdr:cNvSpPr txBox="1"/>
      </xdr:nvSpPr>
      <xdr:spPr>
        <a:xfrm>
          <a:off x="13435965" y="16963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69215</xdr:rowOff>
    </xdr:from>
    <xdr:to xmlns:xdr="http://schemas.openxmlformats.org/drawingml/2006/spreadsheetDrawing">
      <xdr:col>67</xdr:col>
      <xdr:colOff>101600</xdr:colOff>
      <xdr:row>98</xdr:row>
      <xdr:rowOff>170815</xdr:rowOff>
    </xdr:to>
    <xdr:sp macro="" textlink="">
      <xdr:nvSpPr>
        <xdr:cNvPr id="702" name="楕円 701"/>
        <xdr:cNvSpPr/>
      </xdr:nvSpPr>
      <xdr:spPr>
        <a:xfrm>
          <a:off x="12763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161925</xdr:rowOff>
    </xdr:from>
    <xdr:ext cx="532130" cy="259080"/>
    <xdr:sp macro="" textlink="">
      <xdr:nvSpPr>
        <xdr:cNvPr id="703" name="テキスト ボックス 702"/>
        <xdr:cNvSpPr txBox="1"/>
      </xdr:nvSpPr>
      <xdr:spPr>
        <a:xfrm>
          <a:off x="12546965" y="169640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2" name="テキスト ボックス 711"/>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15" name="テキスト ボックス 714"/>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19" name="テキスト ボックス 718"/>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25" name="テキスト ボックス 724"/>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16510</xdr:rowOff>
    </xdr:from>
    <xdr:ext cx="467360" cy="259080"/>
    <xdr:sp macro="" textlink="">
      <xdr:nvSpPr>
        <xdr:cNvPr id="737" name="テキスト ボックス 736"/>
        <xdr:cNvSpPr txBox="1"/>
      </xdr:nvSpPr>
      <xdr:spPr>
        <a:xfrm>
          <a:off x="21088350" y="6360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17780</xdr:rowOff>
    </xdr:from>
    <xdr:ext cx="467360" cy="256540"/>
    <xdr:sp macro="" textlink="">
      <xdr:nvSpPr>
        <xdr:cNvPr id="740" name="テキスト ボックス 739"/>
        <xdr:cNvSpPr txBox="1"/>
      </xdr:nvSpPr>
      <xdr:spPr>
        <a:xfrm>
          <a:off x="20199350" y="6361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71120</xdr:rowOff>
    </xdr:from>
    <xdr:ext cx="467360" cy="259080"/>
    <xdr:sp macro="" textlink="">
      <xdr:nvSpPr>
        <xdr:cNvPr id="743" name="テキスト ボックス 742"/>
        <xdr:cNvSpPr txBox="1"/>
      </xdr:nvSpPr>
      <xdr:spPr>
        <a:xfrm>
          <a:off x="19310350" y="6414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62230</xdr:rowOff>
    </xdr:from>
    <xdr:ext cx="467360" cy="259080"/>
    <xdr:sp macro="" textlink="">
      <xdr:nvSpPr>
        <xdr:cNvPr id="745" name="テキスト ボックス 744"/>
        <xdr:cNvSpPr txBox="1"/>
      </xdr:nvSpPr>
      <xdr:spPr>
        <a:xfrm>
          <a:off x="18421350" y="6405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54" name="テキスト ボックス 753"/>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56" name="テキスト ボックス 755"/>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58" name="テキスト ボックス 757"/>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0" name="テキスト ボックス 759"/>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69" name="テキスト ボックス 768"/>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72" name="テキスト ボックス 771"/>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53</xdr:row>
      <xdr:rowOff>168910</xdr:rowOff>
    </xdr:from>
    <xdr:ext cx="593090" cy="256540"/>
    <xdr:sp macro="" textlink="">
      <xdr:nvSpPr>
        <xdr:cNvPr id="776" name="テキスト ボックス 775"/>
        <xdr:cNvSpPr txBox="1"/>
      </xdr:nvSpPr>
      <xdr:spPr>
        <a:xfrm>
          <a:off x="17692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130810</xdr:rowOff>
    </xdr:from>
    <xdr:ext cx="593090" cy="259080"/>
    <xdr:sp macro="" textlink="">
      <xdr:nvSpPr>
        <xdr:cNvPr id="778" name="テキスト ボックス 777"/>
        <xdr:cNvSpPr txBox="1"/>
      </xdr:nvSpPr>
      <xdr:spPr>
        <a:xfrm>
          <a:off x="17692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3090" cy="259080"/>
    <xdr:sp macro="" textlink="">
      <xdr:nvSpPr>
        <xdr:cNvPr id="780" name="テキスト ボックス 779"/>
        <xdr:cNvSpPr txBox="1"/>
      </xdr:nvSpPr>
      <xdr:spPr>
        <a:xfrm>
          <a:off x="17692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82" name="テキスト ボックス 781"/>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154940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154940</xdr:rowOff>
    </xdr:from>
    <xdr:to xmlns:xdr="http://schemas.openxmlformats.org/drawingml/2006/spreadsheetDrawing">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33655</xdr:rowOff>
    </xdr:from>
    <xdr:to xmlns:xdr="http://schemas.openxmlformats.org/drawingml/2006/spreadsheetDrawing">
      <xdr:col>116</xdr:col>
      <xdr:colOff>63500</xdr:colOff>
      <xdr:row>59</xdr:row>
      <xdr:rowOff>38735</xdr:rowOff>
    </xdr:to>
    <xdr:cxnSp macro="">
      <xdr:nvCxnSpPr>
        <xdr:cNvPr id="789" name="直線コネクタ 788"/>
        <xdr:cNvCxnSpPr/>
      </xdr:nvCxnSpPr>
      <xdr:spPr>
        <a:xfrm>
          <a:off x="21323300" y="1014920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127000</xdr:rowOff>
    </xdr:from>
    <xdr:ext cx="469900" cy="259080"/>
    <xdr:sp macro="" textlink="">
      <xdr:nvSpPr>
        <xdr:cNvPr id="790" name="貸付金平均値テキスト"/>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104140</xdr:rowOff>
    </xdr:from>
    <xdr:to xmlns:xdr="http://schemas.openxmlformats.org/drawingml/2006/spreadsheetDrawing">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33655</xdr:rowOff>
    </xdr:from>
    <xdr:to xmlns:xdr="http://schemas.openxmlformats.org/drawingml/2006/spreadsheetDrawing">
      <xdr:col>111</xdr:col>
      <xdr:colOff>177800</xdr:colOff>
      <xdr:row>59</xdr:row>
      <xdr:rowOff>38100</xdr:rowOff>
    </xdr:to>
    <xdr:cxnSp macro="">
      <xdr:nvCxnSpPr>
        <xdr:cNvPr id="792" name="直線コネクタ 791"/>
        <xdr:cNvCxnSpPr/>
      </xdr:nvCxnSpPr>
      <xdr:spPr>
        <a:xfrm flipV="1">
          <a:off x="20434300" y="101492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104140</xdr:rowOff>
    </xdr:from>
    <xdr:to xmlns:xdr="http://schemas.openxmlformats.org/drawingml/2006/spreadsheetDrawing">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50800</xdr:rowOff>
    </xdr:from>
    <xdr:ext cx="467360" cy="259080"/>
    <xdr:sp macro="" textlink="">
      <xdr:nvSpPr>
        <xdr:cNvPr id="794" name="テキスト ボックス 793"/>
        <xdr:cNvSpPr txBox="1"/>
      </xdr:nvSpPr>
      <xdr:spPr>
        <a:xfrm>
          <a:off x="21088350" y="9823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36830</xdr:rowOff>
    </xdr:from>
    <xdr:to xmlns:xdr="http://schemas.openxmlformats.org/drawingml/2006/spreadsheetDrawing">
      <xdr:col>107</xdr:col>
      <xdr:colOff>50800</xdr:colOff>
      <xdr:row>59</xdr:row>
      <xdr:rowOff>38100</xdr:rowOff>
    </xdr:to>
    <xdr:cxnSp macro="">
      <xdr:nvCxnSpPr>
        <xdr:cNvPr id="795" name="直線コネクタ 794"/>
        <xdr:cNvCxnSpPr/>
      </xdr:nvCxnSpPr>
      <xdr:spPr>
        <a:xfrm>
          <a:off x="19545300" y="10152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102870</xdr:rowOff>
    </xdr:from>
    <xdr:to xmlns:xdr="http://schemas.openxmlformats.org/drawingml/2006/spreadsheetDrawing">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49530</xdr:rowOff>
    </xdr:from>
    <xdr:ext cx="467360" cy="259080"/>
    <xdr:sp macro="" textlink="">
      <xdr:nvSpPr>
        <xdr:cNvPr id="797" name="テキスト ボックス 796"/>
        <xdr:cNvSpPr txBox="1"/>
      </xdr:nvSpPr>
      <xdr:spPr>
        <a:xfrm>
          <a:off x="20199350" y="9822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31750</xdr:rowOff>
    </xdr:from>
    <xdr:to xmlns:xdr="http://schemas.openxmlformats.org/drawingml/2006/spreadsheetDrawing">
      <xdr:col>102</xdr:col>
      <xdr:colOff>114300</xdr:colOff>
      <xdr:row>59</xdr:row>
      <xdr:rowOff>36830</xdr:rowOff>
    </xdr:to>
    <xdr:cxnSp macro="">
      <xdr:nvCxnSpPr>
        <xdr:cNvPr id="798" name="直線コネクタ 797"/>
        <xdr:cNvCxnSpPr/>
      </xdr:nvCxnSpPr>
      <xdr:spPr>
        <a:xfrm>
          <a:off x="18656300" y="101473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50800</xdr:rowOff>
    </xdr:from>
    <xdr:ext cx="467360" cy="259080"/>
    <xdr:sp macro="" textlink="">
      <xdr:nvSpPr>
        <xdr:cNvPr id="800" name="テキスト ボックス 799"/>
        <xdr:cNvSpPr txBox="1"/>
      </xdr:nvSpPr>
      <xdr:spPr>
        <a:xfrm>
          <a:off x="19310350" y="9823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106045</xdr:rowOff>
    </xdr:from>
    <xdr:to xmlns:xdr="http://schemas.openxmlformats.org/drawingml/2006/spreadsheetDrawing">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52705</xdr:rowOff>
    </xdr:from>
    <xdr:ext cx="467360" cy="256540"/>
    <xdr:sp macro="" textlink="">
      <xdr:nvSpPr>
        <xdr:cNvPr id="802" name="テキスト ボックス 801"/>
        <xdr:cNvSpPr txBox="1"/>
      </xdr:nvSpPr>
      <xdr:spPr>
        <a:xfrm>
          <a:off x="18421350" y="98253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159385</xdr:rowOff>
    </xdr:from>
    <xdr:to xmlns:xdr="http://schemas.openxmlformats.org/drawingml/2006/spreadsheetDrawing">
      <xdr:col>116</xdr:col>
      <xdr:colOff>114300</xdr:colOff>
      <xdr:row>59</xdr:row>
      <xdr:rowOff>89535</xdr:rowOff>
    </xdr:to>
    <xdr:sp macro="" textlink="">
      <xdr:nvSpPr>
        <xdr:cNvPr id="808" name="楕円 807"/>
        <xdr:cNvSpPr/>
      </xdr:nvSpPr>
      <xdr:spPr>
        <a:xfrm>
          <a:off x="22110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82550</xdr:rowOff>
    </xdr:from>
    <xdr:ext cx="378460" cy="259080"/>
    <xdr:sp macro="" textlink="">
      <xdr:nvSpPr>
        <xdr:cNvPr id="809" name="貸付金該当値テキスト"/>
        <xdr:cNvSpPr txBox="1"/>
      </xdr:nvSpPr>
      <xdr:spPr>
        <a:xfrm>
          <a:off x="22212300" y="10026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154940</xdr:rowOff>
    </xdr:from>
    <xdr:to xmlns:xdr="http://schemas.openxmlformats.org/drawingml/2006/spreadsheetDrawing">
      <xdr:col>112</xdr:col>
      <xdr:colOff>38100</xdr:colOff>
      <xdr:row>59</xdr:row>
      <xdr:rowOff>84455</xdr:rowOff>
    </xdr:to>
    <xdr:sp macro="" textlink="">
      <xdr:nvSpPr>
        <xdr:cNvPr id="810" name="楕円 809"/>
        <xdr:cNvSpPr/>
      </xdr:nvSpPr>
      <xdr:spPr>
        <a:xfrm>
          <a:off x="21272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75565</xdr:rowOff>
    </xdr:from>
    <xdr:ext cx="467360" cy="256540"/>
    <xdr:sp macro="" textlink="">
      <xdr:nvSpPr>
        <xdr:cNvPr id="811" name="テキスト ボックス 810"/>
        <xdr:cNvSpPr txBox="1"/>
      </xdr:nvSpPr>
      <xdr:spPr>
        <a:xfrm>
          <a:off x="21088350" y="101911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158750</xdr:rowOff>
    </xdr:from>
    <xdr:to xmlns:xdr="http://schemas.openxmlformats.org/drawingml/2006/spreadsheetDrawing">
      <xdr:col>107</xdr:col>
      <xdr:colOff>101600</xdr:colOff>
      <xdr:row>59</xdr:row>
      <xdr:rowOff>88900</xdr:rowOff>
    </xdr:to>
    <xdr:sp macro="" textlink="">
      <xdr:nvSpPr>
        <xdr:cNvPr id="812" name="楕円 811"/>
        <xdr:cNvSpPr/>
      </xdr:nvSpPr>
      <xdr:spPr>
        <a:xfrm>
          <a:off x="2038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80010</xdr:rowOff>
    </xdr:from>
    <xdr:ext cx="378460" cy="259080"/>
    <xdr:sp macro="" textlink="">
      <xdr:nvSpPr>
        <xdr:cNvPr id="813" name="テキスト ボックス 812"/>
        <xdr:cNvSpPr txBox="1"/>
      </xdr:nvSpPr>
      <xdr:spPr>
        <a:xfrm>
          <a:off x="20245070" y="10195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4" name="楕円 813"/>
        <xdr:cNvSpPr/>
      </xdr:nvSpPr>
      <xdr:spPr>
        <a:xfrm>
          <a:off x="19494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78740</xdr:rowOff>
    </xdr:from>
    <xdr:ext cx="467360" cy="259080"/>
    <xdr:sp macro="" textlink="">
      <xdr:nvSpPr>
        <xdr:cNvPr id="815" name="テキスト ボックス 814"/>
        <xdr:cNvSpPr txBox="1"/>
      </xdr:nvSpPr>
      <xdr:spPr>
        <a:xfrm>
          <a:off x="19310350" y="10194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152400</xdr:rowOff>
    </xdr:from>
    <xdr:to xmlns:xdr="http://schemas.openxmlformats.org/drawingml/2006/spreadsheetDrawing">
      <xdr:col>98</xdr:col>
      <xdr:colOff>38100</xdr:colOff>
      <xdr:row>59</xdr:row>
      <xdr:rowOff>82550</xdr:rowOff>
    </xdr:to>
    <xdr:sp macro="" textlink="">
      <xdr:nvSpPr>
        <xdr:cNvPr id="816" name="楕円 815"/>
        <xdr:cNvSpPr/>
      </xdr:nvSpPr>
      <xdr:spPr>
        <a:xfrm>
          <a:off x="18605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73660</xdr:rowOff>
    </xdr:from>
    <xdr:ext cx="467360" cy="259080"/>
    <xdr:sp macro="" textlink="">
      <xdr:nvSpPr>
        <xdr:cNvPr id="817" name="テキスト ボックス 816"/>
        <xdr:cNvSpPr txBox="1"/>
      </xdr:nvSpPr>
      <xdr:spPr>
        <a:xfrm>
          <a:off x="18421350" y="10189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26" name="テキスト ボックス 825"/>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6380" cy="259080"/>
    <xdr:sp macro="" textlink="">
      <xdr:nvSpPr>
        <xdr:cNvPr id="829" name="テキスト ボックス 828"/>
        <xdr:cNvSpPr txBox="1"/>
      </xdr:nvSpPr>
      <xdr:spPr>
        <a:xfrm>
          <a:off x="18039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3090" cy="259080"/>
    <xdr:sp macro="" textlink="">
      <xdr:nvSpPr>
        <xdr:cNvPr id="831" name="テキスト ボックス 830"/>
        <xdr:cNvSpPr txBox="1"/>
      </xdr:nvSpPr>
      <xdr:spPr>
        <a:xfrm>
          <a:off x="17692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090" cy="256540"/>
    <xdr:sp macro="" textlink="">
      <xdr:nvSpPr>
        <xdr:cNvPr id="833" name="テキスト ボックス 832"/>
        <xdr:cNvSpPr txBox="1"/>
      </xdr:nvSpPr>
      <xdr:spPr>
        <a:xfrm>
          <a:off x="17692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090" cy="259080"/>
    <xdr:sp macro="" textlink="">
      <xdr:nvSpPr>
        <xdr:cNvPr id="835" name="テキスト ボックス 834"/>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37" name="テキスト ボックス 836"/>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39" name="テキスト ボックス 838"/>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114935</xdr:rowOff>
    </xdr:from>
    <xdr:to xmlns:xdr="http://schemas.openxmlformats.org/drawingml/2006/spreadsheetDrawing">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53975</xdr:rowOff>
    </xdr:from>
    <xdr:to xmlns:xdr="http://schemas.openxmlformats.org/drawingml/2006/spreadsheetDrawing">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114935</xdr:rowOff>
    </xdr:from>
    <xdr:to xmlns:xdr="http://schemas.openxmlformats.org/drawingml/2006/spreadsheetDrawing">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73025</xdr:rowOff>
    </xdr:from>
    <xdr:to xmlns:xdr="http://schemas.openxmlformats.org/drawingml/2006/spreadsheetDrawing">
      <xdr:col>116</xdr:col>
      <xdr:colOff>63500</xdr:colOff>
      <xdr:row>75</xdr:row>
      <xdr:rowOff>137160</xdr:rowOff>
    </xdr:to>
    <xdr:cxnSp macro="">
      <xdr:nvCxnSpPr>
        <xdr:cNvPr id="846" name="直線コネクタ 845"/>
        <xdr:cNvCxnSpPr/>
      </xdr:nvCxnSpPr>
      <xdr:spPr>
        <a:xfrm flipV="1">
          <a:off x="21323300" y="1293177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39370</xdr:rowOff>
    </xdr:from>
    <xdr:ext cx="598805" cy="259080"/>
    <xdr:sp macro="" textlink="">
      <xdr:nvSpPr>
        <xdr:cNvPr id="847" name="繰出金平均値テキスト"/>
        <xdr:cNvSpPr txBox="1"/>
      </xdr:nvSpPr>
      <xdr:spPr>
        <a:xfrm>
          <a:off x="22212300" y="1306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60960</xdr:rowOff>
    </xdr:from>
    <xdr:to xmlns:xdr="http://schemas.openxmlformats.org/drawingml/2006/spreadsheetDrawing">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137160</xdr:rowOff>
    </xdr:from>
    <xdr:to xmlns:xdr="http://schemas.openxmlformats.org/drawingml/2006/spreadsheetDrawing">
      <xdr:col>111</xdr:col>
      <xdr:colOff>177800</xdr:colOff>
      <xdr:row>75</xdr:row>
      <xdr:rowOff>163195</xdr:rowOff>
    </xdr:to>
    <xdr:cxnSp macro="">
      <xdr:nvCxnSpPr>
        <xdr:cNvPr id="849" name="直線コネクタ 848"/>
        <xdr:cNvCxnSpPr/>
      </xdr:nvCxnSpPr>
      <xdr:spPr>
        <a:xfrm flipV="1">
          <a:off x="20434300" y="129959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81915</xdr:rowOff>
    </xdr:from>
    <xdr:to xmlns:xdr="http://schemas.openxmlformats.org/drawingml/2006/spreadsheetDrawing">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3175</xdr:rowOff>
    </xdr:from>
    <xdr:ext cx="596265" cy="259080"/>
    <xdr:sp macro="" textlink="">
      <xdr:nvSpPr>
        <xdr:cNvPr id="851" name="テキスト ボックス 850"/>
        <xdr:cNvSpPr txBox="1"/>
      </xdr:nvSpPr>
      <xdr:spPr>
        <a:xfrm>
          <a:off x="21023580" y="132048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163195</xdr:rowOff>
    </xdr:from>
    <xdr:to xmlns:xdr="http://schemas.openxmlformats.org/drawingml/2006/spreadsheetDrawing">
      <xdr:col>107</xdr:col>
      <xdr:colOff>50800</xdr:colOff>
      <xdr:row>76</xdr:row>
      <xdr:rowOff>635</xdr:rowOff>
    </xdr:to>
    <xdr:cxnSp macro="">
      <xdr:nvCxnSpPr>
        <xdr:cNvPr id="852" name="直線コネクタ 851"/>
        <xdr:cNvCxnSpPr/>
      </xdr:nvCxnSpPr>
      <xdr:spPr>
        <a:xfrm flipV="1">
          <a:off x="19545300" y="13021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80010</xdr:rowOff>
    </xdr:from>
    <xdr:to xmlns:xdr="http://schemas.openxmlformats.org/drawingml/2006/spreadsheetDrawing">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1270</xdr:rowOff>
    </xdr:from>
    <xdr:ext cx="596265" cy="259080"/>
    <xdr:sp macro="" textlink="">
      <xdr:nvSpPr>
        <xdr:cNvPr id="854" name="テキスト ボックス 853"/>
        <xdr:cNvSpPr txBox="1"/>
      </xdr:nvSpPr>
      <xdr:spPr>
        <a:xfrm>
          <a:off x="20134580" y="132029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635</xdr:rowOff>
    </xdr:from>
    <xdr:to xmlns:xdr="http://schemas.openxmlformats.org/drawingml/2006/spreadsheetDrawing">
      <xdr:col>102</xdr:col>
      <xdr:colOff>114300</xdr:colOff>
      <xdr:row>76</xdr:row>
      <xdr:rowOff>14605</xdr:rowOff>
    </xdr:to>
    <xdr:cxnSp macro="">
      <xdr:nvCxnSpPr>
        <xdr:cNvPr id="855" name="直線コネクタ 854"/>
        <xdr:cNvCxnSpPr/>
      </xdr:nvCxnSpPr>
      <xdr:spPr>
        <a:xfrm flipV="1">
          <a:off x="18656300" y="1303083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87630</xdr:rowOff>
    </xdr:from>
    <xdr:to xmlns:xdr="http://schemas.openxmlformats.org/drawingml/2006/spreadsheetDrawing">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8890</xdr:rowOff>
    </xdr:from>
    <xdr:ext cx="596265" cy="256540"/>
    <xdr:sp macro="" textlink="">
      <xdr:nvSpPr>
        <xdr:cNvPr id="857" name="テキスト ボックス 856"/>
        <xdr:cNvSpPr txBox="1"/>
      </xdr:nvSpPr>
      <xdr:spPr>
        <a:xfrm>
          <a:off x="19245580" y="132105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6265" cy="256540"/>
    <xdr:sp macro="" textlink="">
      <xdr:nvSpPr>
        <xdr:cNvPr id="859" name="テキスト ボックス 858"/>
        <xdr:cNvSpPr txBox="1"/>
      </xdr:nvSpPr>
      <xdr:spPr>
        <a:xfrm>
          <a:off x="18356580" y="132207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22225</xdr:rowOff>
    </xdr:from>
    <xdr:to xmlns:xdr="http://schemas.openxmlformats.org/drawingml/2006/spreadsheetDrawing">
      <xdr:col>116</xdr:col>
      <xdr:colOff>114300</xdr:colOff>
      <xdr:row>75</xdr:row>
      <xdr:rowOff>123825</xdr:rowOff>
    </xdr:to>
    <xdr:sp macro="" textlink="">
      <xdr:nvSpPr>
        <xdr:cNvPr id="865" name="楕円 864"/>
        <xdr:cNvSpPr/>
      </xdr:nvSpPr>
      <xdr:spPr>
        <a:xfrm>
          <a:off x="221107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45085</xdr:rowOff>
    </xdr:from>
    <xdr:ext cx="598805" cy="258445"/>
    <xdr:sp macro="" textlink="">
      <xdr:nvSpPr>
        <xdr:cNvPr id="866" name="繰出金該当値テキスト"/>
        <xdr:cNvSpPr txBox="1"/>
      </xdr:nvSpPr>
      <xdr:spPr>
        <a:xfrm>
          <a:off x="22212300" y="127323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86360</xdr:rowOff>
    </xdr:from>
    <xdr:to xmlns:xdr="http://schemas.openxmlformats.org/drawingml/2006/spreadsheetDrawing">
      <xdr:col>112</xdr:col>
      <xdr:colOff>38100</xdr:colOff>
      <xdr:row>76</xdr:row>
      <xdr:rowOff>16510</xdr:rowOff>
    </xdr:to>
    <xdr:sp macro="" textlink="">
      <xdr:nvSpPr>
        <xdr:cNvPr id="867" name="楕円 866"/>
        <xdr:cNvSpPr/>
      </xdr:nvSpPr>
      <xdr:spPr>
        <a:xfrm>
          <a:off x="212725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33020</xdr:rowOff>
    </xdr:from>
    <xdr:ext cx="596265" cy="259080"/>
    <xdr:sp macro="" textlink="">
      <xdr:nvSpPr>
        <xdr:cNvPr id="868" name="テキスト ボックス 867"/>
        <xdr:cNvSpPr txBox="1"/>
      </xdr:nvSpPr>
      <xdr:spPr>
        <a:xfrm>
          <a:off x="21023580" y="127203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112395</xdr:rowOff>
    </xdr:from>
    <xdr:to xmlns:xdr="http://schemas.openxmlformats.org/drawingml/2006/spreadsheetDrawing">
      <xdr:col>107</xdr:col>
      <xdr:colOff>101600</xdr:colOff>
      <xdr:row>76</xdr:row>
      <xdr:rowOff>42545</xdr:rowOff>
    </xdr:to>
    <xdr:sp macro="" textlink="">
      <xdr:nvSpPr>
        <xdr:cNvPr id="869" name="楕円 868"/>
        <xdr:cNvSpPr/>
      </xdr:nvSpPr>
      <xdr:spPr>
        <a:xfrm>
          <a:off x="20383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59055</xdr:rowOff>
    </xdr:from>
    <xdr:ext cx="596265" cy="259080"/>
    <xdr:sp macro="" textlink="">
      <xdr:nvSpPr>
        <xdr:cNvPr id="870" name="テキスト ボックス 869"/>
        <xdr:cNvSpPr txBox="1"/>
      </xdr:nvSpPr>
      <xdr:spPr>
        <a:xfrm>
          <a:off x="20134580" y="127463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121285</xdr:rowOff>
    </xdr:from>
    <xdr:to xmlns:xdr="http://schemas.openxmlformats.org/drawingml/2006/spreadsheetDrawing">
      <xdr:col>102</xdr:col>
      <xdr:colOff>165100</xdr:colOff>
      <xdr:row>76</xdr:row>
      <xdr:rowOff>52070</xdr:rowOff>
    </xdr:to>
    <xdr:sp macro="" textlink="">
      <xdr:nvSpPr>
        <xdr:cNvPr id="871" name="楕円 870"/>
        <xdr:cNvSpPr/>
      </xdr:nvSpPr>
      <xdr:spPr>
        <a:xfrm>
          <a:off x="19494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67945</xdr:rowOff>
    </xdr:from>
    <xdr:ext cx="596265" cy="258445"/>
    <xdr:sp macro="" textlink="">
      <xdr:nvSpPr>
        <xdr:cNvPr id="872" name="テキスト ボックス 871"/>
        <xdr:cNvSpPr txBox="1"/>
      </xdr:nvSpPr>
      <xdr:spPr>
        <a:xfrm>
          <a:off x="19245580" y="127552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135255</xdr:rowOff>
    </xdr:from>
    <xdr:to xmlns:xdr="http://schemas.openxmlformats.org/drawingml/2006/spreadsheetDrawing">
      <xdr:col>98</xdr:col>
      <xdr:colOff>38100</xdr:colOff>
      <xdr:row>76</xdr:row>
      <xdr:rowOff>65405</xdr:rowOff>
    </xdr:to>
    <xdr:sp macro="" textlink="">
      <xdr:nvSpPr>
        <xdr:cNvPr id="873" name="楕円 872"/>
        <xdr:cNvSpPr/>
      </xdr:nvSpPr>
      <xdr:spPr>
        <a:xfrm>
          <a:off x="18605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81915</xdr:rowOff>
    </xdr:from>
    <xdr:ext cx="596265" cy="259080"/>
    <xdr:sp macro="" textlink="">
      <xdr:nvSpPr>
        <xdr:cNvPr id="874" name="テキスト ボックス 873"/>
        <xdr:cNvSpPr txBox="1"/>
      </xdr:nvSpPr>
      <xdr:spPr>
        <a:xfrm>
          <a:off x="18356580" y="127692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83" name="テキスト ボックス 882"/>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6380" cy="256540"/>
    <xdr:sp macro="" textlink="">
      <xdr:nvSpPr>
        <xdr:cNvPr id="886" name="テキスト ボックス 885"/>
        <xdr:cNvSpPr txBox="1"/>
      </xdr:nvSpPr>
      <xdr:spPr>
        <a:xfrm>
          <a:off x="18039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6540"/>
    <xdr:sp macro="" textlink="">
      <xdr:nvSpPr>
        <xdr:cNvPr id="888" name="テキスト ボックス 887"/>
        <xdr:cNvSpPr txBox="1"/>
      </xdr:nvSpPr>
      <xdr:spPr>
        <a:xfrm>
          <a:off x="17974945" y="16342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6540"/>
    <xdr:sp macro="" textlink="">
      <xdr:nvSpPr>
        <xdr:cNvPr id="890" name="テキスト ボックス 889"/>
        <xdr:cNvSpPr txBox="1"/>
      </xdr:nvSpPr>
      <xdr:spPr>
        <a:xfrm>
          <a:off x="17974945" y="15885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6540"/>
    <xdr:sp macro="" textlink="">
      <xdr:nvSpPr>
        <xdr:cNvPr id="892" name="テキスト ボックス 891"/>
        <xdr:cNvSpPr txBox="1"/>
      </xdr:nvSpPr>
      <xdr:spPr>
        <a:xfrm>
          <a:off x="17974945" y="15427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6540"/>
    <xdr:sp macro="" textlink="">
      <xdr:nvSpPr>
        <xdr:cNvPr id="894" name="テキスト ボックス 893"/>
        <xdr:cNvSpPr txBox="1"/>
      </xdr:nvSpPr>
      <xdr:spPr>
        <a:xfrm>
          <a:off x="17974945" y="14970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06" name="テキスト ボックス 905"/>
        <xdr:cNvSpPr txBox="1"/>
      </xdr:nvSpPr>
      <xdr:spPr>
        <a:xfrm>
          <a:off x="21198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09" name="テキスト ボックス 908"/>
        <xdr:cNvSpPr txBox="1"/>
      </xdr:nvSpPr>
      <xdr:spPr>
        <a:xfrm>
          <a:off x="20309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7015" cy="259080"/>
    <xdr:sp macro="" textlink="">
      <xdr:nvSpPr>
        <xdr:cNvPr id="912" name="テキスト ボックス 911"/>
        <xdr:cNvSpPr txBox="1"/>
      </xdr:nvSpPr>
      <xdr:spPr>
        <a:xfrm>
          <a:off x="19420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3" name="テキスト ボックス 922"/>
        <xdr:cNvSpPr txBox="1"/>
      </xdr:nvSpPr>
      <xdr:spPr>
        <a:xfrm>
          <a:off x="21198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015" cy="259080"/>
    <xdr:sp macro="" textlink="">
      <xdr:nvSpPr>
        <xdr:cNvPr id="925" name="テキスト ボックス 924"/>
        <xdr:cNvSpPr txBox="1"/>
      </xdr:nvSpPr>
      <xdr:spPr>
        <a:xfrm>
          <a:off x="20309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7015" cy="259080"/>
    <xdr:sp macro="" textlink="">
      <xdr:nvSpPr>
        <xdr:cNvPr id="927" name="テキスト ボックス 926"/>
        <xdr:cNvSpPr txBox="1"/>
      </xdr:nvSpPr>
      <xdr:spPr>
        <a:xfrm>
          <a:off x="19420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29" name="テキスト ボックス 928"/>
        <xdr:cNvSpPr txBox="1"/>
      </xdr:nvSpPr>
      <xdr:spPr>
        <a:xfrm>
          <a:off x="18531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住民一人あたりのコストについて類似団体との乖離が特に大きいものは、補助費、維持補修費、繰出金となっております。補助費では、令和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年度に非課税世帯臨時特別給付金（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62,300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千円）や、新型コロナウイルス感染症対応地方創生臨時交付金事業のうち補助事業（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64,821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千円）により決算額が増額しています。令和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年度におきましても、給付金事業やコロナ交付金事業も執行しましたが、類似団体平均より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63,487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円少なくなっております。維持補修費では、本町におきまして公共施設の長寿命化等が進んでおらず、類似団体平均と比較して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36,000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少なくなっております。公共施設等総合管理計画や個別施設計画に基づき、適切なマネジメントを行っていく必要があります。繰出金につきまして、国保会計では本町の特徴として住民一人あたりの医療費が高くなっていることもあり繰出金もコストが高くなっております。また、介護保険事業においても、介護サービス料が高知県内の団体と比較しても高くなっており、繰出金の増加につながっております。繰出金抑制のため住民の健康関心への働きかけ及び生活に寄り添った健康指導に取り組むほか、適正な保険料の設定に取り組んでいき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2,183
2,168
74.02
3,235,952
3,173,906
59,650
1,870,903
4,318,092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7" name="テキスト ボックス 46"/>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3" name="テキスト ボックス 52"/>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9900" cy="256540"/>
    <xdr:sp macro="" textlink="">
      <xdr:nvSpPr>
        <xdr:cNvPr id="56" name="議会費最小値テキスト"/>
        <xdr:cNvSpPr txBox="1"/>
      </xdr:nvSpPr>
      <xdr:spPr>
        <a:xfrm>
          <a:off x="4686300" y="6557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25400</xdr:rowOff>
    </xdr:from>
    <xdr:to xmlns:xdr="http://schemas.openxmlformats.org/drawingml/2006/spreadsheetDrawing">
      <xdr:col>24</xdr:col>
      <xdr:colOff>63500</xdr:colOff>
      <xdr:row>37</xdr:row>
      <xdr:rowOff>43180</xdr:rowOff>
    </xdr:to>
    <xdr:cxnSp macro="">
      <xdr:nvCxnSpPr>
        <xdr:cNvPr id="60" name="直線コネクタ 59"/>
        <xdr:cNvCxnSpPr/>
      </xdr:nvCxnSpPr>
      <xdr:spPr>
        <a:xfrm flipV="1">
          <a:off x="3797300" y="63690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143510</xdr:rowOff>
    </xdr:from>
    <xdr:ext cx="534670" cy="256540"/>
    <xdr:sp macro="" textlink="">
      <xdr:nvSpPr>
        <xdr:cNvPr id="61" name="議会費平均値テキスト"/>
        <xdr:cNvSpPr txBox="1"/>
      </xdr:nvSpPr>
      <xdr:spPr>
        <a:xfrm>
          <a:off x="4686300" y="63157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43180</xdr:rowOff>
    </xdr:from>
    <xdr:to xmlns:xdr="http://schemas.openxmlformats.org/drawingml/2006/spreadsheetDrawing">
      <xdr:col>19</xdr:col>
      <xdr:colOff>177800</xdr:colOff>
      <xdr:row>37</xdr:row>
      <xdr:rowOff>46355</xdr:rowOff>
    </xdr:to>
    <xdr:cxnSp macro="">
      <xdr:nvCxnSpPr>
        <xdr:cNvPr id="63" name="直線コネクタ 62"/>
        <xdr:cNvCxnSpPr/>
      </xdr:nvCxnSpPr>
      <xdr:spPr>
        <a:xfrm flipV="1">
          <a:off x="2908300" y="6386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100330</xdr:rowOff>
    </xdr:from>
    <xdr:ext cx="532130" cy="256540"/>
    <xdr:sp macro="" textlink="">
      <xdr:nvSpPr>
        <xdr:cNvPr id="65" name="テキスト ボックス 64"/>
        <xdr:cNvSpPr txBox="1"/>
      </xdr:nvSpPr>
      <xdr:spPr>
        <a:xfrm>
          <a:off x="3529965" y="6443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40640</xdr:rowOff>
    </xdr:from>
    <xdr:to xmlns:xdr="http://schemas.openxmlformats.org/drawingml/2006/spreadsheetDrawing">
      <xdr:col>15</xdr:col>
      <xdr:colOff>50800</xdr:colOff>
      <xdr:row>37</xdr:row>
      <xdr:rowOff>46355</xdr:rowOff>
    </xdr:to>
    <xdr:cxnSp macro="">
      <xdr:nvCxnSpPr>
        <xdr:cNvPr id="66" name="直線コネクタ 65"/>
        <xdr:cNvCxnSpPr/>
      </xdr:nvCxnSpPr>
      <xdr:spPr>
        <a:xfrm>
          <a:off x="2019300" y="63842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102235</xdr:rowOff>
    </xdr:from>
    <xdr:ext cx="532130" cy="258445"/>
    <xdr:sp macro="" textlink="">
      <xdr:nvSpPr>
        <xdr:cNvPr id="68" name="テキスト ボックス 67"/>
        <xdr:cNvSpPr txBox="1"/>
      </xdr:nvSpPr>
      <xdr:spPr>
        <a:xfrm>
          <a:off x="2640965" y="6445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19685</xdr:rowOff>
    </xdr:from>
    <xdr:to xmlns:xdr="http://schemas.openxmlformats.org/drawingml/2006/spreadsheetDrawing">
      <xdr:col>10</xdr:col>
      <xdr:colOff>114300</xdr:colOff>
      <xdr:row>37</xdr:row>
      <xdr:rowOff>40640</xdr:rowOff>
    </xdr:to>
    <xdr:cxnSp macro="">
      <xdr:nvCxnSpPr>
        <xdr:cNvPr id="69" name="直線コネクタ 68"/>
        <xdr:cNvCxnSpPr/>
      </xdr:nvCxnSpPr>
      <xdr:spPr>
        <a:xfrm>
          <a:off x="1130300" y="63633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91440</xdr:rowOff>
    </xdr:from>
    <xdr:ext cx="532130" cy="259080"/>
    <xdr:sp macro="" textlink="">
      <xdr:nvSpPr>
        <xdr:cNvPr id="71" name="テキスト ボックス 70"/>
        <xdr:cNvSpPr txBox="1"/>
      </xdr:nvSpPr>
      <xdr:spPr>
        <a:xfrm>
          <a:off x="1751965" y="6435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97790</xdr:rowOff>
    </xdr:from>
    <xdr:ext cx="532130" cy="256540"/>
    <xdr:sp macro="" textlink="">
      <xdr:nvSpPr>
        <xdr:cNvPr id="73" name="テキスト ボックス 72"/>
        <xdr:cNvSpPr txBox="1"/>
      </xdr:nvSpPr>
      <xdr:spPr>
        <a:xfrm>
          <a:off x="862965" y="6441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146050</xdr:rowOff>
    </xdr:from>
    <xdr:to xmlns:xdr="http://schemas.openxmlformats.org/drawingml/2006/spreadsheetDrawing">
      <xdr:col>24</xdr:col>
      <xdr:colOff>114300</xdr:colOff>
      <xdr:row>37</xdr:row>
      <xdr:rowOff>76200</xdr:rowOff>
    </xdr:to>
    <xdr:sp macro="" textlink="">
      <xdr:nvSpPr>
        <xdr:cNvPr id="79" name="楕円 78"/>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168910</xdr:rowOff>
    </xdr:from>
    <xdr:ext cx="534670" cy="256540"/>
    <xdr:sp macro="" textlink="">
      <xdr:nvSpPr>
        <xdr:cNvPr id="80" name="議会費該当値テキスト"/>
        <xdr:cNvSpPr txBox="1"/>
      </xdr:nvSpPr>
      <xdr:spPr>
        <a:xfrm>
          <a:off x="4686300" y="61696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163830</xdr:rowOff>
    </xdr:from>
    <xdr:to xmlns:xdr="http://schemas.openxmlformats.org/drawingml/2006/spreadsheetDrawing">
      <xdr:col>20</xdr:col>
      <xdr:colOff>38100</xdr:colOff>
      <xdr:row>37</xdr:row>
      <xdr:rowOff>93980</xdr:rowOff>
    </xdr:to>
    <xdr:sp macro="" textlink="">
      <xdr:nvSpPr>
        <xdr:cNvPr id="81" name="楕円 80"/>
        <xdr:cNvSpPr/>
      </xdr:nvSpPr>
      <xdr:spPr>
        <a:xfrm>
          <a:off x="3746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110490</xdr:rowOff>
    </xdr:from>
    <xdr:ext cx="532130" cy="256540"/>
    <xdr:sp macro="" textlink="">
      <xdr:nvSpPr>
        <xdr:cNvPr id="82" name="テキスト ボックス 81"/>
        <xdr:cNvSpPr txBox="1"/>
      </xdr:nvSpPr>
      <xdr:spPr>
        <a:xfrm>
          <a:off x="3529965" y="6111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167005</xdr:rowOff>
    </xdr:from>
    <xdr:to xmlns:xdr="http://schemas.openxmlformats.org/drawingml/2006/spreadsheetDrawing">
      <xdr:col>15</xdr:col>
      <xdr:colOff>101600</xdr:colOff>
      <xdr:row>37</xdr:row>
      <xdr:rowOff>97790</xdr:rowOff>
    </xdr:to>
    <xdr:sp macro="" textlink="">
      <xdr:nvSpPr>
        <xdr:cNvPr id="83" name="楕円 82"/>
        <xdr:cNvSpPr/>
      </xdr:nvSpPr>
      <xdr:spPr>
        <a:xfrm>
          <a:off x="2857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113665</xdr:rowOff>
    </xdr:from>
    <xdr:ext cx="532130" cy="258445"/>
    <xdr:sp macro="" textlink="">
      <xdr:nvSpPr>
        <xdr:cNvPr id="84" name="テキスト ボックス 83"/>
        <xdr:cNvSpPr txBox="1"/>
      </xdr:nvSpPr>
      <xdr:spPr>
        <a:xfrm>
          <a:off x="2640965" y="61144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160655</xdr:rowOff>
    </xdr:from>
    <xdr:to xmlns:xdr="http://schemas.openxmlformats.org/drawingml/2006/spreadsheetDrawing">
      <xdr:col>10</xdr:col>
      <xdr:colOff>165100</xdr:colOff>
      <xdr:row>37</xdr:row>
      <xdr:rowOff>90805</xdr:rowOff>
    </xdr:to>
    <xdr:sp macro="" textlink="">
      <xdr:nvSpPr>
        <xdr:cNvPr id="85" name="楕円 84"/>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107315</xdr:rowOff>
    </xdr:from>
    <xdr:ext cx="532130" cy="259080"/>
    <xdr:sp macro="" textlink="">
      <xdr:nvSpPr>
        <xdr:cNvPr id="86" name="テキスト ボックス 85"/>
        <xdr:cNvSpPr txBox="1"/>
      </xdr:nvSpPr>
      <xdr:spPr>
        <a:xfrm>
          <a:off x="1751965" y="6108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140335</xdr:rowOff>
    </xdr:from>
    <xdr:to xmlns:xdr="http://schemas.openxmlformats.org/drawingml/2006/spreadsheetDrawing">
      <xdr:col>6</xdr:col>
      <xdr:colOff>38100</xdr:colOff>
      <xdr:row>37</xdr:row>
      <xdr:rowOff>70485</xdr:rowOff>
    </xdr:to>
    <xdr:sp macro="" textlink="">
      <xdr:nvSpPr>
        <xdr:cNvPr id="87" name="楕円 86"/>
        <xdr:cNvSpPr/>
      </xdr:nvSpPr>
      <xdr:spPr>
        <a:xfrm>
          <a:off x="1079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86995</xdr:rowOff>
    </xdr:from>
    <xdr:ext cx="532130" cy="256540"/>
    <xdr:sp macro="" textlink="">
      <xdr:nvSpPr>
        <xdr:cNvPr id="88" name="テキスト ボックス 87"/>
        <xdr:cNvSpPr txBox="1"/>
      </xdr:nvSpPr>
      <xdr:spPr>
        <a:xfrm>
          <a:off x="862965" y="6087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0" name="テキスト ボックス 99"/>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2" name="テキスト ボックス 101"/>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3260" cy="256540"/>
    <xdr:sp macro="" textlink="">
      <xdr:nvSpPr>
        <xdr:cNvPr id="104" name="テキスト ボックス 103"/>
        <xdr:cNvSpPr txBox="1"/>
      </xdr:nvSpPr>
      <xdr:spPr>
        <a:xfrm>
          <a:off x="76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3260" cy="259080"/>
    <xdr:sp macro="" textlink="">
      <xdr:nvSpPr>
        <xdr:cNvPr id="106" name="テキスト ボックス 105"/>
        <xdr:cNvSpPr txBox="1"/>
      </xdr:nvSpPr>
      <xdr:spPr>
        <a:xfrm>
          <a:off x="76200" y="887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260" cy="259080"/>
    <xdr:sp macro="" textlink="">
      <xdr:nvSpPr>
        <xdr:cNvPr id="108" name="テキスト ボックス 107"/>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122555</xdr:rowOff>
    </xdr:from>
    <xdr:to xmlns:xdr="http://schemas.openxmlformats.org/drawingml/2006/spreadsheetDrawing">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98805" cy="256540"/>
    <xdr:sp macro="" textlink="">
      <xdr:nvSpPr>
        <xdr:cNvPr id="113" name="総務費最小値テキスト"/>
        <xdr:cNvSpPr txBox="1"/>
      </xdr:nvSpPr>
      <xdr:spPr>
        <a:xfrm>
          <a:off x="4686300" y="100539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122555</xdr:rowOff>
    </xdr:from>
    <xdr:to xmlns:xdr="http://schemas.openxmlformats.org/drawingml/2006/spreadsheetDrawing">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99060</xdr:rowOff>
    </xdr:from>
    <xdr:to xmlns:xdr="http://schemas.openxmlformats.org/drawingml/2006/spreadsheetDrawing">
      <xdr:col>24</xdr:col>
      <xdr:colOff>63500</xdr:colOff>
      <xdr:row>57</xdr:row>
      <xdr:rowOff>86360</xdr:rowOff>
    </xdr:to>
    <xdr:cxnSp macro="">
      <xdr:nvCxnSpPr>
        <xdr:cNvPr id="117" name="直線コネクタ 116"/>
        <xdr:cNvCxnSpPr/>
      </xdr:nvCxnSpPr>
      <xdr:spPr>
        <a:xfrm>
          <a:off x="3797300" y="970026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18"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99060</xdr:rowOff>
    </xdr:from>
    <xdr:to xmlns:xdr="http://schemas.openxmlformats.org/drawingml/2006/spreadsheetDrawing">
      <xdr:col>19</xdr:col>
      <xdr:colOff>177800</xdr:colOff>
      <xdr:row>56</xdr:row>
      <xdr:rowOff>154940</xdr:rowOff>
    </xdr:to>
    <xdr:cxnSp macro="">
      <xdr:nvCxnSpPr>
        <xdr:cNvPr id="120" name="直線コネクタ 119"/>
        <xdr:cNvCxnSpPr/>
      </xdr:nvCxnSpPr>
      <xdr:spPr>
        <a:xfrm flipV="1">
          <a:off x="2908300" y="97002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147955</xdr:rowOff>
    </xdr:from>
    <xdr:ext cx="596265" cy="258445"/>
    <xdr:sp macro="" textlink="">
      <xdr:nvSpPr>
        <xdr:cNvPr id="122" name="テキスト ボックス 121"/>
        <xdr:cNvSpPr txBox="1"/>
      </xdr:nvSpPr>
      <xdr:spPr>
        <a:xfrm>
          <a:off x="3497580" y="99206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154940</xdr:rowOff>
    </xdr:from>
    <xdr:to xmlns:xdr="http://schemas.openxmlformats.org/drawingml/2006/spreadsheetDrawing">
      <xdr:col>15</xdr:col>
      <xdr:colOff>50800</xdr:colOff>
      <xdr:row>57</xdr:row>
      <xdr:rowOff>162560</xdr:rowOff>
    </xdr:to>
    <xdr:cxnSp macro="">
      <xdr:nvCxnSpPr>
        <xdr:cNvPr id="123" name="直線コネクタ 122"/>
        <xdr:cNvCxnSpPr/>
      </xdr:nvCxnSpPr>
      <xdr:spPr>
        <a:xfrm flipV="1">
          <a:off x="2019300" y="975614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109220</xdr:rowOff>
    </xdr:from>
    <xdr:ext cx="596265" cy="256540"/>
    <xdr:sp macro="" textlink="">
      <xdr:nvSpPr>
        <xdr:cNvPr id="125" name="テキスト ボックス 124"/>
        <xdr:cNvSpPr txBox="1"/>
      </xdr:nvSpPr>
      <xdr:spPr>
        <a:xfrm>
          <a:off x="2608580" y="9881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162560</xdr:rowOff>
    </xdr:from>
    <xdr:to xmlns:xdr="http://schemas.openxmlformats.org/drawingml/2006/spreadsheetDrawing">
      <xdr:col>10</xdr:col>
      <xdr:colOff>114300</xdr:colOff>
      <xdr:row>58</xdr:row>
      <xdr:rowOff>18415</xdr:rowOff>
    </xdr:to>
    <xdr:cxnSp macro="">
      <xdr:nvCxnSpPr>
        <xdr:cNvPr id="126" name="直線コネクタ 125"/>
        <xdr:cNvCxnSpPr/>
      </xdr:nvCxnSpPr>
      <xdr:spPr>
        <a:xfrm flipV="1">
          <a:off x="1130300" y="99352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41910</xdr:rowOff>
    </xdr:from>
    <xdr:ext cx="596265" cy="256540"/>
    <xdr:sp macro="" textlink="">
      <xdr:nvSpPr>
        <xdr:cNvPr id="128" name="テキスト ボックス 127"/>
        <xdr:cNvSpPr txBox="1"/>
      </xdr:nvSpPr>
      <xdr:spPr>
        <a:xfrm>
          <a:off x="1719580" y="99860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67945</xdr:rowOff>
    </xdr:from>
    <xdr:ext cx="596265" cy="258445"/>
    <xdr:sp macro="" textlink="">
      <xdr:nvSpPr>
        <xdr:cNvPr id="130" name="テキスト ボックス 129"/>
        <xdr:cNvSpPr txBox="1"/>
      </xdr:nvSpPr>
      <xdr:spPr>
        <a:xfrm>
          <a:off x="830580" y="96691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35560</xdr:rowOff>
    </xdr:from>
    <xdr:to xmlns:xdr="http://schemas.openxmlformats.org/drawingml/2006/spreadsheetDrawing">
      <xdr:col>24</xdr:col>
      <xdr:colOff>114300</xdr:colOff>
      <xdr:row>57</xdr:row>
      <xdr:rowOff>137160</xdr:rowOff>
    </xdr:to>
    <xdr:sp macro="" textlink="">
      <xdr:nvSpPr>
        <xdr:cNvPr id="136" name="楕円 135"/>
        <xdr:cNvSpPr/>
      </xdr:nvSpPr>
      <xdr:spPr>
        <a:xfrm>
          <a:off x="45847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58420</xdr:rowOff>
    </xdr:from>
    <xdr:ext cx="598805" cy="259080"/>
    <xdr:sp macro="" textlink="">
      <xdr:nvSpPr>
        <xdr:cNvPr id="137" name="総務費該当値テキスト"/>
        <xdr:cNvSpPr txBox="1"/>
      </xdr:nvSpPr>
      <xdr:spPr>
        <a:xfrm>
          <a:off x="4686300" y="9659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48260</xdr:rowOff>
    </xdr:from>
    <xdr:to xmlns:xdr="http://schemas.openxmlformats.org/drawingml/2006/spreadsheetDrawing">
      <xdr:col>20</xdr:col>
      <xdr:colOff>38100</xdr:colOff>
      <xdr:row>56</xdr:row>
      <xdr:rowOff>149860</xdr:rowOff>
    </xdr:to>
    <xdr:sp macro="" textlink="">
      <xdr:nvSpPr>
        <xdr:cNvPr id="138" name="楕円 137"/>
        <xdr:cNvSpPr/>
      </xdr:nvSpPr>
      <xdr:spPr>
        <a:xfrm>
          <a:off x="3746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166370</xdr:rowOff>
    </xdr:from>
    <xdr:ext cx="596265" cy="256540"/>
    <xdr:sp macro="" textlink="">
      <xdr:nvSpPr>
        <xdr:cNvPr id="139" name="テキスト ボックス 138"/>
        <xdr:cNvSpPr txBox="1"/>
      </xdr:nvSpPr>
      <xdr:spPr>
        <a:xfrm>
          <a:off x="3497580" y="9424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103505</xdr:rowOff>
    </xdr:from>
    <xdr:to xmlns:xdr="http://schemas.openxmlformats.org/drawingml/2006/spreadsheetDrawing">
      <xdr:col>15</xdr:col>
      <xdr:colOff>101600</xdr:colOff>
      <xdr:row>57</xdr:row>
      <xdr:rowOff>33655</xdr:rowOff>
    </xdr:to>
    <xdr:sp macro="" textlink="">
      <xdr:nvSpPr>
        <xdr:cNvPr id="140" name="楕円 139"/>
        <xdr:cNvSpPr/>
      </xdr:nvSpPr>
      <xdr:spPr>
        <a:xfrm>
          <a:off x="2857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50165</xdr:rowOff>
    </xdr:from>
    <xdr:ext cx="596265" cy="259080"/>
    <xdr:sp macro="" textlink="">
      <xdr:nvSpPr>
        <xdr:cNvPr id="141" name="テキスト ボックス 140"/>
        <xdr:cNvSpPr txBox="1"/>
      </xdr:nvSpPr>
      <xdr:spPr>
        <a:xfrm>
          <a:off x="2608580" y="9479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42" name="楕円 141"/>
        <xdr:cNvSpPr/>
      </xdr:nvSpPr>
      <xdr:spPr>
        <a:xfrm>
          <a:off x="1968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58420</xdr:rowOff>
    </xdr:from>
    <xdr:ext cx="596265" cy="259080"/>
    <xdr:sp macro="" textlink="">
      <xdr:nvSpPr>
        <xdr:cNvPr id="143" name="テキスト ボックス 142"/>
        <xdr:cNvSpPr txBox="1"/>
      </xdr:nvSpPr>
      <xdr:spPr>
        <a:xfrm>
          <a:off x="1719580" y="96596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139065</xdr:rowOff>
    </xdr:from>
    <xdr:to xmlns:xdr="http://schemas.openxmlformats.org/drawingml/2006/spreadsheetDrawing">
      <xdr:col>6</xdr:col>
      <xdr:colOff>38100</xdr:colOff>
      <xdr:row>58</xdr:row>
      <xdr:rowOff>69215</xdr:rowOff>
    </xdr:to>
    <xdr:sp macro="" textlink="">
      <xdr:nvSpPr>
        <xdr:cNvPr id="144" name="楕円 143"/>
        <xdr:cNvSpPr/>
      </xdr:nvSpPr>
      <xdr:spPr>
        <a:xfrm>
          <a:off x="1079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60325</xdr:rowOff>
    </xdr:from>
    <xdr:ext cx="596265" cy="259080"/>
    <xdr:sp macro="" textlink="">
      <xdr:nvSpPr>
        <xdr:cNvPr id="145" name="テキスト ボックス 144"/>
        <xdr:cNvSpPr txBox="1"/>
      </xdr:nvSpPr>
      <xdr:spPr>
        <a:xfrm>
          <a:off x="830580" y="100044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4" name="テキスト ボックス 153"/>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6540"/>
    <xdr:sp macro="" textlink="">
      <xdr:nvSpPr>
        <xdr:cNvPr id="156" name="テキスト ボックス 155"/>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090" cy="259080"/>
    <xdr:sp macro="" textlink="">
      <xdr:nvSpPr>
        <xdr:cNvPr id="158" name="テキスト ボックス 157"/>
        <xdr:cNvSpPr txBox="1"/>
      </xdr:nvSpPr>
      <xdr:spPr>
        <a:xfrm>
          <a:off x="166370" y="13501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090" cy="256540"/>
    <xdr:sp macro="" textlink="">
      <xdr:nvSpPr>
        <xdr:cNvPr id="160" name="テキスト ボックス 159"/>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090" cy="259080"/>
    <xdr:sp macro="" textlink="">
      <xdr:nvSpPr>
        <xdr:cNvPr id="162" name="テキスト ボックス 161"/>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090" cy="256540"/>
    <xdr:sp macro="" textlink="">
      <xdr:nvSpPr>
        <xdr:cNvPr id="164" name="テキスト ボックス 163"/>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090" cy="258445"/>
    <xdr:sp macro="" textlink="">
      <xdr:nvSpPr>
        <xdr:cNvPr id="166" name="テキスト ボックス 165"/>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090" cy="259080"/>
    <xdr:sp macro="" textlink="">
      <xdr:nvSpPr>
        <xdr:cNvPr id="168" name="テキスト ボックス 167"/>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70" name="テキスト ボックス 169"/>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598805" cy="256540"/>
    <xdr:sp macro="" textlink="">
      <xdr:nvSpPr>
        <xdr:cNvPr id="173" name="民生費最小値テキスト"/>
        <xdr:cNvSpPr txBox="1"/>
      </xdr:nvSpPr>
      <xdr:spPr>
        <a:xfrm>
          <a:off x="4686300" y="135166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98805" cy="256540"/>
    <xdr:sp macro="" textlink="">
      <xdr:nvSpPr>
        <xdr:cNvPr id="175" name="民生費最大値テキスト"/>
        <xdr:cNvSpPr txBox="1"/>
      </xdr:nvSpPr>
      <xdr:spPr>
        <a:xfrm>
          <a:off x="4686300" y="11792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145415</xdr:rowOff>
    </xdr:from>
    <xdr:to xmlns:xdr="http://schemas.openxmlformats.org/drawingml/2006/spreadsheetDrawing">
      <xdr:col>24</xdr:col>
      <xdr:colOff>63500</xdr:colOff>
      <xdr:row>75</xdr:row>
      <xdr:rowOff>157480</xdr:rowOff>
    </xdr:to>
    <xdr:cxnSp macro="">
      <xdr:nvCxnSpPr>
        <xdr:cNvPr id="177" name="直線コネクタ 176"/>
        <xdr:cNvCxnSpPr/>
      </xdr:nvCxnSpPr>
      <xdr:spPr>
        <a:xfrm flipV="1">
          <a:off x="3797300" y="130041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44450</xdr:rowOff>
    </xdr:from>
    <xdr:ext cx="598805" cy="259080"/>
    <xdr:sp macro="" textlink="">
      <xdr:nvSpPr>
        <xdr:cNvPr id="178" name="民生費平均値テキスト"/>
        <xdr:cNvSpPr txBox="1"/>
      </xdr:nvSpPr>
      <xdr:spPr>
        <a:xfrm>
          <a:off x="4686300" y="13074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157480</xdr:rowOff>
    </xdr:from>
    <xdr:to xmlns:xdr="http://schemas.openxmlformats.org/drawingml/2006/spreadsheetDrawing">
      <xdr:col>19</xdr:col>
      <xdr:colOff>177800</xdr:colOff>
      <xdr:row>76</xdr:row>
      <xdr:rowOff>78740</xdr:rowOff>
    </xdr:to>
    <xdr:cxnSp macro="">
      <xdr:nvCxnSpPr>
        <xdr:cNvPr id="180" name="直線コネクタ 179"/>
        <xdr:cNvCxnSpPr/>
      </xdr:nvCxnSpPr>
      <xdr:spPr>
        <a:xfrm flipV="1">
          <a:off x="2908300" y="1301623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141605</xdr:rowOff>
    </xdr:from>
    <xdr:ext cx="596265" cy="259080"/>
    <xdr:sp macro="" textlink="">
      <xdr:nvSpPr>
        <xdr:cNvPr id="182" name="テキスト ボックス 181"/>
        <xdr:cNvSpPr txBox="1"/>
      </xdr:nvSpPr>
      <xdr:spPr>
        <a:xfrm>
          <a:off x="3497580" y="13171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78740</xdr:rowOff>
    </xdr:from>
    <xdr:to xmlns:xdr="http://schemas.openxmlformats.org/drawingml/2006/spreadsheetDrawing">
      <xdr:col>15</xdr:col>
      <xdr:colOff>50800</xdr:colOff>
      <xdr:row>76</xdr:row>
      <xdr:rowOff>144780</xdr:rowOff>
    </xdr:to>
    <xdr:cxnSp macro="">
      <xdr:nvCxnSpPr>
        <xdr:cNvPr id="183" name="直線コネクタ 182"/>
        <xdr:cNvCxnSpPr/>
      </xdr:nvCxnSpPr>
      <xdr:spPr>
        <a:xfrm flipV="1">
          <a:off x="2019300" y="131089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41275</xdr:rowOff>
    </xdr:from>
    <xdr:ext cx="596265" cy="256540"/>
    <xdr:sp macro="" textlink="">
      <xdr:nvSpPr>
        <xdr:cNvPr id="185" name="テキスト ボックス 184"/>
        <xdr:cNvSpPr txBox="1"/>
      </xdr:nvSpPr>
      <xdr:spPr>
        <a:xfrm>
          <a:off x="2608580" y="132429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114935</xdr:rowOff>
    </xdr:from>
    <xdr:to xmlns:xdr="http://schemas.openxmlformats.org/drawingml/2006/spreadsheetDrawing">
      <xdr:col>10</xdr:col>
      <xdr:colOff>114300</xdr:colOff>
      <xdr:row>76</xdr:row>
      <xdr:rowOff>144780</xdr:rowOff>
    </xdr:to>
    <xdr:cxnSp macro="">
      <xdr:nvCxnSpPr>
        <xdr:cNvPr id="186" name="直線コネクタ 185"/>
        <xdr:cNvCxnSpPr/>
      </xdr:nvCxnSpPr>
      <xdr:spPr>
        <a:xfrm>
          <a:off x="1130300" y="131451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99060</xdr:rowOff>
    </xdr:from>
    <xdr:ext cx="596265" cy="256540"/>
    <xdr:sp macro="" textlink="">
      <xdr:nvSpPr>
        <xdr:cNvPr id="188" name="テキスト ボックス 187"/>
        <xdr:cNvSpPr txBox="1"/>
      </xdr:nvSpPr>
      <xdr:spPr>
        <a:xfrm>
          <a:off x="1719580" y="133007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36195</xdr:rowOff>
    </xdr:from>
    <xdr:to xmlns:xdr="http://schemas.openxmlformats.org/drawingml/2006/spreadsheetDrawing">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128905</xdr:rowOff>
    </xdr:from>
    <xdr:ext cx="596265" cy="259080"/>
    <xdr:sp macro="" textlink="">
      <xdr:nvSpPr>
        <xdr:cNvPr id="190" name="テキスト ボックス 189"/>
        <xdr:cNvSpPr txBox="1"/>
      </xdr:nvSpPr>
      <xdr:spPr>
        <a:xfrm>
          <a:off x="830580" y="133305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94615</xdr:rowOff>
    </xdr:from>
    <xdr:to xmlns:xdr="http://schemas.openxmlformats.org/drawingml/2006/spreadsheetDrawing">
      <xdr:col>24</xdr:col>
      <xdr:colOff>114300</xdr:colOff>
      <xdr:row>76</xdr:row>
      <xdr:rowOff>24765</xdr:rowOff>
    </xdr:to>
    <xdr:sp macro="" textlink="">
      <xdr:nvSpPr>
        <xdr:cNvPr id="196" name="楕円 195"/>
        <xdr:cNvSpPr/>
      </xdr:nvSpPr>
      <xdr:spPr>
        <a:xfrm>
          <a:off x="45847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117475</xdr:rowOff>
    </xdr:from>
    <xdr:ext cx="598805" cy="259080"/>
    <xdr:sp macro="" textlink="">
      <xdr:nvSpPr>
        <xdr:cNvPr id="197" name="民生費該当値テキスト"/>
        <xdr:cNvSpPr txBox="1"/>
      </xdr:nvSpPr>
      <xdr:spPr>
        <a:xfrm>
          <a:off x="4686300" y="12804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106680</xdr:rowOff>
    </xdr:from>
    <xdr:to xmlns:xdr="http://schemas.openxmlformats.org/drawingml/2006/spreadsheetDrawing">
      <xdr:col>20</xdr:col>
      <xdr:colOff>38100</xdr:colOff>
      <xdr:row>76</xdr:row>
      <xdr:rowOff>36830</xdr:rowOff>
    </xdr:to>
    <xdr:sp macro="" textlink="">
      <xdr:nvSpPr>
        <xdr:cNvPr id="198" name="楕円 197"/>
        <xdr:cNvSpPr/>
      </xdr:nvSpPr>
      <xdr:spPr>
        <a:xfrm>
          <a:off x="37465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53340</xdr:rowOff>
    </xdr:from>
    <xdr:ext cx="596265" cy="256540"/>
    <xdr:sp macro="" textlink="">
      <xdr:nvSpPr>
        <xdr:cNvPr id="199" name="テキスト ボックス 198"/>
        <xdr:cNvSpPr txBox="1"/>
      </xdr:nvSpPr>
      <xdr:spPr>
        <a:xfrm>
          <a:off x="3497580" y="127406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27940</xdr:rowOff>
    </xdr:from>
    <xdr:to xmlns:xdr="http://schemas.openxmlformats.org/drawingml/2006/spreadsheetDrawing">
      <xdr:col>15</xdr:col>
      <xdr:colOff>101600</xdr:colOff>
      <xdr:row>76</xdr:row>
      <xdr:rowOff>129540</xdr:rowOff>
    </xdr:to>
    <xdr:sp macro="" textlink="">
      <xdr:nvSpPr>
        <xdr:cNvPr id="200" name="楕円 199"/>
        <xdr:cNvSpPr/>
      </xdr:nvSpPr>
      <xdr:spPr>
        <a:xfrm>
          <a:off x="2857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146050</xdr:rowOff>
    </xdr:from>
    <xdr:ext cx="596265" cy="256540"/>
    <xdr:sp macro="" textlink="">
      <xdr:nvSpPr>
        <xdr:cNvPr id="201" name="テキスト ボックス 200"/>
        <xdr:cNvSpPr txBox="1"/>
      </xdr:nvSpPr>
      <xdr:spPr>
        <a:xfrm>
          <a:off x="2608580" y="128333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93980</xdr:rowOff>
    </xdr:from>
    <xdr:to xmlns:xdr="http://schemas.openxmlformats.org/drawingml/2006/spreadsheetDrawing">
      <xdr:col>10</xdr:col>
      <xdr:colOff>165100</xdr:colOff>
      <xdr:row>77</xdr:row>
      <xdr:rowOff>24130</xdr:rowOff>
    </xdr:to>
    <xdr:sp macro="" textlink="">
      <xdr:nvSpPr>
        <xdr:cNvPr id="202" name="楕円 201"/>
        <xdr:cNvSpPr/>
      </xdr:nvSpPr>
      <xdr:spPr>
        <a:xfrm>
          <a:off x="1968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40640</xdr:rowOff>
    </xdr:from>
    <xdr:ext cx="596265" cy="256540"/>
    <xdr:sp macro="" textlink="">
      <xdr:nvSpPr>
        <xdr:cNvPr id="203" name="テキスト ボックス 202"/>
        <xdr:cNvSpPr txBox="1"/>
      </xdr:nvSpPr>
      <xdr:spPr>
        <a:xfrm>
          <a:off x="1719580" y="128993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166370</xdr:rowOff>
    </xdr:to>
    <xdr:sp macro="" textlink="">
      <xdr:nvSpPr>
        <xdr:cNvPr id="204" name="楕円 203"/>
        <xdr:cNvSpPr/>
      </xdr:nvSpPr>
      <xdr:spPr>
        <a:xfrm>
          <a:off x="1079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10795</xdr:rowOff>
    </xdr:from>
    <xdr:ext cx="596265" cy="258445"/>
    <xdr:sp macro="" textlink="">
      <xdr:nvSpPr>
        <xdr:cNvPr id="205" name="テキスト ボックス 204"/>
        <xdr:cNvSpPr txBox="1"/>
      </xdr:nvSpPr>
      <xdr:spPr>
        <a:xfrm>
          <a:off x="830580" y="128695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4" name="テキスト ボックス 213"/>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6380" cy="259080"/>
    <xdr:sp macro="" textlink="">
      <xdr:nvSpPr>
        <xdr:cNvPr id="217" name="テキスト ボックス 216"/>
        <xdr:cNvSpPr txBox="1"/>
      </xdr:nvSpPr>
      <xdr:spPr>
        <a:xfrm>
          <a:off x="513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090" cy="256540"/>
    <xdr:sp macro="" textlink="">
      <xdr:nvSpPr>
        <xdr:cNvPr id="219" name="テキスト ボックス 218"/>
        <xdr:cNvSpPr txBox="1"/>
      </xdr:nvSpPr>
      <xdr:spPr>
        <a:xfrm>
          <a:off x="166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090" cy="259080"/>
    <xdr:sp macro="" textlink="">
      <xdr:nvSpPr>
        <xdr:cNvPr id="221" name="テキスト ボックス 220"/>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6540"/>
    <xdr:sp macro="" textlink="">
      <xdr:nvSpPr>
        <xdr:cNvPr id="223" name="テキスト ボックス 222"/>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5" name="テキスト ボックス 224"/>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7" name="テキスト ボックス 226"/>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104775</xdr:rowOff>
    </xdr:from>
    <xdr:to xmlns:xdr="http://schemas.openxmlformats.org/drawingml/2006/spreadsheetDrawing">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670" cy="256540"/>
    <xdr:sp macro="" textlink="">
      <xdr:nvSpPr>
        <xdr:cNvPr id="232" name="衛生費最小値テキスト"/>
        <xdr:cNvSpPr txBox="1"/>
      </xdr:nvSpPr>
      <xdr:spPr>
        <a:xfrm>
          <a:off x="4686300" y="169456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6540"/>
    <xdr:sp macro="" textlink="">
      <xdr:nvSpPr>
        <xdr:cNvPr id="234" name="衛生費最大値テキスト"/>
        <xdr:cNvSpPr txBox="1"/>
      </xdr:nvSpPr>
      <xdr:spPr>
        <a:xfrm>
          <a:off x="4686300" y="15311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104775</xdr:rowOff>
    </xdr:from>
    <xdr:to xmlns:xdr="http://schemas.openxmlformats.org/drawingml/2006/spreadsheetDrawing">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155575</xdr:rowOff>
    </xdr:from>
    <xdr:to xmlns:xdr="http://schemas.openxmlformats.org/drawingml/2006/spreadsheetDrawing">
      <xdr:col>24</xdr:col>
      <xdr:colOff>63500</xdr:colOff>
      <xdr:row>97</xdr:row>
      <xdr:rowOff>123190</xdr:rowOff>
    </xdr:to>
    <xdr:cxnSp macro="">
      <xdr:nvCxnSpPr>
        <xdr:cNvPr id="236" name="直線コネクタ 235"/>
        <xdr:cNvCxnSpPr/>
      </xdr:nvCxnSpPr>
      <xdr:spPr>
        <a:xfrm flipV="1">
          <a:off x="3797300" y="1661477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99060</xdr:rowOff>
    </xdr:from>
    <xdr:ext cx="598805" cy="256540"/>
    <xdr:sp macro="" textlink="">
      <xdr:nvSpPr>
        <xdr:cNvPr id="237" name="衛生費平均値テキスト"/>
        <xdr:cNvSpPr txBox="1"/>
      </xdr:nvSpPr>
      <xdr:spPr>
        <a:xfrm>
          <a:off x="4686300" y="165582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123190</xdr:rowOff>
    </xdr:from>
    <xdr:to xmlns:xdr="http://schemas.openxmlformats.org/drawingml/2006/spreadsheetDrawing">
      <xdr:col>19</xdr:col>
      <xdr:colOff>177800</xdr:colOff>
      <xdr:row>98</xdr:row>
      <xdr:rowOff>33020</xdr:rowOff>
    </xdr:to>
    <xdr:cxnSp macro="">
      <xdr:nvCxnSpPr>
        <xdr:cNvPr id="239" name="直線コネクタ 238"/>
        <xdr:cNvCxnSpPr/>
      </xdr:nvCxnSpPr>
      <xdr:spPr>
        <a:xfrm flipV="1">
          <a:off x="2908300" y="1675384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80010</xdr:rowOff>
    </xdr:from>
    <xdr:ext cx="596265" cy="259080"/>
    <xdr:sp macro="" textlink="">
      <xdr:nvSpPr>
        <xdr:cNvPr id="241" name="テキスト ボックス 240"/>
        <xdr:cNvSpPr txBox="1"/>
      </xdr:nvSpPr>
      <xdr:spPr>
        <a:xfrm>
          <a:off x="3497580" y="16367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127635</xdr:rowOff>
    </xdr:from>
    <xdr:to xmlns:xdr="http://schemas.openxmlformats.org/drawingml/2006/spreadsheetDrawing">
      <xdr:col>15</xdr:col>
      <xdr:colOff>50800</xdr:colOff>
      <xdr:row>98</xdr:row>
      <xdr:rowOff>33020</xdr:rowOff>
    </xdr:to>
    <xdr:cxnSp macro="">
      <xdr:nvCxnSpPr>
        <xdr:cNvPr id="242" name="直線コネクタ 241"/>
        <xdr:cNvCxnSpPr/>
      </xdr:nvCxnSpPr>
      <xdr:spPr>
        <a:xfrm>
          <a:off x="2019300" y="167582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94615</xdr:rowOff>
    </xdr:from>
    <xdr:ext cx="596265" cy="259080"/>
    <xdr:sp macro="" textlink="">
      <xdr:nvSpPr>
        <xdr:cNvPr id="244" name="テキスト ボックス 243"/>
        <xdr:cNvSpPr txBox="1"/>
      </xdr:nvSpPr>
      <xdr:spPr>
        <a:xfrm>
          <a:off x="2608580" y="16382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127635</xdr:rowOff>
    </xdr:from>
    <xdr:to xmlns:xdr="http://schemas.openxmlformats.org/drawingml/2006/spreadsheetDrawing">
      <xdr:col>10</xdr:col>
      <xdr:colOff>114300</xdr:colOff>
      <xdr:row>97</xdr:row>
      <xdr:rowOff>160655</xdr:rowOff>
    </xdr:to>
    <xdr:cxnSp macro="">
      <xdr:nvCxnSpPr>
        <xdr:cNvPr id="245" name="直線コネクタ 244"/>
        <xdr:cNvCxnSpPr/>
      </xdr:nvCxnSpPr>
      <xdr:spPr>
        <a:xfrm flipV="1">
          <a:off x="1130300" y="167582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140335</xdr:rowOff>
    </xdr:from>
    <xdr:ext cx="596265" cy="259080"/>
    <xdr:sp macro="" textlink="">
      <xdr:nvSpPr>
        <xdr:cNvPr id="247" name="テキスト ボックス 246"/>
        <xdr:cNvSpPr txBox="1"/>
      </xdr:nvSpPr>
      <xdr:spPr>
        <a:xfrm>
          <a:off x="1719580" y="164280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50800</xdr:rowOff>
    </xdr:from>
    <xdr:to xmlns:xdr="http://schemas.openxmlformats.org/drawingml/2006/spreadsheetDrawing">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168910</xdr:rowOff>
    </xdr:from>
    <xdr:ext cx="596265" cy="256540"/>
    <xdr:sp macro="" textlink="">
      <xdr:nvSpPr>
        <xdr:cNvPr id="249" name="テキスト ボックス 248"/>
        <xdr:cNvSpPr txBox="1"/>
      </xdr:nvSpPr>
      <xdr:spPr>
        <a:xfrm>
          <a:off x="830580" y="16456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104775</xdr:rowOff>
    </xdr:from>
    <xdr:to xmlns:xdr="http://schemas.openxmlformats.org/drawingml/2006/spreadsheetDrawing">
      <xdr:col>24</xdr:col>
      <xdr:colOff>114300</xdr:colOff>
      <xdr:row>97</xdr:row>
      <xdr:rowOff>34925</xdr:rowOff>
    </xdr:to>
    <xdr:sp macro="" textlink="">
      <xdr:nvSpPr>
        <xdr:cNvPr id="255" name="楕円 254"/>
        <xdr:cNvSpPr/>
      </xdr:nvSpPr>
      <xdr:spPr>
        <a:xfrm>
          <a:off x="458470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127635</xdr:rowOff>
    </xdr:from>
    <xdr:ext cx="598805" cy="259080"/>
    <xdr:sp macro="" textlink="">
      <xdr:nvSpPr>
        <xdr:cNvPr id="256" name="衛生費該当値テキスト"/>
        <xdr:cNvSpPr txBox="1"/>
      </xdr:nvSpPr>
      <xdr:spPr>
        <a:xfrm>
          <a:off x="4686300" y="16415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72390</xdr:rowOff>
    </xdr:from>
    <xdr:to xmlns:xdr="http://schemas.openxmlformats.org/drawingml/2006/spreadsheetDrawing">
      <xdr:col>20</xdr:col>
      <xdr:colOff>38100</xdr:colOff>
      <xdr:row>98</xdr:row>
      <xdr:rowOff>2540</xdr:rowOff>
    </xdr:to>
    <xdr:sp macro="" textlink="">
      <xdr:nvSpPr>
        <xdr:cNvPr id="257" name="楕円 256"/>
        <xdr:cNvSpPr/>
      </xdr:nvSpPr>
      <xdr:spPr>
        <a:xfrm>
          <a:off x="3746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165100</xdr:rowOff>
    </xdr:from>
    <xdr:ext cx="532130" cy="259080"/>
    <xdr:sp macro="" textlink="">
      <xdr:nvSpPr>
        <xdr:cNvPr id="258" name="テキスト ボックス 257"/>
        <xdr:cNvSpPr txBox="1"/>
      </xdr:nvSpPr>
      <xdr:spPr>
        <a:xfrm>
          <a:off x="3529965" y="16795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153670</xdr:rowOff>
    </xdr:from>
    <xdr:to xmlns:xdr="http://schemas.openxmlformats.org/drawingml/2006/spreadsheetDrawing">
      <xdr:col>15</xdr:col>
      <xdr:colOff>101600</xdr:colOff>
      <xdr:row>98</xdr:row>
      <xdr:rowOff>83820</xdr:rowOff>
    </xdr:to>
    <xdr:sp macro="" textlink="">
      <xdr:nvSpPr>
        <xdr:cNvPr id="259" name="楕円 258"/>
        <xdr:cNvSpPr/>
      </xdr:nvSpPr>
      <xdr:spPr>
        <a:xfrm>
          <a:off x="2857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74930</xdr:rowOff>
    </xdr:from>
    <xdr:ext cx="532130" cy="256540"/>
    <xdr:sp macro="" textlink="">
      <xdr:nvSpPr>
        <xdr:cNvPr id="260" name="テキスト ボックス 259"/>
        <xdr:cNvSpPr txBox="1"/>
      </xdr:nvSpPr>
      <xdr:spPr>
        <a:xfrm>
          <a:off x="2640965" y="16877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76835</xdr:rowOff>
    </xdr:from>
    <xdr:to xmlns:xdr="http://schemas.openxmlformats.org/drawingml/2006/spreadsheetDrawing">
      <xdr:col>10</xdr:col>
      <xdr:colOff>165100</xdr:colOff>
      <xdr:row>98</xdr:row>
      <xdr:rowOff>6985</xdr:rowOff>
    </xdr:to>
    <xdr:sp macro="" textlink="">
      <xdr:nvSpPr>
        <xdr:cNvPr id="261" name="楕円 260"/>
        <xdr:cNvSpPr/>
      </xdr:nvSpPr>
      <xdr:spPr>
        <a:xfrm>
          <a:off x="1968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169545</xdr:rowOff>
    </xdr:from>
    <xdr:ext cx="532130" cy="256540"/>
    <xdr:sp macro="" textlink="">
      <xdr:nvSpPr>
        <xdr:cNvPr id="262" name="テキスト ボックス 261"/>
        <xdr:cNvSpPr txBox="1"/>
      </xdr:nvSpPr>
      <xdr:spPr>
        <a:xfrm>
          <a:off x="1751965" y="16800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109855</xdr:rowOff>
    </xdr:from>
    <xdr:to xmlns:xdr="http://schemas.openxmlformats.org/drawingml/2006/spreadsheetDrawing">
      <xdr:col>6</xdr:col>
      <xdr:colOff>38100</xdr:colOff>
      <xdr:row>98</xdr:row>
      <xdr:rowOff>40640</xdr:rowOff>
    </xdr:to>
    <xdr:sp macro="" textlink="">
      <xdr:nvSpPr>
        <xdr:cNvPr id="263" name="楕円 262"/>
        <xdr:cNvSpPr/>
      </xdr:nvSpPr>
      <xdr:spPr>
        <a:xfrm>
          <a:off x="1079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31115</xdr:rowOff>
    </xdr:from>
    <xdr:ext cx="532130" cy="256540"/>
    <xdr:sp macro="" textlink="">
      <xdr:nvSpPr>
        <xdr:cNvPr id="264" name="テキスト ボックス 263"/>
        <xdr:cNvSpPr txBox="1"/>
      </xdr:nvSpPr>
      <xdr:spPr>
        <a:xfrm>
          <a:off x="862965" y="16833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6" name="テキスト ボックス 275"/>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820" cy="259080"/>
    <xdr:sp macro="" textlink="">
      <xdr:nvSpPr>
        <xdr:cNvPr id="278" name="テキスト ボックス 277"/>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820" cy="256540"/>
    <xdr:sp macro="" textlink="">
      <xdr:nvSpPr>
        <xdr:cNvPr id="280" name="テキスト ボックス 279"/>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820" cy="259080"/>
    <xdr:sp macro="" textlink="">
      <xdr:nvSpPr>
        <xdr:cNvPr id="282" name="テキスト ボックス 281"/>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6540"/>
    <xdr:sp macro="" textlink="">
      <xdr:nvSpPr>
        <xdr:cNvPr id="286" name="テキスト ボックス 285"/>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153035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99695</xdr:rowOff>
    </xdr:from>
    <xdr:ext cx="534670" cy="256540"/>
    <xdr:sp macro="" textlink="">
      <xdr:nvSpPr>
        <xdr:cNvPr id="291" name="労働費最大値テキスト"/>
        <xdr:cNvSpPr txBox="1"/>
      </xdr:nvSpPr>
      <xdr:spPr>
        <a:xfrm>
          <a:off x="10528300" y="49002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153035</xdr:rowOff>
    </xdr:from>
    <xdr:to xmlns:xdr="http://schemas.openxmlformats.org/drawingml/2006/spreadsheetDrawing">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105410</xdr:rowOff>
    </xdr:from>
    <xdr:ext cx="378460" cy="259080"/>
    <xdr:sp macro="" textlink="">
      <xdr:nvSpPr>
        <xdr:cNvPr id="294" name="労働費平均値テキスト"/>
        <xdr:cNvSpPr txBox="1"/>
      </xdr:nvSpPr>
      <xdr:spPr>
        <a:xfrm>
          <a:off x="10528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75565</xdr:rowOff>
    </xdr:from>
    <xdr:to xmlns:xdr="http://schemas.openxmlformats.org/drawingml/2006/spreadsheetDrawing">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22225</xdr:rowOff>
    </xdr:from>
    <xdr:ext cx="378460" cy="258445"/>
    <xdr:sp macro="" textlink="">
      <xdr:nvSpPr>
        <xdr:cNvPr id="298" name="テキスト ボックス 297"/>
        <xdr:cNvSpPr txBox="1"/>
      </xdr:nvSpPr>
      <xdr:spPr>
        <a:xfrm>
          <a:off x="9450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72390</xdr:rowOff>
    </xdr:from>
    <xdr:to xmlns:xdr="http://schemas.openxmlformats.org/drawingml/2006/spreadsheetDrawing">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19050</xdr:rowOff>
    </xdr:from>
    <xdr:ext cx="378460" cy="256540"/>
    <xdr:sp macro="" textlink="">
      <xdr:nvSpPr>
        <xdr:cNvPr id="301" name="テキスト ボックス 300"/>
        <xdr:cNvSpPr txBox="1"/>
      </xdr:nvSpPr>
      <xdr:spPr>
        <a:xfrm>
          <a:off x="8561070" y="63627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93345</xdr:rowOff>
    </xdr:from>
    <xdr:to xmlns:xdr="http://schemas.openxmlformats.org/drawingml/2006/spreadsheetDrawing">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40640</xdr:rowOff>
    </xdr:from>
    <xdr:ext cx="378460" cy="256540"/>
    <xdr:sp macro="" textlink="">
      <xdr:nvSpPr>
        <xdr:cNvPr id="304" name="テキスト ボックス 303"/>
        <xdr:cNvSpPr txBox="1"/>
      </xdr:nvSpPr>
      <xdr:spPr>
        <a:xfrm>
          <a:off x="7672070" y="63842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98425</xdr:rowOff>
    </xdr:from>
    <xdr:to xmlns:xdr="http://schemas.openxmlformats.org/drawingml/2006/spreadsheetDrawing">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45085</xdr:rowOff>
    </xdr:from>
    <xdr:ext cx="378460" cy="258445"/>
    <xdr:sp macro="" textlink="">
      <xdr:nvSpPr>
        <xdr:cNvPr id="306" name="テキスト ボックス 305"/>
        <xdr:cNvSpPr txBox="1"/>
      </xdr:nvSpPr>
      <xdr:spPr>
        <a:xfrm>
          <a:off x="6783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7015" cy="256540"/>
    <xdr:sp macro="" textlink="">
      <xdr:nvSpPr>
        <xdr:cNvPr id="315" name="テキスト ボックス 314"/>
        <xdr:cNvSpPr txBox="1"/>
      </xdr:nvSpPr>
      <xdr:spPr>
        <a:xfrm>
          <a:off x="9514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015" cy="256540"/>
    <xdr:sp macro="" textlink="">
      <xdr:nvSpPr>
        <xdr:cNvPr id="317" name="テキスト ボックス 316"/>
        <xdr:cNvSpPr txBox="1"/>
      </xdr:nvSpPr>
      <xdr:spPr>
        <a:xfrm>
          <a:off x="8625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015" cy="256540"/>
    <xdr:sp macro="" textlink="">
      <xdr:nvSpPr>
        <xdr:cNvPr id="319" name="テキスト ボックス 318"/>
        <xdr:cNvSpPr txBox="1"/>
      </xdr:nvSpPr>
      <xdr:spPr>
        <a:xfrm>
          <a:off x="7736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015" cy="256540"/>
    <xdr:sp macro="" textlink="">
      <xdr:nvSpPr>
        <xdr:cNvPr id="321" name="テキスト ボックス 320"/>
        <xdr:cNvSpPr txBox="1"/>
      </xdr:nvSpPr>
      <xdr:spPr>
        <a:xfrm>
          <a:off x="684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30" name="テキスト ボックス 329"/>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33" name="テキスト ボックス 332"/>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260" cy="256540"/>
    <xdr:sp macro="" textlink="">
      <xdr:nvSpPr>
        <xdr:cNvPr id="335" name="テキスト ボックス 334"/>
        <xdr:cNvSpPr txBox="1"/>
      </xdr:nvSpPr>
      <xdr:spPr>
        <a:xfrm>
          <a:off x="5918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260" cy="256540"/>
    <xdr:sp macro="" textlink="">
      <xdr:nvSpPr>
        <xdr:cNvPr id="337" name="テキスト ボックス 336"/>
        <xdr:cNvSpPr txBox="1"/>
      </xdr:nvSpPr>
      <xdr:spPr>
        <a:xfrm>
          <a:off x="5918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260" cy="256540"/>
    <xdr:sp macro="" textlink="">
      <xdr:nvSpPr>
        <xdr:cNvPr id="339" name="テキスト ボックス 338"/>
        <xdr:cNvSpPr txBox="1"/>
      </xdr:nvSpPr>
      <xdr:spPr>
        <a:xfrm>
          <a:off x="5918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41" name="テキスト ボックス 340"/>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690245" cy="256540"/>
    <xdr:sp macro="" textlink="">
      <xdr:nvSpPr>
        <xdr:cNvPr id="346" name="農林水産業費最大値テキスト"/>
        <xdr:cNvSpPr txBox="1"/>
      </xdr:nvSpPr>
      <xdr:spPr>
        <a:xfrm>
          <a:off x="10528300" y="840740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107315</xdr:rowOff>
    </xdr:from>
    <xdr:to xmlns:xdr="http://schemas.openxmlformats.org/drawingml/2006/spreadsheetDrawing">
      <xdr:col>55</xdr:col>
      <xdr:colOff>0</xdr:colOff>
      <xdr:row>58</xdr:row>
      <xdr:rowOff>114300</xdr:rowOff>
    </xdr:to>
    <xdr:cxnSp macro="">
      <xdr:nvCxnSpPr>
        <xdr:cNvPr id="348" name="直線コネクタ 347"/>
        <xdr:cNvCxnSpPr/>
      </xdr:nvCxnSpPr>
      <xdr:spPr>
        <a:xfrm>
          <a:off x="9639300" y="100514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xdr:rowOff>
    </xdr:from>
    <xdr:to xmlns:xdr="http://schemas.openxmlformats.org/drawingml/2006/spreadsheetDrawing">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107315</xdr:rowOff>
    </xdr:from>
    <xdr:to xmlns:xdr="http://schemas.openxmlformats.org/drawingml/2006/spreadsheetDrawing">
      <xdr:col>50</xdr:col>
      <xdr:colOff>114300</xdr:colOff>
      <xdr:row>58</xdr:row>
      <xdr:rowOff>116840</xdr:rowOff>
    </xdr:to>
    <xdr:cxnSp macro="">
      <xdr:nvCxnSpPr>
        <xdr:cNvPr id="351" name="直線コネクタ 350"/>
        <xdr:cNvCxnSpPr/>
      </xdr:nvCxnSpPr>
      <xdr:spPr>
        <a:xfrm flipV="1">
          <a:off x="8750300" y="10051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11430</xdr:rowOff>
    </xdr:from>
    <xdr:to xmlns:xdr="http://schemas.openxmlformats.org/drawingml/2006/spreadsheetDrawing">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129540</xdr:rowOff>
    </xdr:from>
    <xdr:ext cx="596265" cy="259080"/>
    <xdr:sp macro="" textlink="">
      <xdr:nvSpPr>
        <xdr:cNvPr id="353" name="テキスト ボックス 352"/>
        <xdr:cNvSpPr txBox="1"/>
      </xdr:nvSpPr>
      <xdr:spPr>
        <a:xfrm>
          <a:off x="9339580" y="97307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114300</xdr:rowOff>
    </xdr:from>
    <xdr:to xmlns:xdr="http://schemas.openxmlformats.org/drawingml/2006/spreadsheetDrawing">
      <xdr:col>45</xdr:col>
      <xdr:colOff>177800</xdr:colOff>
      <xdr:row>58</xdr:row>
      <xdr:rowOff>116840</xdr:rowOff>
    </xdr:to>
    <xdr:cxnSp macro="">
      <xdr:nvCxnSpPr>
        <xdr:cNvPr id="354" name="直線コネクタ 353"/>
        <xdr:cNvCxnSpPr/>
      </xdr:nvCxnSpPr>
      <xdr:spPr>
        <a:xfrm>
          <a:off x="7861300" y="10058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133985</xdr:rowOff>
    </xdr:from>
    <xdr:ext cx="596265" cy="256540"/>
    <xdr:sp macro="" textlink="">
      <xdr:nvSpPr>
        <xdr:cNvPr id="356" name="テキスト ボックス 355"/>
        <xdr:cNvSpPr txBox="1"/>
      </xdr:nvSpPr>
      <xdr:spPr>
        <a:xfrm>
          <a:off x="8450580" y="97351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114300</xdr:rowOff>
    </xdr:from>
    <xdr:to xmlns:xdr="http://schemas.openxmlformats.org/drawingml/2006/spreadsheetDrawing">
      <xdr:col>41</xdr:col>
      <xdr:colOff>50800</xdr:colOff>
      <xdr:row>58</xdr:row>
      <xdr:rowOff>118745</xdr:rowOff>
    </xdr:to>
    <xdr:cxnSp macro="">
      <xdr:nvCxnSpPr>
        <xdr:cNvPr id="357" name="直線コネクタ 356"/>
        <xdr:cNvCxnSpPr/>
      </xdr:nvCxnSpPr>
      <xdr:spPr>
        <a:xfrm flipV="1">
          <a:off x="6972300" y="10058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17780</xdr:rowOff>
    </xdr:from>
    <xdr:to xmlns:xdr="http://schemas.openxmlformats.org/drawingml/2006/spreadsheetDrawing">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135255</xdr:rowOff>
    </xdr:from>
    <xdr:ext cx="596265" cy="256540"/>
    <xdr:sp macro="" textlink="">
      <xdr:nvSpPr>
        <xdr:cNvPr id="359" name="テキスト ボックス 358"/>
        <xdr:cNvSpPr txBox="1"/>
      </xdr:nvSpPr>
      <xdr:spPr>
        <a:xfrm>
          <a:off x="7561580" y="97364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132715</xdr:rowOff>
    </xdr:from>
    <xdr:ext cx="596265" cy="256540"/>
    <xdr:sp macro="" textlink="">
      <xdr:nvSpPr>
        <xdr:cNvPr id="361" name="テキスト ボックス 360"/>
        <xdr:cNvSpPr txBox="1"/>
      </xdr:nvSpPr>
      <xdr:spPr>
        <a:xfrm>
          <a:off x="6672580" y="97339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67" name="楕円 366"/>
        <xdr:cNvSpPr/>
      </xdr:nvSpPr>
      <xdr:spPr>
        <a:xfrm>
          <a:off x="10426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151765</xdr:rowOff>
    </xdr:from>
    <xdr:ext cx="534670" cy="259080"/>
    <xdr:sp macro="" textlink="">
      <xdr:nvSpPr>
        <xdr:cNvPr id="368" name="農林水産業費該当値テキスト"/>
        <xdr:cNvSpPr txBox="1"/>
      </xdr:nvSpPr>
      <xdr:spPr>
        <a:xfrm>
          <a:off x="10528300" y="9924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56515</xdr:rowOff>
    </xdr:from>
    <xdr:to xmlns:xdr="http://schemas.openxmlformats.org/drawingml/2006/spreadsheetDrawing">
      <xdr:col>50</xdr:col>
      <xdr:colOff>165100</xdr:colOff>
      <xdr:row>58</xdr:row>
      <xdr:rowOff>158115</xdr:rowOff>
    </xdr:to>
    <xdr:sp macro="" textlink="">
      <xdr:nvSpPr>
        <xdr:cNvPr id="369" name="楕円 368"/>
        <xdr:cNvSpPr/>
      </xdr:nvSpPr>
      <xdr:spPr>
        <a:xfrm>
          <a:off x="9588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149225</xdr:rowOff>
    </xdr:from>
    <xdr:ext cx="532130" cy="259080"/>
    <xdr:sp macro="" textlink="">
      <xdr:nvSpPr>
        <xdr:cNvPr id="370" name="テキスト ボックス 369"/>
        <xdr:cNvSpPr txBox="1"/>
      </xdr:nvSpPr>
      <xdr:spPr>
        <a:xfrm>
          <a:off x="9371965" y="100933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66040</xdr:rowOff>
    </xdr:from>
    <xdr:to xmlns:xdr="http://schemas.openxmlformats.org/drawingml/2006/spreadsheetDrawing">
      <xdr:col>46</xdr:col>
      <xdr:colOff>38100</xdr:colOff>
      <xdr:row>58</xdr:row>
      <xdr:rowOff>167640</xdr:rowOff>
    </xdr:to>
    <xdr:sp macro="" textlink="">
      <xdr:nvSpPr>
        <xdr:cNvPr id="371" name="楕円 370"/>
        <xdr:cNvSpPr/>
      </xdr:nvSpPr>
      <xdr:spPr>
        <a:xfrm>
          <a:off x="869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158750</xdr:rowOff>
    </xdr:from>
    <xdr:ext cx="532130" cy="259080"/>
    <xdr:sp macro="" textlink="">
      <xdr:nvSpPr>
        <xdr:cNvPr id="372" name="テキスト ボックス 371"/>
        <xdr:cNvSpPr txBox="1"/>
      </xdr:nvSpPr>
      <xdr:spPr>
        <a:xfrm>
          <a:off x="8482965" y="10102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63500</xdr:rowOff>
    </xdr:from>
    <xdr:to xmlns:xdr="http://schemas.openxmlformats.org/drawingml/2006/spreadsheetDrawing">
      <xdr:col>41</xdr:col>
      <xdr:colOff>101600</xdr:colOff>
      <xdr:row>58</xdr:row>
      <xdr:rowOff>165100</xdr:rowOff>
    </xdr:to>
    <xdr:sp macro="" textlink="">
      <xdr:nvSpPr>
        <xdr:cNvPr id="373" name="楕円 372"/>
        <xdr:cNvSpPr/>
      </xdr:nvSpPr>
      <xdr:spPr>
        <a:xfrm>
          <a:off x="781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156210</xdr:rowOff>
    </xdr:from>
    <xdr:ext cx="532130" cy="256540"/>
    <xdr:sp macro="" textlink="">
      <xdr:nvSpPr>
        <xdr:cNvPr id="374" name="テキスト ボックス 373"/>
        <xdr:cNvSpPr txBox="1"/>
      </xdr:nvSpPr>
      <xdr:spPr>
        <a:xfrm>
          <a:off x="7593965" y="10100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67945</xdr:rowOff>
    </xdr:from>
    <xdr:to xmlns:xdr="http://schemas.openxmlformats.org/drawingml/2006/spreadsheetDrawing">
      <xdr:col>36</xdr:col>
      <xdr:colOff>165100</xdr:colOff>
      <xdr:row>58</xdr:row>
      <xdr:rowOff>169545</xdr:rowOff>
    </xdr:to>
    <xdr:sp macro="" textlink="">
      <xdr:nvSpPr>
        <xdr:cNvPr id="375" name="楕円 374"/>
        <xdr:cNvSpPr/>
      </xdr:nvSpPr>
      <xdr:spPr>
        <a:xfrm>
          <a:off x="6921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160655</xdr:rowOff>
    </xdr:from>
    <xdr:ext cx="532130" cy="259080"/>
    <xdr:sp macro="" textlink="">
      <xdr:nvSpPr>
        <xdr:cNvPr id="376" name="テキスト ボックス 375"/>
        <xdr:cNvSpPr txBox="1"/>
      </xdr:nvSpPr>
      <xdr:spPr>
        <a:xfrm>
          <a:off x="6704965" y="10104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5" name="テキスト ボックス 384"/>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88" name="テキスト ボックス 387"/>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090" cy="256540"/>
    <xdr:sp macro="" textlink="">
      <xdr:nvSpPr>
        <xdr:cNvPr id="390" name="テキスト ボックス 389"/>
        <xdr:cNvSpPr txBox="1"/>
      </xdr:nvSpPr>
      <xdr:spPr>
        <a:xfrm>
          <a:off x="6008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090" cy="256540"/>
    <xdr:sp macro="" textlink="">
      <xdr:nvSpPr>
        <xdr:cNvPr id="392" name="テキスト ボックス 391"/>
        <xdr:cNvSpPr txBox="1"/>
      </xdr:nvSpPr>
      <xdr:spPr>
        <a:xfrm>
          <a:off x="6008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090" cy="256540"/>
    <xdr:sp macro="" textlink="">
      <xdr:nvSpPr>
        <xdr:cNvPr id="394" name="テキスト ボックス 393"/>
        <xdr:cNvSpPr txBox="1"/>
      </xdr:nvSpPr>
      <xdr:spPr>
        <a:xfrm>
          <a:off x="6008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6" name="テキスト ボックス 395"/>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43180</xdr:rowOff>
    </xdr:from>
    <xdr:to xmlns:xdr="http://schemas.openxmlformats.org/drawingml/2006/spreadsheetDrawing">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135890</xdr:rowOff>
    </xdr:from>
    <xdr:to xmlns:xdr="http://schemas.openxmlformats.org/drawingml/2006/spreadsheetDrawing">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43180</xdr:rowOff>
    </xdr:from>
    <xdr:to xmlns:xdr="http://schemas.openxmlformats.org/drawingml/2006/spreadsheetDrawing">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77470</xdr:rowOff>
    </xdr:from>
    <xdr:to xmlns:xdr="http://schemas.openxmlformats.org/drawingml/2006/spreadsheetDrawing">
      <xdr:col>55</xdr:col>
      <xdr:colOff>0</xdr:colOff>
      <xdr:row>78</xdr:row>
      <xdr:rowOff>106680</xdr:rowOff>
    </xdr:to>
    <xdr:cxnSp macro="">
      <xdr:nvCxnSpPr>
        <xdr:cNvPr id="403" name="直線コネクタ 402"/>
        <xdr:cNvCxnSpPr/>
      </xdr:nvCxnSpPr>
      <xdr:spPr>
        <a:xfrm flipV="1">
          <a:off x="9639300" y="134505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105410</xdr:rowOff>
    </xdr:from>
    <xdr:to xmlns:xdr="http://schemas.openxmlformats.org/drawingml/2006/spreadsheetDrawing">
      <xdr:col>50</xdr:col>
      <xdr:colOff>114300</xdr:colOff>
      <xdr:row>78</xdr:row>
      <xdr:rowOff>106680</xdr:rowOff>
    </xdr:to>
    <xdr:cxnSp macro="">
      <xdr:nvCxnSpPr>
        <xdr:cNvPr id="406" name="直線コネクタ 405"/>
        <xdr:cNvCxnSpPr/>
      </xdr:nvCxnSpPr>
      <xdr:spPr>
        <a:xfrm>
          <a:off x="8750300" y="13478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60960</xdr:rowOff>
    </xdr:from>
    <xdr:ext cx="532130" cy="259080"/>
    <xdr:sp macro="" textlink="">
      <xdr:nvSpPr>
        <xdr:cNvPr id="408" name="テキスト ボックス 407"/>
        <xdr:cNvSpPr txBox="1"/>
      </xdr:nvSpPr>
      <xdr:spPr>
        <a:xfrm>
          <a:off x="9371965" y="13091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78105</xdr:rowOff>
    </xdr:from>
    <xdr:to xmlns:xdr="http://schemas.openxmlformats.org/drawingml/2006/spreadsheetDrawing">
      <xdr:col>45</xdr:col>
      <xdr:colOff>177800</xdr:colOff>
      <xdr:row>78</xdr:row>
      <xdr:rowOff>105410</xdr:rowOff>
    </xdr:to>
    <xdr:cxnSp macro="">
      <xdr:nvCxnSpPr>
        <xdr:cNvPr id="409" name="直線コネクタ 408"/>
        <xdr:cNvCxnSpPr/>
      </xdr:nvCxnSpPr>
      <xdr:spPr>
        <a:xfrm>
          <a:off x="7861300" y="13451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32130" cy="256540"/>
    <xdr:sp macro="" textlink="">
      <xdr:nvSpPr>
        <xdr:cNvPr id="411" name="テキスト ボックス 410"/>
        <xdr:cNvSpPr txBox="1"/>
      </xdr:nvSpPr>
      <xdr:spPr>
        <a:xfrm>
          <a:off x="8482965" y="13083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45085</xdr:rowOff>
    </xdr:from>
    <xdr:to xmlns:xdr="http://schemas.openxmlformats.org/drawingml/2006/spreadsheetDrawing">
      <xdr:col>41</xdr:col>
      <xdr:colOff>50800</xdr:colOff>
      <xdr:row>78</xdr:row>
      <xdr:rowOff>78105</xdr:rowOff>
    </xdr:to>
    <xdr:cxnSp macro="">
      <xdr:nvCxnSpPr>
        <xdr:cNvPr id="412" name="直線コネクタ 411"/>
        <xdr:cNvCxnSpPr/>
      </xdr:nvCxnSpPr>
      <xdr:spPr>
        <a:xfrm>
          <a:off x="6972300" y="134181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86995</xdr:rowOff>
    </xdr:from>
    <xdr:ext cx="532130" cy="256540"/>
    <xdr:sp macro="" textlink="">
      <xdr:nvSpPr>
        <xdr:cNvPr id="414" name="テキスト ボックス 413"/>
        <xdr:cNvSpPr txBox="1"/>
      </xdr:nvSpPr>
      <xdr:spPr>
        <a:xfrm>
          <a:off x="7593965" y="13117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92710</xdr:rowOff>
    </xdr:from>
    <xdr:ext cx="532130" cy="259080"/>
    <xdr:sp macro="" textlink="">
      <xdr:nvSpPr>
        <xdr:cNvPr id="416" name="テキスト ボックス 415"/>
        <xdr:cNvSpPr txBox="1"/>
      </xdr:nvSpPr>
      <xdr:spPr>
        <a:xfrm>
          <a:off x="6704965" y="13122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26670</xdr:rowOff>
    </xdr:from>
    <xdr:to xmlns:xdr="http://schemas.openxmlformats.org/drawingml/2006/spreadsheetDrawing">
      <xdr:col>55</xdr:col>
      <xdr:colOff>50800</xdr:colOff>
      <xdr:row>78</xdr:row>
      <xdr:rowOff>128270</xdr:rowOff>
    </xdr:to>
    <xdr:sp macro="" textlink="">
      <xdr:nvSpPr>
        <xdr:cNvPr id="422" name="楕円 421"/>
        <xdr:cNvSpPr/>
      </xdr:nvSpPr>
      <xdr:spPr>
        <a:xfrm>
          <a:off x="104267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113030</xdr:rowOff>
    </xdr:from>
    <xdr:ext cx="534670" cy="259080"/>
    <xdr:sp macro="" textlink="">
      <xdr:nvSpPr>
        <xdr:cNvPr id="423" name="商工費該当値テキスト"/>
        <xdr:cNvSpPr txBox="1"/>
      </xdr:nvSpPr>
      <xdr:spPr>
        <a:xfrm>
          <a:off x="10528300" y="13314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55880</xdr:rowOff>
    </xdr:from>
    <xdr:to xmlns:xdr="http://schemas.openxmlformats.org/drawingml/2006/spreadsheetDrawing">
      <xdr:col>50</xdr:col>
      <xdr:colOff>165100</xdr:colOff>
      <xdr:row>78</xdr:row>
      <xdr:rowOff>157480</xdr:rowOff>
    </xdr:to>
    <xdr:sp macro="" textlink="">
      <xdr:nvSpPr>
        <xdr:cNvPr id="424" name="楕円 423"/>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148590</xdr:rowOff>
    </xdr:from>
    <xdr:ext cx="532130" cy="259080"/>
    <xdr:sp macro="" textlink="">
      <xdr:nvSpPr>
        <xdr:cNvPr id="425" name="テキスト ボックス 424"/>
        <xdr:cNvSpPr txBox="1"/>
      </xdr:nvSpPr>
      <xdr:spPr>
        <a:xfrm>
          <a:off x="9371965" y="13521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54610</xdr:rowOff>
    </xdr:from>
    <xdr:to xmlns:xdr="http://schemas.openxmlformats.org/drawingml/2006/spreadsheetDrawing">
      <xdr:col>46</xdr:col>
      <xdr:colOff>38100</xdr:colOff>
      <xdr:row>78</xdr:row>
      <xdr:rowOff>156210</xdr:rowOff>
    </xdr:to>
    <xdr:sp macro="" textlink="">
      <xdr:nvSpPr>
        <xdr:cNvPr id="426" name="楕円 425"/>
        <xdr:cNvSpPr/>
      </xdr:nvSpPr>
      <xdr:spPr>
        <a:xfrm>
          <a:off x="8699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147320</xdr:rowOff>
    </xdr:from>
    <xdr:ext cx="532130" cy="259080"/>
    <xdr:sp macro="" textlink="">
      <xdr:nvSpPr>
        <xdr:cNvPr id="427" name="テキスト ボックス 426"/>
        <xdr:cNvSpPr txBox="1"/>
      </xdr:nvSpPr>
      <xdr:spPr>
        <a:xfrm>
          <a:off x="8482965" y="13520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27305</xdr:rowOff>
    </xdr:from>
    <xdr:to xmlns:xdr="http://schemas.openxmlformats.org/drawingml/2006/spreadsheetDrawing">
      <xdr:col>41</xdr:col>
      <xdr:colOff>101600</xdr:colOff>
      <xdr:row>78</xdr:row>
      <xdr:rowOff>128905</xdr:rowOff>
    </xdr:to>
    <xdr:sp macro="" textlink="">
      <xdr:nvSpPr>
        <xdr:cNvPr id="428" name="楕円 427"/>
        <xdr:cNvSpPr/>
      </xdr:nvSpPr>
      <xdr:spPr>
        <a:xfrm>
          <a:off x="7810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120650</xdr:rowOff>
    </xdr:from>
    <xdr:ext cx="532130" cy="256540"/>
    <xdr:sp macro="" textlink="">
      <xdr:nvSpPr>
        <xdr:cNvPr id="429" name="テキスト ボックス 428"/>
        <xdr:cNvSpPr txBox="1"/>
      </xdr:nvSpPr>
      <xdr:spPr>
        <a:xfrm>
          <a:off x="7593965" y="13493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166370</xdr:rowOff>
    </xdr:from>
    <xdr:to xmlns:xdr="http://schemas.openxmlformats.org/drawingml/2006/spreadsheetDrawing">
      <xdr:col>36</xdr:col>
      <xdr:colOff>165100</xdr:colOff>
      <xdr:row>78</xdr:row>
      <xdr:rowOff>95885</xdr:rowOff>
    </xdr:to>
    <xdr:sp macro="" textlink="">
      <xdr:nvSpPr>
        <xdr:cNvPr id="430" name="楕円 429"/>
        <xdr:cNvSpPr/>
      </xdr:nvSpPr>
      <xdr:spPr>
        <a:xfrm>
          <a:off x="6921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86995</xdr:rowOff>
    </xdr:from>
    <xdr:ext cx="532130" cy="256540"/>
    <xdr:sp macro="" textlink="">
      <xdr:nvSpPr>
        <xdr:cNvPr id="431" name="テキスト ボックス 430"/>
        <xdr:cNvSpPr txBox="1"/>
      </xdr:nvSpPr>
      <xdr:spPr>
        <a:xfrm>
          <a:off x="6704965" y="134600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0" name="テキスト ボックス 439"/>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6380" cy="256540"/>
    <xdr:sp macro="" textlink="">
      <xdr:nvSpPr>
        <xdr:cNvPr id="443" name="テキスト ボックス 442"/>
        <xdr:cNvSpPr txBox="1"/>
      </xdr:nvSpPr>
      <xdr:spPr>
        <a:xfrm>
          <a:off x="6355080" y="16971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97</xdr:row>
      <xdr:rowOff>54610</xdr:rowOff>
    </xdr:from>
    <xdr:ext cx="593090" cy="256540"/>
    <xdr:sp macro="" textlink="">
      <xdr:nvSpPr>
        <xdr:cNvPr id="445" name="テキスト ボックス 444"/>
        <xdr:cNvSpPr txBox="1"/>
      </xdr:nvSpPr>
      <xdr:spPr>
        <a:xfrm>
          <a:off x="6008370" y="1668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111760</xdr:rowOff>
    </xdr:from>
    <xdr:ext cx="593090" cy="256540"/>
    <xdr:sp macro="" textlink="">
      <xdr:nvSpPr>
        <xdr:cNvPr id="447" name="テキスト ボックス 446"/>
        <xdr:cNvSpPr txBox="1"/>
      </xdr:nvSpPr>
      <xdr:spPr>
        <a:xfrm>
          <a:off x="6008370" y="16399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49" name="テキスト ボックス 448"/>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3090" cy="256540"/>
    <xdr:sp macro="" textlink="">
      <xdr:nvSpPr>
        <xdr:cNvPr id="451" name="テキスト ボックス 450"/>
        <xdr:cNvSpPr txBox="1"/>
      </xdr:nvSpPr>
      <xdr:spPr>
        <a:xfrm>
          <a:off x="6008370" y="15828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3090" cy="256540"/>
    <xdr:sp macro="" textlink="">
      <xdr:nvSpPr>
        <xdr:cNvPr id="453" name="テキスト ボックス 452"/>
        <xdr:cNvSpPr txBox="1"/>
      </xdr:nvSpPr>
      <xdr:spPr>
        <a:xfrm>
          <a:off x="6008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3090" cy="256540"/>
    <xdr:sp macro="" textlink="">
      <xdr:nvSpPr>
        <xdr:cNvPr id="455" name="テキスト ボックス 454"/>
        <xdr:cNvSpPr txBox="1"/>
      </xdr:nvSpPr>
      <xdr:spPr>
        <a:xfrm>
          <a:off x="6008370" y="15256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7" name="テキスト ボックス 456"/>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6540"/>
    <xdr:sp macro="" textlink="">
      <xdr:nvSpPr>
        <xdr:cNvPr id="462" name="土木費最大値テキスト"/>
        <xdr:cNvSpPr txBox="1"/>
      </xdr:nvSpPr>
      <xdr:spPr>
        <a:xfrm>
          <a:off x="10528300" y="15348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24130</xdr:rowOff>
    </xdr:from>
    <xdr:to xmlns:xdr="http://schemas.openxmlformats.org/drawingml/2006/spreadsheetDrawing">
      <xdr:col>55</xdr:col>
      <xdr:colOff>0</xdr:colOff>
      <xdr:row>97</xdr:row>
      <xdr:rowOff>126365</xdr:rowOff>
    </xdr:to>
    <xdr:cxnSp macro="">
      <xdr:nvCxnSpPr>
        <xdr:cNvPr id="464" name="直線コネクタ 463"/>
        <xdr:cNvCxnSpPr/>
      </xdr:nvCxnSpPr>
      <xdr:spPr>
        <a:xfrm>
          <a:off x="9639300" y="1665478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144780</xdr:rowOff>
    </xdr:from>
    <xdr:ext cx="598805" cy="256540"/>
    <xdr:sp macro="" textlink="">
      <xdr:nvSpPr>
        <xdr:cNvPr id="465" name="土木費平均値テキスト"/>
        <xdr:cNvSpPr txBox="1"/>
      </xdr:nvSpPr>
      <xdr:spPr>
        <a:xfrm>
          <a:off x="10528300" y="164325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121920</xdr:rowOff>
    </xdr:from>
    <xdr:to xmlns:xdr="http://schemas.openxmlformats.org/drawingml/2006/spreadsheetDrawing">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24130</xdr:rowOff>
    </xdr:from>
    <xdr:to xmlns:xdr="http://schemas.openxmlformats.org/drawingml/2006/spreadsheetDrawing">
      <xdr:col>50</xdr:col>
      <xdr:colOff>114300</xdr:colOff>
      <xdr:row>97</xdr:row>
      <xdr:rowOff>111760</xdr:rowOff>
    </xdr:to>
    <xdr:cxnSp macro="">
      <xdr:nvCxnSpPr>
        <xdr:cNvPr id="467" name="直線コネクタ 466"/>
        <xdr:cNvCxnSpPr/>
      </xdr:nvCxnSpPr>
      <xdr:spPr>
        <a:xfrm flipV="1">
          <a:off x="8750300" y="166547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66675</xdr:rowOff>
    </xdr:from>
    <xdr:ext cx="596265" cy="256540"/>
    <xdr:sp macro="" textlink="">
      <xdr:nvSpPr>
        <xdr:cNvPr id="469" name="テキスト ボックス 468"/>
        <xdr:cNvSpPr txBox="1"/>
      </xdr:nvSpPr>
      <xdr:spPr>
        <a:xfrm>
          <a:off x="9339580" y="166973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111760</xdr:rowOff>
    </xdr:from>
    <xdr:to xmlns:xdr="http://schemas.openxmlformats.org/drawingml/2006/spreadsheetDrawing">
      <xdr:col>45</xdr:col>
      <xdr:colOff>177800</xdr:colOff>
      <xdr:row>97</xdr:row>
      <xdr:rowOff>137160</xdr:rowOff>
    </xdr:to>
    <xdr:cxnSp macro="">
      <xdr:nvCxnSpPr>
        <xdr:cNvPr id="470" name="直線コネクタ 469"/>
        <xdr:cNvCxnSpPr/>
      </xdr:nvCxnSpPr>
      <xdr:spPr>
        <a:xfrm flipV="1">
          <a:off x="7861300" y="167424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107315</xdr:rowOff>
    </xdr:from>
    <xdr:ext cx="596265" cy="259080"/>
    <xdr:sp macro="" textlink="">
      <xdr:nvSpPr>
        <xdr:cNvPr id="472" name="テキスト ボックス 471"/>
        <xdr:cNvSpPr txBox="1"/>
      </xdr:nvSpPr>
      <xdr:spPr>
        <a:xfrm>
          <a:off x="8450580" y="163950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137160</xdr:rowOff>
    </xdr:from>
    <xdr:to xmlns:xdr="http://schemas.openxmlformats.org/drawingml/2006/spreadsheetDrawing">
      <xdr:col>41</xdr:col>
      <xdr:colOff>50800</xdr:colOff>
      <xdr:row>98</xdr:row>
      <xdr:rowOff>20955</xdr:rowOff>
    </xdr:to>
    <xdr:cxnSp macro="">
      <xdr:nvCxnSpPr>
        <xdr:cNvPr id="473" name="直線コネクタ 472"/>
        <xdr:cNvCxnSpPr/>
      </xdr:nvCxnSpPr>
      <xdr:spPr>
        <a:xfrm flipV="1">
          <a:off x="6972300" y="167678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130175</xdr:rowOff>
    </xdr:from>
    <xdr:ext cx="596265" cy="259080"/>
    <xdr:sp macro="" textlink="">
      <xdr:nvSpPr>
        <xdr:cNvPr id="475" name="テキスト ボックス 474"/>
        <xdr:cNvSpPr txBox="1"/>
      </xdr:nvSpPr>
      <xdr:spPr>
        <a:xfrm>
          <a:off x="7561580" y="16417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19050</xdr:rowOff>
    </xdr:from>
    <xdr:to xmlns:xdr="http://schemas.openxmlformats.org/drawingml/2006/spreadsheetDrawing">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137160</xdr:rowOff>
    </xdr:from>
    <xdr:ext cx="596265" cy="259080"/>
    <xdr:sp macro="" textlink="">
      <xdr:nvSpPr>
        <xdr:cNvPr id="477" name="テキスト ボックス 476"/>
        <xdr:cNvSpPr txBox="1"/>
      </xdr:nvSpPr>
      <xdr:spPr>
        <a:xfrm>
          <a:off x="6672580" y="164249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75565</xdr:rowOff>
    </xdr:from>
    <xdr:to xmlns:xdr="http://schemas.openxmlformats.org/drawingml/2006/spreadsheetDrawing">
      <xdr:col>55</xdr:col>
      <xdr:colOff>50800</xdr:colOff>
      <xdr:row>98</xdr:row>
      <xdr:rowOff>6350</xdr:rowOff>
    </xdr:to>
    <xdr:sp macro="" textlink="">
      <xdr:nvSpPr>
        <xdr:cNvPr id="483" name="楕円 482"/>
        <xdr:cNvSpPr/>
      </xdr:nvSpPr>
      <xdr:spPr>
        <a:xfrm>
          <a:off x="104267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53975</xdr:rowOff>
    </xdr:from>
    <xdr:ext cx="598805" cy="256540"/>
    <xdr:sp macro="" textlink="">
      <xdr:nvSpPr>
        <xdr:cNvPr id="484" name="土木費該当値テキスト"/>
        <xdr:cNvSpPr txBox="1"/>
      </xdr:nvSpPr>
      <xdr:spPr>
        <a:xfrm>
          <a:off x="10528300" y="16684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144780</xdr:rowOff>
    </xdr:from>
    <xdr:to xmlns:xdr="http://schemas.openxmlformats.org/drawingml/2006/spreadsheetDrawing">
      <xdr:col>50</xdr:col>
      <xdr:colOff>165100</xdr:colOff>
      <xdr:row>97</xdr:row>
      <xdr:rowOff>74930</xdr:rowOff>
    </xdr:to>
    <xdr:sp macro="" textlink="">
      <xdr:nvSpPr>
        <xdr:cNvPr id="485" name="楕円 484"/>
        <xdr:cNvSpPr/>
      </xdr:nvSpPr>
      <xdr:spPr>
        <a:xfrm>
          <a:off x="9588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91440</xdr:rowOff>
    </xdr:from>
    <xdr:ext cx="596265" cy="259080"/>
    <xdr:sp macro="" textlink="">
      <xdr:nvSpPr>
        <xdr:cNvPr id="486" name="テキスト ボックス 485"/>
        <xdr:cNvSpPr txBox="1"/>
      </xdr:nvSpPr>
      <xdr:spPr>
        <a:xfrm>
          <a:off x="9339580" y="16379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60960</xdr:rowOff>
    </xdr:from>
    <xdr:to xmlns:xdr="http://schemas.openxmlformats.org/drawingml/2006/spreadsheetDrawing">
      <xdr:col>46</xdr:col>
      <xdr:colOff>38100</xdr:colOff>
      <xdr:row>97</xdr:row>
      <xdr:rowOff>162560</xdr:rowOff>
    </xdr:to>
    <xdr:sp macro="" textlink="">
      <xdr:nvSpPr>
        <xdr:cNvPr id="487" name="楕円 486"/>
        <xdr:cNvSpPr/>
      </xdr:nvSpPr>
      <xdr:spPr>
        <a:xfrm>
          <a:off x="8699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153670</xdr:rowOff>
    </xdr:from>
    <xdr:ext cx="596265" cy="259080"/>
    <xdr:sp macro="" textlink="">
      <xdr:nvSpPr>
        <xdr:cNvPr id="488" name="テキスト ボックス 487"/>
        <xdr:cNvSpPr txBox="1"/>
      </xdr:nvSpPr>
      <xdr:spPr>
        <a:xfrm>
          <a:off x="8450580" y="167843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86360</xdr:rowOff>
    </xdr:from>
    <xdr:to xmlns:xdr="http://schemas.openxmlformats.org/drawingml/2006/spreadsheetDrawing">
      <xdr:col>41</xdr:col>
      <xdr:colOff>101600</xdr:colOff>
      <xdr:row>98</xdr:row>
      <xdr:rowOff>16510</xdr:rowOff>
    </xdr:to>
    <xdr:sp macro="" textlink="">
      <xdr:nvSpPr>
        <xdr:cNvPr id="489" name="楕円 488"/>
        <xdr:cNvSpPr/>
      </xdr:nvSpPr>
      <xdr:spPr>
        <a:xfrm>
          <a:off x="7810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7620</xdr:rowOff>
    </xdr:from>
    <xdr:ext cx="596265" cy="256540"/>
    <xdr:sp macro="" textlink="">
      <xdr:nvSpPr>
        <xdr:cNvPr id="490" name="テキスト ボックス 489"/>
        <xdr:cNvSpPr txBox="1"/>
      </xdr:nvSpPr>
      <xdr:spPr>
        <a:xfrm>
          <a:off x="7561580" y="16809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141605</xdr:rowOff>
    </xdr:from>
    <xdr:to xmlns:xdr="http://schemas.openxmlformats.org/drawingml/2006/spreadsheetDrawing">
      <xdr:col>36</xdr:col>
      <xdr:colOff>165100</xdr:colOff>
      <xdr:row>98</xdr:row>
      <xdr:rowOff>71755</xdr:rowOff>
    </xdr:to>
    <xdr:sp macro="" textlink="">
      <xdr:nvSpPr>
        <xdr:cNvPr id="491" name="楕円 490"/>
        <xdr:cNvSpPr/>
      </xdr:nvSpPr>
      <xdr:spPr>
        <a:xfrm>
          <a:off x="6921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63500</xdr:rowOff>
    </xdr:from>
    <xdr:ext cx="596265" cy="256540"/>
    <xdr:sp macro="" textlink="">
      <xdr:nvSpPr>
        <xdr:cNvPr id="492" name="テキスト ボックス 491"/>
        <xdr:cNvSpPr txBox="1"/>
      </xdr:nvSpPr>
      <xdr:spPr>
        <a:xfrm>
          <a:off x="6672580" y="168656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1" name="テキスト ボックス 500"/>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6380" cy="256540"/>
    <xdr:sp macro="" textlink="">
      <xdr:nvSpPr>
        <xdr:cNvPr id="504" name="テキスト ボックス 503"/>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090" cy="256540"/>
    <xdr:sp macro="" textlink="">
      <xdr:nvSpPr>
        <xdr:cNvPr id="506" name="テキスト ボックス 505"/>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090" cy="256540"/>
    <xdr:sp macro="" textlink="">
      <xdr:nvSpPr>
        <xdr:cNvPr id="508" name="テキスト ボックス 507"/>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090" cy="256540"/>
    <xdr:sp macro="" textlink="">
      <xdr:nvSpPr>
        <xdr:cNvPr id="510" name="テキスト ボックス 509"/>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12" name="テキスト ボックス 511"/>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99060</xdr:rowOff>
    </xdr:from>
    <xdr:to xmlns:xdr="http://schemas.openxmlformats.org/drawingml/2006/spreadsheetDrawing">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99060</xdr:rowOff>
    </xdr:from>
    <xdr:to xmlns:xdr="http://schemas.openxmlformats.org/drawingml/2006/spreadsheetDrawing">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48895</xdr:rowOff>
    </xdr:from>
    <xdr:to xmlns:xdr="http://schemas.openxmlformats.org/drawingml/2006/spreadsheetDrawing">
      <xdr:col>85</xdr:col>
      <xdr:colOff>127000</xdr:colOff>
      <xdr:row>37</xdr:row>
      <xdr:rowOff>74930</xdr:rowOff>
    </xdr:to>
    <xdr:cxnSp macro="">
      <xdr:nvCxnSpPr>
        <xdr:cNvPr id="519" name="直線コネクタ 518"/>
        <xdr:cNvCxnSpPr/>
      </xdr:nvCxnSpPr>
      <xdr:spPr>
        <a:xfrm>
          <a:off x="15481300" y="639254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106680</xdr:rowOff>
    </xdr:from>
    <xdr:ext cx="534670" cy="259080"/>
    <xdr:sp macro="" textlink="">
      <xdr:nvSpPr>
        <xdr:cNvPr id="520" name="消防費平均値テキスト"/>
        <xdr:cNvSpPr txBox="1"/>
      </xdr:nvSpPr>
      <xdr:spPr>
        <a:xfrm>
          <a:off x="16370300" y="6450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128270</xdr:rowOff>
    </xdr:from>
    <xdr:to xmlns:xdr="http://schemas.openxmlformats.org/drawingml/2006/spreadsheetDrawing">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169545</xdr:rowOff>
    </xdr:from>
    <xdr:to xmlns:xdr="http://schemas.openxmlformats.org/drawingml/2006/spreadsheetDrawing">
      <xdr:col>81</xdr:col>
      <xdr:colOff>50800</xdr:colOff>
      <xdr:row>37</xdr:row>
      <xdr:rowOff>48895</xdr:rowOff>
    </xdr:to>
    <xdr:cxnSp macro="">
      <xdr:nvCxnSpPr>
        <xdr:cNvPr id="522" name="直線コネクタ 521"/>
        <xdr:cNvCxnSpPr/>
      </xdr:nvCxnSpPr>
      <xdr:spPr>
        <a:xfrm>
          <a:off x="14592300" y="63417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52070</xdr:rowOff>
    </xdr:from>
    <xdr:ext cx="532130" cy="256540"/>
    <xdr:sp macro="" textlink="">
      <xdr:nvSpPr>
        <xdr:cNvPr id="524" name="テキスト ボックス 523"/>
        <xdr:cNvSpPr txBox="1"/>
      </xdr:nvSpPr>
      <xdr:spPr>
        <a:xfrm>
          <a:off x="15213965" y="6567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169545</xdr:rowOff>
    </xdr:from>
    <xdr:to xmlns:xdr="http://schemas.openxmlformats.org/drawingml/2006/spreadsheetDrawing">
      <xdr:col>76</xdr:col>
      <xdr:colOff>114300</xdr:colOff>
      <xdr:row>37</xdr:row>
      <xdr:rowOff>31750</xdr:rowOff>
    </xdr:to>
    <xdr:cxnSp macro="">
      <xdr:nvCxnSpPr>
        <xdr:cNvPr id="525" name="直線コネクタ 524"/>
        <xdr:cNvCxnSpPr/>
      </xdr:nvCxnSpPr>
      <xdr:spPr>
        <a:xfrm flipV="1">
          <a:off x="13703300" y="63417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21590</xdr:rowOff>
    </xdr:from>
    <xdr:ext cx="532130" cy="259080"/>
    <xdr:sp macro="" textlink="">
      <xdr:nvSpPr>
        <xdr:cNvPr id="527" name="テキスト ボックス 526"/>
        <xdr:cNvSpPr txBox="1"/>
      </xdr:nvSpPr>
      <xdr:spPr>
        <a:xfrm>
          <a:off x="14324965" y="6536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53340</xdr:rowOff>
    </xdr:from>
    <xdr:to xmlns:xdr="http://schemas.openxmlformats.org/drawingml/2006/spreadsheetDrawing">
      <xdr:col>71</xdr:col>
      <xdr:colOff>177800</xdr:colOff>
      <xdr:row>37</xdr:row>
      <xdr:rowOff>31750</xdr:rowOff>
    </xdr:to>
    <xdr:cxnSp macro="">
      <xdr:nvCxnSpPr>
        <xdr:cNvPr id="528" name="直線コネクタ 527"/>
        <xdr:cNvCxnSpPr/>
      </xdr:nvCxnSpPr>
      <xdr:spPr>
        <a:xfrm>
          <a:off x="12814300" y="622554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60325</xdr:rowOff>
    </xdr:from>
    <xdr:ext cx="532130" cy="259080"/>
    <xdr:sp macro="" textlink="">
      <xdr:nvSpPr>
        <xdr:cNvPr id="530" name="テキスト ボックス 529"/>
        <xdr:cNvSpPr txBox="1"/>
      </xdr:nvSpPr>
      <xdr:spPr>
        <a:xfrm>
          <a:off x="13435965" y="6575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135890</xdr:rowOff>
    </xdr:from>
    <xdr:to xmlns:xdr="http://schemas.openxmlformats.org/drawingml/2006/spreadsheetDrawing">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57150</xdr:rowOff>
    </xdr:from>
    <xdr:ext cx="532130" cy="259080"/>
    <xdr:sp macro="" textlink="">
      <xdr:nvSpPr>
        <xdr:cNvPr id="532" name="テキスト ボックス 531"/>
        <xdr:cNvSpPr txBox="1"/>
      </xdr:nvSpPr>
      <xdr:spPr>
        <a:xfrm>
          <a:off x="12546965" y="6572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23495</xdr:rowOff>
    </xdr:from>
    <xdr:to xmlns:xdr="http://schemas.openxmlformats.org/drawingml/2006/spreadsheetDrawing">
      <xdr:col>85</xdr:col>
      <xdr:colOff>177800</xdr:colOff>
      <xdr:row>37</xdr:row>
      <xdr:rowOff>125095</xdr:rowOff>
    </xdr:to>
    <xdr:sp macro="" textlink="">
      <xdr:nvSpPr>
        <xdr:cNvPr id="538" name="楕円 537"/>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46355</xdr:rowOff>
    </xdr:from>
    <xdr:ext cx="598805" cy="259080"/>
    <xdr:sp macro="" textlink="">
      <xdr:nvSpPr>
        <xdr:cNvPr id="539" name="消防費該当値テキスト"/>
        <xdr:cNvSpPr txBox="1"/>
      </xdr:nvSpPr>
      <xdr:spPr>
        <a:xfrm>
          <a:off x="16370300" y="6218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40" name="楕円 539"/>
        <xdr:cNvSpPr/>
      </xdr:nvSpPr>
      <xdr:spPr>
        <a:xfrm>
          <a:off x="15430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35</xdr:row>
      <xdr:rowOff>116205</xdr:rowOff>
    </xdr:from>
    <xdr:ext cx="596265" cy="259080"/>
    <xdr:sp macro="" textlink="">
      <xdr:nvSpPr>
        <xdr:cNvPr id="541" name="テキスト ボックス 540"/>
        <xdr:cNvSpPr txBox="1"/>
      </xdr:nvSpPr>
      <xdr:spPr>
        <a:xfrm>
          <a:off x="15181580" y="6116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118745</xdr:rowOff>
    </xdr:from>
    <xdr:to xmlns:xdr="http://schemas.openxmlformats.org/drawingml/2006/spreadsheetDrawing">
      <xdr:col>76</xdr:col>
      <xdr:colOff>165100</xdr:colOff>
      <xdr:row>37</xdr:row>
      <xdr:rowOff>48895</xdr:rowOff>
    </xdr:to>
    <xdr:sp macro="" textlink="">
      <xdr:nvSpPr>
        <xdr:cNvPr id="542" name="楕円 541"/>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65405</xdr:rowOff>
    </xdr:from>
    <xdr:ext cx="596265" cy="256540"/>
    <xdr:sp macro="" textlink="">
      <xdr:nvSpPr>
        <xdr:cNvPr id="543" name="テキスト ボックス 542"/>
        <xdr:cNvSpPr txBox="1"/>
      </xdr:nvSpPr>
      <xdr:spPr>
        <a:xfrm>
          <a:off x="14292580" y="60661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152400</xdr:rowOff>
    </xdr:from>
    <xdr:to xmlns:xdr="http://schemas.openxmlformats.org/drawingml/2006/spreadsheetDrawing">
      <xdr:col>72</xdr:col>
      <xdr:colOff>38100</xdr:colOff>
      <xdr:row>37</xdr:row>
      <xdr:rowOff>82550</xdr:rowOff>
    </xdr:to>
    <xdr:sp macro="" textlink="">
      <xdr:nvSpPr>
        <xdr:cNvPr id="544" name="楕円 543"/>
        <xdr:cNvSpPr/>
      </xdr:nvSpPr>
      <xdr:spPr>
        <a:xfrm>
          <a:off x="13652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35</xdr:row>
      <xdr:rowOff>99060</xdr:rowOff>
    </xdr:from>
    <xdr:ext cx="596265" cy="256540"/>
    <xdr:sp macro="" textlink="">
      <xdr:nvSpPr>
        <xdr:cNvPr id="545" name="テキスト ボックス 544"/>
        <xdr:cNvSpPr txBox="1"/>
      </xdr:nvSpPr>
      <xdr:spPr>
        <a:xfrm>
          <a:off x="13403580" y="6099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2540</xdr:rowOff>
    </xdr:from>
    <xdr:to xmlns:xdr="http://schemas.openxmlformats.org/drawingml/2006/spreadsheetDrawing">
      <xdr:col>67</xdr:col>
      <xdr:colOff>101600</xdr:colOff>
      <xdr:row>36</xdr:row>
      <xdr:rowOff>104140</xdr:rowOff>
    </xdr:to>
    <xdr:sp macro="" textlink="">
      <xdr:nvSpPr>
        <xdr:cNvPr id="546" name="楕円 545"/>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34</xdr:row>
      <xdr:rowOff>120650</xdr:rowOff>
    </xdr:from>
    <xdr:ext cx="596265" cy="256540"/>
    <xdr:sp macro="" textlink="">
      <xdr:nvSpPr>
        <xdr:cNvPr id="547" name="テキスト ボックス 546"/>
        <xdr:cNvSpPr txBox="1"/>
      </xdr:nvSpPr>
      <xdr:spPr>
        <a:xfrm>
          <a:off x="12514580" y="5949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6" name="テキスト ボックス 555"/>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9" name="テキスト ボックス 558"/>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090" cy="259080"/>
    <xdr:sp macro="" textlink="">
      <xdr:nvSpPr>
        <xdr:cNvPr id="561" name="テキスト ボックス 560"/>
        <xdr:cNvSpPr txBox="1"/>
      </xdr:nvSpPr>
      <xdr:spPr>
        <a:xfrm>
          <a:off x="11850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63" name="テキスト ボックス 562"/>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65" name="テキスト ボックス 564"/>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7" name="テキスト ボックス 566"/>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260" cy="256540"/>
    <xdr:sp macro="" textlink="">
      <xdr:nvSpPr>
        <xdr:cNvPr id="569" name="テキスト ボックス 568"/>
        <xdr:cNvSpPr txBox="1"/>
      </xdr:nvSpPr>
      <xdr:spPr>
        <a:xfrm>
          <a:off x="11760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46990</xdr:rowOff>
    </xdr:from>
    <xdr:to xmlns:xdr="http://schemas.openxmlformats.org/drawingml/2006/spreadsheetDrawing">
      <xdr:col>85</xdr:col>
      <xdr:colOff>127000</xdr:colOff>
      <xdr:row>58</xdr:row>
      <xdr:rowOff>69850</xdr:rowOff>
    </xdr:to>
    <xdr:cxnSp macro="">
      <xdr:nvCxnSpPr>
        <xdr:cNvPr id="576" name="直線コネクタ 575"/>
        <xdr:cNvCxnSpPr/>
      </xdr:nvCxnSpPr>
      <xdr:spPr>
        <a:xfrm>
          <a:off x="15481300" y="99910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98805" cy="256540"/>
    <xdr:sp macro="" textlink="">
      <xdr:nvSpPr>
        <xdr:cNvPr id="577" name="教育費平均値テキスト"/>
        <xdr:cNvSpPr txBox="1"/>
      </xdr:nvSpPr>
      <xdr:spPr>
        <a:xfrm>
          <a:off x="16370300" y="969899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46990</xdr:rowOff>
    </xdr:from>
    <xdr:to xmlns:xdr="http://schemas.openxmlformats.org/drawingml/2006/spreadsheetDrawing">
      <xdr:col>81</xdr:col>
      <xdr:colOff>50800</xdr:colOff>
      <xdr:row>58</xdr:row>
      <xdr:rowOff>79375</xdr:rowOff>
    </xdr:to>
    <xdr:cxnSp macro="">
      <xdr:nvCxnSpPr>
        <xdr:cNvPr id="579" name="直線コネクタ 578"/>
        <xdr:cNvCxnSpPr/>
      </xdr:nvCxnSpPr>
      <xdr:spPr>
        <a:xfrm flipV="1">
          <a:off x="14592300" y="9991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71120</xdr:rowOff>
    </xdr:from>
    <xdr:to xmlns:xdr="http://schemas.openxmlformats.org/drawingml/2006/spreadsheetDrawing">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17780</xdr:rowOff>
    </xdr:from>
    <xdr:ext cx="596265" cy="256540"/>
    <xdr:sp macro="" textlink="">
      <xdr:nvSpPr>
        <xdr:cNvPr id="581" name="テキスト ボックス 580"/>
        <xdr:cNvSpPr txBox="1"/>
      </xdr:nvSpPr>
      <xdr:spPr>
        <a:xfrm>
          <a:off x="15181580" y="9618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57785</xdr:rowOff>
    </xdr:from>
    <xdr:to xmlns:xdr="http://schemas.openxmlformats.org/drawingml/2006/spreadsheetDrawing">
      <xdr:col>76</xdr:col>
      <xdr:colOff>114300</xdr:colOff>
      <xdr:row>58</xdr:row>
      <xdr:rowOff>79375</xdr:rowOff>
    </xdr:to>
    <xdr:cxnSp macro="">
      <xdr:nvCxnSpPr>
        <xdr:cNvPr id="582" name="直線コネクタ 581"/>
        <xdr:cNvCxnSpPr/>
      </xdr:nvCxnSpPr>
      <xdr:spPr>
        <a:xfrm>
          <a:off x="13703300" y="100018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16510</xdr:rowOff>
    </xdr:from>
    <xdr:ext cx="596265" cy="259080"/>
    <xdr:sp macro="" textlink="">
      <xdr:nvSpPr>
        <xdr:cNvPr id="584" name="テキスト ボックス 583"/>
        <xdr:cNvSpPr txBox="1"/>
      </xdr:nvSpPr>
      <xdr:spPr>
        <a:xfrm>
          <a:off x="14292580" y="9617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57785</xdr:rowOff>
    </xdr:from>
    <xdr:to xmlns:xdr="http://schemas.openxmlformats.org/drawingml/2006/spreadsheetDrawing">
      <xdr:col>71</xdr:col>
      <xdr:colOff>177800</xdr:colOff>
      <xdr:row>58</xdr:row>
      <xdr:rowOff>88265</xdr:rowOff>
    </xdr:to>
    <xdr:cxnSp macro="">
      <xdr:nvCxnSpPr>
        <xdr:cNvPr id="585" name="直線コネクタ 584"/>
        <xdr:cNvCxnSpPr/>
      </xdr:nvCxnSpPr>
      <xdr:spPr>
        <a:xfrm flipV="1">
          <a:off x="12814300" y="100018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6265" cy="259080"/>
    <xdr:sp macro="" textlink="">
      <xdr:nvSpPr>
        <xdr:cNvPr id="587" name="テキスト ボックス 586"/>
        <xdr:cNvSpPr txBox="1"/>
      </xdr:nvSpPr>
      <xdr:spPr>
        <a:xfrm>
          <a:off x="13403580" y="9651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50165</xdr:rowOff>
    </xdr:from>
    <xdr:ext cx="596265" cy="259080"/>
    <xdr:sp macro="" textlink="">
      <xdr:nvSpPr>
        <xdr:cNvPr id="589" name="テキスト ボックス 588"/>
        <xdr:cNvSpPr txBox="1"/>
      </xdr:nvSpPr>
      <xdr:spPr>
        <a:xfrm>
          <a:off x="12514580" y="9651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19050</xdr:rowOff>
    </xdr:from>
    <xdr:to xmlns:xdr="http://schemas.openxmlformats.org/drawingml/2006/spreadsheetDrawing">
      <xdr:col>85</xdr:col>
      <xdr:colOff>177800</xdr:colOff>
      <xdr:row>58</xdr:row>
      <xdr:rowOff>120650</xdr:rowOff>
    </xdr:to>
    <xdr:sp macro="" textlink="">
      <xdr:nvSpPr>
        <xdr:cNvPr id="595" name="楕円 594"/>
        <xdr:cNvSpPr/>
      </xdr:nvSpPr>
      <xdr:spPr>
        <a:xfrm>
          <a:off x="162687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105410</xdr:rowOff>
    </xdr:from>
    <xdr:ext cx="534670" cy="259080"/>
    <xdr:sp macro="" textlink="">
      <xdr:nvSpPr>
        <xdr:cNvPr id="596" name="教育費該当値テキスト"/>
        <xdr:cNvSpPr txBox="1"/>
      </xdr:nvSpPr>
      <xdr:spPr>
        <a:xfrm>
          <a:off x="16370300" y="9878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167640</xdr:rowOff>
    </xdr:from>
    <xdr:to xmlns:xdr="http://schemas.openxmlformats.org/drawingml/2006/spreadsheetDrawing">
      <xdr:col>81</xdr:col>
      <xdr:colOff>101600</xdr:colOff>
      <xdr:row>58</xdr:row>
      <xdr:rowOff>97790</xdr:rowOff>
    </xdr:to>
    <xdr:sp macro="" textlink="">
      <xdr:nvSpPr>
        <xdr:cNvPr id="597" name="楕円 596"/>
        <xdr:cNvSpPr/>
      </xdr:nvSpPr>
      <xdr:spPr>
        <a:xfrm>
          <a:off x="15430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88900</xdr:rowOff>
    </xdr:from>
    <xdr:ext cx="532130" cy="256540"/>
    <xdr:sp macro="" textlink="">
      <xdr:nvSpPr>
        <xdr:cNvPr id="598" name="テキスト ボックス 597"/>
        <xdr:cNvSpPr txBox="1"/>
      </xdr:nvSpPr>
      <xdr:spPr>
        <a:xfrm>
          <a:off x="15213965" y="10033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29210</xdr:rowOff>
    </xdr:from>
    <xdr:to xmlns:xdr="http://schemas.openxmlformats.org/drawingml/2006/spreadsheetDrawing">
      <xdr:col>76</xdr:col>
      <xdr:colOff>165100</xdr:colOff>
      <xdr:row>58</xdr:row>
      <xdr:rowOff>130175</xdr:rowOff>
    </xdr:to>
    <xdr:sp macro="" textlink="">
      <xdr:nvSpPr>
        <xdr:cNvPr id="599" name="楕円 598"/>
        <xdr:cNvSpPr/>
      </xdr:nvSpPr>
      <xdr:spPr>
        <a:xfrm>
          <a:off x="14541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121285</xdr:rowOff>
    </xdr:from>
    <xdr:ext cx="532130" cy="256540"/>
    <xdr:sp macro="" textlink="">
      <xdr:nvSpPr>
        <xdr:cNvPr id="600" name="テキスト ボックス 599"/>
        <xdr:cNvSpPr txBox="1"/>
      </xdr:nvSpPr>
      <xdr:spPr>
        <a:xfrm>
          <a:off x="14324965" y="100653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6985</xdr:rowOff>
    </xdr:from>
    <xdr:to xmlns:xdr="http://schemas.openxmlformats.org/drawingml/2006/spreadsheetDrawing">
      <xdr:col>72</xdr:col>
      <xdr:colOff>38100</xdr:colOff>
      <xdr:row>58</xdr:row>
      <xdr:rowOff>109220</xdr:rowOff>
    </xdr:to>
    <xdr:sp macro="" textlink="">
      <xdr:nvSpPr>
        <xdr:cNvPr id="601" name="楕円 600"/>
        <xdr:cNvSpPr/>
      </xdr:nvSpPr>
      <xdr:spPr>
        <a:xfrm>
          <a:off x="13652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99695</xdr:rowOff>
    </xdr:from>
    <xdr:ext cx="532130" cy="256540"/>
    <xdr:sp macro="" textlink="">
      <xdr:nvSpPr>
        <xdr:cNvPr id="602" name="テキスト ボックス 601"/>
        <xdr:cNvSpPr txBox="1"/>
      </xdr:nvSpPr>
      <xdr:spPr>
        <a:xfrm>
          <a:off x="13435965" y="10043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37465</xdr:rowOff>
    </xdr:from>
    <xdr:to xmlns:xdr="http://schemas.openxmlformats.org/drawingml/2006/spreadsheetDrawing">
      <xdr:col>67</xdr:col>
      <xdr:colOff>101600</xdr:colOff>
      <xdr:row>58</xdr:row>
      <xdr:rowOff>139065</xdr:rowOff>
    </xdr:to>
    <xdr:sp macro="" textlink="">
      <xdr:nvSpPr>
        <xdr:cNvPr id="603" name="楕円 602"/>
        <xdr:cNvSpPr/>
      </xdr:nvSpPr>
      <xdr:spPr>
        <a:xfrm>
          <a:off x="12763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130175</xdr:rowOff>
    </xdr:from>
    <xdr:ext cx="532130" cy="259080"/>
    <xdr:sp macro="" textlink="">
      <xdr:nvSpPr>
        <xdr:cNvPr id="604" name="テキスト ボックス 603"/>
        <xdr:cNvSpPr txBox="1"/>
      </xdr:nvSpPr>
      <xdr:spPr>
        <a:xfrm>
          <a:off x="12546965" y="10074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3" name="テキスト ボックス 612"/>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16" name="テキスト ボックス 615"/>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18" name="テキスト ボックス 617"/>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20" name="テキスト ボックス 619"/>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22" name="テキスト ボックス 621"/>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24" name="テキスト ボックス 623"/>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26" name="テキスト ボックス 625"/>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163830</xdr:rowOff>
    </xdr:from>
    <xdr:to xmlns:xdr="http://schemas.openxmlformats.org/drawingml/2006/spreadsheetDrawing">
      <xdr:col>85</xdr:col>
      <xdr:colOff>127000</xdr:colOff>
      <xdr:row>79</xdr:row>
      <xdr:rowOff>22860</xdr:rowOff>
    </xdr:to>
    <xdr:cxnSp macro="">
      <xdr:nvCxnSpPr>
        <xdr:cNvPr id="633" name="直線コネクタ 632"/>
        <xdr:cNvCxnSpPr/>
      </xdr:nvCxnSpPr>
      <xdr:spPr>
        <a:xfrm>
          <a:off x="15481300" y="135369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114935</xdr:rowOff>
    </xdr:from>
    <xdr:to xmlns:xdr="http://schemas.openxmlformats.org/drawingml/2006/spreadsheetDrawing">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163830</xdr:rowOff>
    </xdr:from>
    <xdr:to xmlns:xdr="http://schemas.openxmlformats.org/drawingml/2006/spreadsheetDrawing">
      <xdr:col>81</xdr:col>
      <xdr:colOff>50800</xdr:colOff>
      <xdr:row>78</xdr:row>
      <xdr:rowOff>163830</xdr:rowOff>
    </xdr:to>
    <xdr:cxnSp macro="">
      <xdr:nvCxnSpPr>
        <xdr:cNvPr id="636" name="直線コネクタ 635"/>
        <xdr:cNvCxnSpPr/>
      </xdr:nvCxnSpPr>
      <xdr:spPr>
        <a:xfrm flipV="1">
          <a:off x="14592300" y="13536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116840</xdr:rowOff>
    </xdr:from>
    <xdr:to xmlns:xdr="http://schemas.openxmlformats.org/drawingml/2006/spreadsheetDrawing">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38100</xdr:rowOff>
    </xdr:from>
    <xdr:ext cx="532130" cy="259080"/>
    <xdr:sp macro="" textlink="">
      <xdr:nvSpPr>
        <xdr:cNvPr id="638" name="テキスト ボックス 637"/>
        <xdr:cNvSpPr txBox="1"/>
      </xdr:nvSpPr>
      <xdr:spPr>
        <a:xfrm>
          <a:off x="15213965" y="13582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163830</xdr:rowOff>
    </xdr:from>
    <xdr:to xmlns:xdr="http://schemas.openxmlformats.org/drawingml/2006/spreadsheetDrawing">
      <xdr:col>76</xdr:col>
      <xdr:colOff>114300</xdr:colOff>
      <xdr:row>79</xdr:row>
      <xdr:rowOff>19685</xdr:rowOff>
    </xdr:to>
    <xdr:cxnSp macro="">
      <xdr:nvCxnSpPr>
        <xdr:cNvPr id="639" name="直線コネクタ 638"/>
        <xdr:cNvCxnSpPr/>
      </xdr:nvCxnSpPr>
      <xdr:spPr>
        <a:xfrm flipV="1">
          <a:off x="13703300" y="135369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41275</xdr:rowOff>
    </xdr:from>
    <xdr:ext cx="532130" cy="256540"/>
    <xdr:sp macro="" textlink="">
      <xdr:nvSpPr>
        <xdr:cNvPr id="641" name="テキスト ボックス 640"/>
        <xdr:cNvSpPr txBox="1"/>
      </xdr:nvSpPr>
      <xdr:spPr>
        <a:xfrm>
          <a:off x="14324965" y="13585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19685</xdr:rowOff>
    </xdr:from>
    <xdr:to xmlns:xdr="http://schemas.openxmlformats.org/drawingml/2006/spreadsheetDrawing">
      <xdr:col>71</xdr:col>
      <xdr:colOff>177800</xdr:colOff>
      <xdr:row>79</xdr:row>
      <xdr:rowOff>29210</xdr:rowOff>
    </xdr:to>
    <xdr:cxnSp macro="">
      <xdr:nvCxnSpPr>
        <xdr:cNvPr id="642" name="直線コネクタ 641"/>
        <xdr:cNvCxnSpPr/>
      </xdr:nvCxnSpPr>
      <xdr:spPr>
        <a:xfrm flipV="1">
          <a:off x="12814300" y="135642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67945</xdr:rowOff>
    </xdr:from>
    <xdr:ext cx="532130" cy="258445"/>
    <xdr:sp macro="" textlink="">
      <xdr:nvSpPr>
        <xdr:cNvPr id="644" name="テキスト ボックス 643"/>
        <xdr:cNvSpPr txBox="1"/>
      </xdr:nvSpPr>
      <xdr:spPr>
        <a:xfrm>
          <a:off x="13435965" y="13269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32130" cy="256540"/>
    <xdr:sp macro="" textlink="">
      <xdr:nvSpPr>
        <xdr:cNvPr id="646" name="テキスト ボックス 645"/>
        <xdr:cNvSpPr txBox="1"/>
      </xdr:nvSpPr>
      <xdr:spPr>
        <a:xfrm>
          <a:off x="12546965" y="13276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143510</xdr:rowOff>
    </xdr:from>
    <xdr:to xmlns:xdr="http://schemas.openxmlformats.org/drawingml/2006/spreadsheetDrawing">
      <xdr:col>85</xdr:col>
      <xdr:colOff>177800</xdr:colOff>
      <xdr:row>79</xdr:row>
      <xdr:rowOff>73660</xdr:rowOff>
    </xdr:to>
    <xdr:sp macro="" textlink="">
      <xdr:nvSpPr>
        <xdr:cNvPr id="652" name="楕円 651"/>
        <xdr:cNvSpPr/>
      </xdr:nvSpPr>
      <xdr:spPr>
        <a:xfrm>
          <a:off x="16268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93345</xdr:rowOff>
    </xdr:from>
    <xdr:ext cx="534670" cy="259080"/>
    <xdr:sp macro="" textlink="">
      <xdr:nvSpPr>
        <xdr:cNvPr id="653" name="災害復旧費該当値テキスト"/>
        <xdr:cNvSpPr txBox="1"/>
      </xdr:nvSpPr>
      <xdr:spPr>
        <a:xfrm>
          <a:off x="16370300" y="13466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113030</xdr:rowOff>
    </xdr:from>
    <xdr:to xmlns:xdr="http://schemas.openxmlformats.org/drawingml/2006/spreadsheetDrawing">
      <xdr:col>81</xdr:col>
      <xdr:colOff>101600</xdr:colOff>
      <xdr:row>79</xdr:row>
      <xdr:rowOff>43180</xdr:rowOff>
    </xdr:to>
    <xdr:sp macro="" textlink="">
      <xdr:nvSpPr>
        <xdr:cNvPr id="654" name="楕円 653"/>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59690</xdr:rowOff>
    </xdr:from>
    <xdr:ext cx="532130" cy="259080"/>
    <xdr:sp macro="" textlink="">
      <xdr:nvSpPr>
        <xdr:cNvPr id="655" name="テキスト ボックス 654"/>
        <xdr:cNvSpPr txBox="1"/>
      </xdr:nvSpPr>
      <xdr:spPr>
        <a:xfrm>
          <a:off x="15213965" y="13261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113030</xdr:rowOff>
    </xdr:from>
    <xdr:to xmlns:xdr="http://schemas.openxmlformats.org/drawingml/2006/spreadsheetDrawing">
      <xdr:col>76</xdr:col>
      <xdr:colOff>165100</xdr:colOff>
      <xdr:row>79</xdr:row>
      <xdr:rowOff>43180</xdr:rowOff>
    </xdr:to>
    <xdr:sp macro="" textlink="">
      <xdr:nvSpPr>
        <xdr:cNvPr id="656" name="楕円 655"/>
        <xdr:cNvSpPr/>
      </xdr:nvSpPr>
      <xdr:spPr>
        <a:xfrm>
          <a:off x="14541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59690</xdr:rowOff>
    </xdr:from>
    <xdr:ext cx="532130" cy="259080"/>
    <xdr:sp macro="" textlink="">
      <xdr:nvSpPr>
        <xdr:cNvPr id="657" name="テキスト ボックス 656"/>
        <xdr:cNvSpPr txBox="1"/>
      </xdr:nvSpPr>
      <xdr:spPr>
        <a:xfrm>
          <a:off x="14324965" y="13261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140335</xdr:rowOff>
    </xdr:from>
    <xdr:to xmlns:xdr="http://schemas.openxmlformats.org/drawingml/2006/spreadsheetDrawing">
      <xdr:col>72</xdr:col>
      <xdr:colOff>38100</xdr:colOff>
      <xdr:row>79</xdr:row>
      <xdr:rowOff>70485</xdr:rowOff>
    </xdr:to>
    <xdr:sp macro="" textlink="">
      <xdr:nvSpPr>
        <xdr:cNvPr id="658" name="楕円 657"/>
        <xdr:cNvSpPr/>
      </xdr:nvSpPr>
      <xdr:spPr>
        <a:xfrm>
          <a:off x="13652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61595</xdr:rowOff>
    </xdr:from>
    <xdr:ext cx="532130" cy="259080"/>
    <xdr:sp macro="" textlink="">
      <xdr:nvSpPr>
        <xdr:cNvPr id="659" name="テキスト ボックス 658"/>
        <xdr:cNvSpPr txBox="1"/>
      </xdr:nvSpPr>
      <xdr:spPr>
        <a:xfrm>
          <a:off x="13435965" y="13606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149860</xdr:rowOff>
    </xdr:from>
    <xdr:to xmlns:xdr="http://schemas.openxmlformats.org/drawingml/2006/spreadsheetDrawing">
      <xdr:col>67</xdr:col>
      <xdr:colOff>101600</xdr:colOff>
      <xdr:row>79</xdr:row>
      <xdr:rowOff>80010</xdr:rowOff>
    </xdr:to>
    <xdr:sp macro="" textlink="">
      <xdr:nvSpPr>
        <xdr:cNvPr id="660" name="楕円 659"/>
        <xdr:cNvSpPr/>
      </xdr:nvSpPr>
      <xdr:spPr>
        <a:xfrm>
          <a:off x="12763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71120</xdr:rowOff>
    </xdr:from>
    <xdr:ext cx="467360" cy="259080"/>
    <xdr:sp macro="" textlink="">
      <xdr:nvSpPr>
        <xdr:cNvPr id="661" name="テキスト ボックス 660"/>
        <xdr:cNvSpPr txBox="1"/>
      </xdr:nvSpPr>
      <xdr:spPr>
        <a:xfrm>
          <a:off x="12579350" y="13615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0" name="テキスト ボックス 669"/>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73" name="テキスト ボックス 672"/>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090" cy="259080"/>
    <xdr:sp macro="" textlink="">
      <xdr:nvSpPr>
        <xdr:cNvPr id="675" name="テキスト ボックス 674"/>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090" cy="256540"/>
    <xdr:sp macro="" textlink="">
      <xdr:nvSpPr>
        <xdr:cNvPr id="677" name="テキスト ボックス 676"/>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090" cy="259080"/>
    <xdr:sp macro="" textlink="">
      <xdr:nvSpPr>
        <xdr:cNvPr id="679" name="テキスト ボックス 678"/>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81" name="テキスト ボックス 680"/>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83" name="テキスト ボックス 682"/>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157480</xdr:rowOff>
    </xdr:from>
    <xdr:ext cx="534670" cy="256540"/>
    <xdr:sp macro="" textlink="">
      <xdr:nvSpPr>
        <xdr:cNvPr id="686" name="公債費最小値テキスト"/>
        <xdr:cNvSpPr txBox="1"/>
      </xdr:nvSpPr>
      <xdr:spPr>
        <a:xfrm>
          <a:off x="16370300" y="16959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153670</xdr:rowOff>
    </xdr:from>
    <xdr:to xmlns:xdr="http://schemas.openxmlformats.org/drawingml/2006/spreadsheetDrawing">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168910</xdr:rowOff>
    </xdr:from>
    <xdr:to xmlns:xdr="http://schemas.openxmlformats.org/drawingml/2006/spreadsheetDrawing">
      <xdr:col>85</xdr:col>
      <xdr:colOff>127000</xdr:colOff>
      <xdr:row>97</xdr:row>
      <xdr:rowOff>16510</xdr:rowOff>
    </xdr:to>
    <xdr:cxnSp macro="">
      <xdr:nvCxnSpPr>
        <xdr:cNvPr id="690" name="直線コネクタ 689"/>
        <xdr:cNvCxnSpPr/>
      </xdr:nvCxnSpPr>
      <xdr:spPr>
        <a:xfrm flipV="1">
          <a:off x="15481300" y="166281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160655</xdr:rowOff>
    </xdr:from>
    <xdr:ext cx="598805" cy="259080"/>
    <xdr:sp macro="" textlink="">
      <xdr:nvSpPr>
        <xdr:cNvPr id="691" name="公債費平均値テキスト"/>
        <xdr:cNvSpPr txBox="1"/>
      </xdr:nvSpPr>
      <xdr:spPr>
        <a:xfrm>
          <a:off x="16370300" y="16619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16510</xdr:rowOff>
    </xdr:from>
    <xdr:to xmlns:xdr="http://schemas.openxmlformats.org/drawingml/2006/spreadsheetDrawing">
      <xdr:col>81</xdr:col>
      <xdr:colOff>50800</xdr:colOff>
      <xdr:row>97</xdr:row>
      <xdr:rowOff>47625</xdr:rowOff>
    </xdr:to>
    <xdr:cxnSp macro="">
      <xdr:nvCxnSpPr>
        <xdr:cNvPr id="693" name="直線コネクタ 692"/>
        <xdr:cNvCxnSpPr/>
      </xdr:nvCxnSpPr>
      <xdr:spPr>
        <a:xfrm flipV="1">
          <a:off x="14592300" y="166471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129540</xdr:rowOff>
    </xdr:from>
    <xdr:ext cx="596265" cy="259080"/>
    <xdr:sp macro="" textlink="">
      <xdr:nvSpPr>
        <xdr:cNvPr id="695" name="テキスト ボックス 694"/>
        <xdr:cNvSpPr txBox="1"/>
      </xdr:nvSpPr>
      <xdr:spPr>
        <a:xfrm>
          <a:off x="15181580" y="16760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47625</xdr:rowOff>
    </xdr:from>
    <xdr:to xmlns:xdr="http://schemas.openxmlformats.org/drawingml/2006/spreadsheetDrawing">
      <xdr:col>76</xdr:col>
      <xdr:colOff>114300</xdr:colOff>
      <xdr:row>97</xdr:row>
      <xdr:rowOff>69850</xdr:rowOff>
    </xdr:to>
    <xdr:cxnSp macro="">
      <xdr:nvCxnSpPr>
        <xdr:cNvPr id="696" name="直線コネクタ 695"/>
        <xdr:cNvCxnSpPr/>
      </xdr:nvCxnSpPr>
      <xdr:spPr>
        <a:xfrm flipV="1">
          <a:off x="13703300" y="166782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143510</xdr:rowOff>
    </xdr:from>
    <xdr:ext cx="596265" cy="256540"/>
    <xdr:sp macro="" textlink="">
      <xdr:nvSpPr>
        <xdr:cNvPr id="698" name="テキスト ボックス 697"/>
        <xdr:cNvSpPr txBox="1"/>
      </xdr:nvSpPr>
      <xdr:spPr>
        <a:xfrm>
          <a:off x="14292580" y="16774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69850</xdr:rowOff>
    </xdr:from>
    <xdr:to xmlns:xdr="http://schemas.openxmlformats.org/drawingml/2006/spreadsheetDrawing">
      <xdr:col>71</xdr:col>
      <xdr:colOff>177800</xdr:colOff>
      <xdr:row>97</xdr:row>
      <xdr:rowOff>99060</xdr:rowOff>
    </xdr:to>
    <xdr:cxnSp macro="">
      <xdr:nvCxnSpPr>
        <xdr:cNvPr id="699" name="直線コネクタ 698"/>
        <xdr:cNvCxnSpPr/>
      </xdr:nvCxnSpPr>
      <xdr:spPr>
        <a:xfrm flipV="1">
          <a:off x="12814300" y="167005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59055</xdr:rowOff>
    </xdr:from>
    <xdr:to xmlns:xdr="http://schemas.openxmlformats.org/drawingml/2006/spreadsheetDrawing">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151765</xdr:rowOff>
    </xdr:from>
    <xdr:ext cx="596265" cy="259080"/>
    <xdr:sp macro="" textlink="">
      <xdr:nvSpPr>
        <xdr:cNvPr id="701" name="テキスト ボックス 700"/>
        <xdr:cNvSpPr txBox="1"/>
      </xdr:nvSpPr>
      <xdr:spPr>
        <a:xfrm>
          <a:off x="13403580" y="16782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155575</xdr:rowOff>
    </xdr:from>
    <xdr:ext cx="596265" cy="256540"/>
    <xdr:sp macro="" textlink="">
      <xdr:nvSpPr>
        <xdr:cNvPr id="703" name="テキスト ボックス 702"/>
        <xdr:cNvSpPr txBox="1"/>
      </xdr:nvSpPr>
      <xdr:spPr>
        <a:xfrm>
          <a:off x="12514580" y="16786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118110</xdr:rowOff>
    </xdr:from>
    <xdr:to xmlns:xdr="http://schemas.openxmlformats.org/drawingml/2006/spreadsheetDrawing">
      <xdr:col>85</xdr:col>
      <xdr:colOff>177800</xdr:colOff>
      <xdr:row>97</xdr:row>
      <xdr:rowOff>48260</xdr:rowOff>
    </xdr:to>
    <xdr:sp macro="" textlink="">
      <xdr:nvSpPr>
        <xdr:cNvPr id="709" name="楕円 708"/>
        <xdr:cNvSpPr/>
      </xdr:nvSpPr>
      <xdr:spPr>
        <a:xfrm>
          <a:off x="16268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140970</xdr:rowOff>
    </xdr:from>
    <xdr:ext cx="598805" cy="259080"/>
    <xdr:sp macro="" textlink="">
      <xdr:nvSpPr>
        <xdr:cNvPr id="710" name="公債費該当値テキスト"/>
        <xdr:cNvSpPr txBox="1"/>
      </xdr:nvSpPr>
      <xdr:spPr>
        <a:xfrm>
          <a:off x="16370300" y="16428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137160</xdr:rowOff>
    </xdr:from>
    <xdr:to xmlns:xdr="http://schemas.openxmlformats.org/drawingml/2006/spreadsheetDrawing">
      <xdr:col>81</xdr:col>
      <xdr:colOff>101600</xdr:colOff>
      <xdr:row>97</xdr:row>
      <xdr:rowOff>67310</xdr:rowOff>
    </xdr:to>
    <xdr:sp macro="" textlink="">
      <xdr:nvSpPr>
        <xdr:cNvPr id="711" name="楕円 710"/>
        <xdr:cNvSpPr/>
      </xdr:nvSpPr>
      <xdr:spPr>
        <a:xfrm>
          <a:off x="15430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83820</xdr:rowOff>
    </xdr:from>
    <xdr:ext cx="596265" cy="259080"/>
    <xdr:sp macro="" textlink="">
      <xdr:nvSpPr>
        <xdr:cNvPr id="712" name="テキスト ボックス 711"/>
        <xdr:cNvSpPr txBox="1"/>
      </xdr:nvSpPr>
      <xdr:spPr>
        <a:xfrm>
          <a:off x="15181580" y="163715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168275</xdr:rowOff>
    </xdr:from>
    <xdr:to xmlns:xdr="http://schemas.openxmlformats.org/drawingml/2006/spreadsheetDrawing">
      <xdr:col>76</xdr:col>
      <xdr:colOff>165100</xdr:colOff>
      <xdr:row>97</xdr:row>
      <xdr:rowOff>98425</xdr:rowOff>
    </xdr:to>
    <xdr:sp macro="" textlink="">
      <xdr:nvSpPr>
        <xdr:cNvPr id="713" name="楕円 712"/>
        <xdr:cNvSpPr/>
      </xdr:nvSpPr>
      <xdr:spPr>
        <a:xfrm>
          <a:off x="14541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114935</xdr:rowOff>
    </xdr:from>
    <xdr:ext cx="596265" cy="259080"/>
    <xdr:sp macro="" textlink="">
      <xdr:nvSpPr>
        <xdr:cNvPr id="714" name="テキスト ボックス 713"/>
        <xdr:cNvSpPr txBox="1"/>
      </xdr:nvSpPr>
      <xdr:spPr>
        <a:xfrm>
          <a:off x="14292580" y="164026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19050</xdr:rowOff>
    </xdr:from>
    <xdr:to xmlns:xdr="http://schemas.openxmlformats.org/drawingml/2006/spreadsheetDrawing">
      <xdr:col>72</xdr:col>
      <xdr:colOff>38100</xdr:colOff>
      <xdr:row>97</xdr:row>
      <xdr:rowOff>120650</xdr:rowOff>
    </xdr:to>
    <xdr:sp macro="" textlink="">
      <xdr:nvSpPr>
        <xdr:cNvPr id="715" name="楕円 714"/>
        <xdr:cNvSpPr/>
      </xdr:nvSpPr>
      <xdr:spPr>
        <a:xfrm>
          <a:off x="13652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137160</xdr:rowOff>
    </xdr:from>
    <xdr:ext cx="596265" cy="259080"/>
    <xdr:sp macro="" textlink="">
      <xdr:nvSpPr>
        <xdr:cNvPr id="716" name="テキスト ボックス 715"/>
        <xdr:cNvSpPr txBox="1"/>
      </xdr:nvSpPr>
      <xdr:spPr>
        <a:xfrm>
          <a:off x="13403580" y="164249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48260</xdr:rowOff>
    </xdr:from>
    <xdr:to xmlns:xdr="http://schemas.openxmlformats.org/drawingml/2006/spreadsheetDrawing">
      <xdr:col>67</xdr:col>
      <xdr:colOff>101600</xdr:colOff>
      <xdr:row>97</xdr:row>
      <xdr:rowOff>149860</xdr:rowOff>
    </xdr:to>
    <xdr:sp macro="" textlink="">
      <xdr:nvSpPr>
        <xdr:cNvPr id="717" name="楕円 716"/>
        <xdr:cNvSpPr/>
      </xdr:nvSpPr>
      <xdr:spPr>
        <a:xfrm>
          <a:off x="12763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166370</xdr:rowOff>
    </xdr:from>
    <xdr:ext cx="596265" cy="256540"/>
    <xdr:sp macro="" textlink="">
      <xdr:nvSpPr>
        <xdr:cNvPr id="718" name="テキスト ボックス 717"/>
        <xdr:cNvSpPr txBox="1"/>
      </xdr:nvSpPr>
      <xdr:spPr>
        <a:xfrm>
          <a:off x="12514580" y="164541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7" name="テキスト ボックス 726"/>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30" name="テキスト ボックス 729"/>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6540"/>
    <xdr:sp macro="" textlink="">
      <xdr:nvSpPr>
        <xdr:cNvPr id="732" name="テキスト ボックス 731"/>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6540"/>
    <xdr:sp macro="" textlink="">
      <xdr:nvSpPr>
        <xdr:cNvPr id="734" name="テキスト ボックス 733"/>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6540"/>
    <xdr:sp macro="" textlink="">
      <xdr:nvSpPr>
        <xdr:cNvPr id="736" name="テキスト ボックス 735"/>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8" name="テキスト ボックス 737"/>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122555</xdr:rowOff>
    </xdr:from>
    <xdr:ext cx="534670" cy="256540"/>
    <xdr:sp macro="" textlink="">
      <xdr:nvSpPr>
        <xdr:cNvPr id="743" name="諸支出金最大値テキスト"/>
        <xdr:cNvSpPr txBox="1"/>
      </xdr:nvSpPr>
      <xdr:spPr>
        <a:xfrm>
          <a:off x="22212300" y="5094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6540"/>
    <xdr:sp macro="" textlink="">
      <xdr:nvSpPr>
        <xdr:cNvPr id="750" name="テキスト ボックス 749"/>
        <xdr:cNvSpPr txBox="1"/>
      </xdr:nvSpPr>
      <xdr:spPr>
        <a:xfrm>
          <a:off x="21134070" y="63633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26035</xdr:rowOff>
    </xdr:from>
    <xdr:ext cx="378460" cy="259080"/>
    <xdr:sp macro="" textlink="">
      <xdr:nvSpPr>
        <xdr:cNvPr id="756" name="テキスト ボックス 755"/>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6540"/>
    <xdr:sp macro="" textlink="">
      <xdr:nvSpPr>
        <xdr:cNvPr id="758" name="テキスト ボックス 757"/>
        <xdr:cNvSpPr txBox="1"/>
      </xdr:nvSpPr>
      <xdr:spPr>
        <a:xfrm>
          <a:off x="18467070" y="63728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67" name="テキスト ボックス 766"/>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69" name="テキスト ボックス 768"/>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9080"/>
    <xdr:sp macro="" textlink="">
      <xdr:nvSpPr>
        <xdr:cNvPr id="771" name="テキスト ボックス 770"/>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73" name="テキスト ボックス 772"/>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2" name="テキスト ボックス 781"/>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85" name="テキスト ボックス 784"/>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6540"/>
    <xdr:sp macro="" textlink="">
      <xdr:nvSpPr>
        <xdr:cNvPr id="787" name="テキスト ボックス 786"/>
        <xdr:cNvSpPr txBox="1"/>
      </xdr:nvSpPr>
      <xdr:spPr>
        <a:xfrm>
          <a:off x="17974945" y="9484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6540"/>
    <xdr:sp macro="" textlink="">
      <xdr:nvSpPr>
        <xdr:cNvPr id="789" name="テキスト ボックス 788"/>
        <xdr:cNvSpPr txBox="1"/>
      </xdr:nvSpPr>
      <xdr:spPr>
        <a:xfrm>
          <a:off x="17974945" y="9027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6540"/>
    <xdr:sp macro="" textlink="">
      <xdr:nvSpPr>
        <xdr:cNvPr id="791" name="テキスト ボックス 790"/>
        <xdr:cNvSpPr txBox="1"/>
      </xdr:nvSpPr>
      <xdr:spPr>
        <a:xfrm>
          <a:off x="17974945" y="8569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6540"/>
    <xdr:sp macro="" textlink="">
      <xdr:nvSpPr>
        <xdr:cNvPr id="793" name="テキスト ボックス 792"/>
        <xdr:cNvSpPr txBox="1"/>
      </xdr:nvSpPr>
      <xdr:spPr>
        <a:xfrm>
          <a:off x="17974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805" name="テキスト ボックス 804"/>
        <xdr:cNvSpPr txBox="1"/>
      </xdr:nvSpPr>
      <xdr:spPr>
        <a:xfrm>
          <a:off x="2119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08" name="テキスト ボックス 807"/>
        <xdr:cNvSpPr txBox="1"/>
      </xdr:nvSpPr>
      <xdr:spPr>
        <a:xfrm>
          <a:off x="2030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015" cy="259080"/>
    <xdr:sp macro="" textlink="">
      <xdr:nvSpPr>
        <xdr:cNvPr id="811" name="テキスト ボックス 810"/>
        <xdr:cNvSpPr txBox="1"/>
      </xdr:nvSpPr>
      <xdr:spPr>
        <a:xfrm>
          <a:off x="19420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22" name="テキスト ボックス 821"/>
        <xdr:cNvSpPr txBox="1"/>
      </xdr:nvSpPr>
      <xdr:spPr>
        <a:xfrm>
          <a:off x="21198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015" cy="259080"/>
    <xdr:sp macro="" textlink="">
      <xdr:nvSpPr>
        <xdr:cNvPr id="824" name="テキスト ボックス 823"/>
        <xdr:cNvSpPr txBox="1"/>
      </xdr:nvSpPr>
      <xdr:spPr>
        <a:xfrm>
          <a:off x="20309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7015" cy="259080"/>
    <xdr:sp macro="" textlink="">
      <xdr:nvSpPr>
        <xdr:cNvPr id="826" name="テキスト ボックス 825"/>
        <xdr:cNvSpPr txBox="1"/>
      </xdr:nvSpPr>
      <xdr:spPr>
        <a:xfrm>
          <a:off x="19420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28" name="テキスト ボックス 827"/>
        <xdr:cNvSpPr txBox="1"/>
      </xdr:nvSpPr>
      <xdr:spPr>
        <a:xfrm>
          <a:off x="18531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住民一人あたりのコストについて類似団体との乖離が特に大きいものは、農林水産業費、土木費、教育費となっております。農林水産業費では、本町の基幹産業である一方で、類似団体平均と比較し過去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とも下回っております。新規就業者への補助や現役の就業者への設備投資補助、施設等の維持管理など過不足ないよう取り組んでいきます。土木費については、前回までは類似団体平均値とほぼ同じでありました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年度決算では、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43,880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下回っております。要因としましては、町内の主な幹線道路がほぼ改修済み若しくは改修不要となっていることが挙げられます。引き続き交通インフラの整備に取り組んでいきます。教育費については、過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とも下回っておりますが、全国平均と高知県平均は上回っております。今後はリモートによる遠隔授業や、本町ならではの体験学習等を通じて生徒数が少ないからこそできる教育事業に取り組んでいき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高知県東洋町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実質単年度収支については平成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財政調整基金の取り崩しを行っており、標準財政規模比がマイナスとなっておりますが、令和元年度以降は取り崩しを行っておらず、プラスに転じております。今後も事業見直しによる経費削減や、特定財源の確保を念頭に置き、決算時の取り崩し額を減らしていく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高知県東洋町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住宅新築資金等貸付事業のみ赤字額が発生しております。赤字額は年々減少しており、令和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121,830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千円であります。令和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年度では徴収強化による貸付金元利収入が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14,662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千円ありましたが、不能欠損を執行できておらず、今後も滞納整理を継続して行い、早急な赤字決算の解消に努めます。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高知県東洋町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実質公債費比率の分子は微増傾向となっており、その要因として元利償還金の増加が挙げられます。平成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年度からは光ケーブル整備事業（過疎債</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1,097,200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千円）の償還が始まり、今後も増加していく恐れがあります。前述事業の償還は令和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年度までであり、令和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年度を念頭に置きながら、起債借入と償還のバランスや据置期間を考慮しながら財政運営を行っていきます。</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高知県東洋町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将来負担額は依然として充当可能財源等を大きく上回っている状況であります。特に地方債の現在高が大きな負担となっており、今後も起債の発行に関して、現年の償還額とのバランスを考慮しながら注意しなければなりません。また、充当可能財源等についても、今後の財政需要に備えるために基金残高が増額となるように取り組んで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高知県東洋町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年度決算において取り崩したものは、長寿・福祉社会づくりを推進するための地域福祉基金の取崩（</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2,104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千円）、南海トラフ地震対策へ充当するための防災対策加速化基金（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千円）です。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また、積立額の大きかったものは、高知県交付金を財源として防災対策に備える防災対策加速化基金への積立（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42,440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千円）、ふるさと納税の一部を積み立てるふるさとづくり基金への積立（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38,000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千円）、財政調整基金への積立（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45,100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千円）などです。</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自主財源が乏しい本町の財政において基金は重要な役割を担っており、慎重な基金運用を心がけております。最近の傾向として、剰余金とふるさと納税の一部を基金に積み立て、赤字補てんや大型事業への充当による取り崩しのみを行っており、基金残高は増加傾向となっております。しかし、高知県内でも本町の基金残高は最下位であり、今後も各基金の財政需要に対する備えとして基金残高の増加に努めていきます。</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・施設等整備基金：町の施設等の整備に要する財源を円滑に調整するために積み立て、土地、建物等の取得、修繕を行う場合に取り崩します。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・ふるさとづくり基金：東洋町の特色を生かした活力と個性ゆたかなまちづくり、ふるさとづくりの資金として積み立て、必要が生じた場合に</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基金を取り崩します。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・防災対策加速化基金：災害に強い地域社会の実現の加速化を図るため積立て、防災対策、防災対策を目的とする国等の補助事業における町負担</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及び防災対策に要した町債の償還の財源に充てる場合に基金を取り崩して充当します。</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・消防施設基金：町の消防施設等の整備に要する財源を円滑に調整するために積み立て、土地、建物等の取得、修繕を行う場合に取り崩します。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・地域福祉基金：地域の全ての人々が健康で生きがいをもち、安心して過ごせるような明るい活力ある長寿・福祉社会づくりを推進するために</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積み立て、これら地域福祉に必要が生じた場合に取り崩します。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・防災対策加速化基金：高知県交付金を財源とした基金の積立（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42,440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・ふるさとづくり基金：ふるさと納税の一部を積立（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38,000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・施設等整備基金：インフラ設備や公共施設の更新等に備えるため基金の積立（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11,200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各基金ともに、必要最低限の積立を行っていく運営をしております。特に施設等整備基金は、今後インフラ設備・保有施設等の更新が控えてお</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り優先的に積立を行っていきます。また、ふるさとづくり基金においても、ふるさと納税の一部を基金に積み立て、まちづくり、観光振興のた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めに充当していきます。</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決算剰余金を財政調整基金に積み立てておりますが、令和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年度決算では余剰金による積立（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45,100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千円）を行い、取崩が無かったため基金残高は増額となりました。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今後も継続して剰余金を積み立てていく方針であり、赤字補てんによる取崩を削減し、基金の増加に努めます。</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集落活動センターなぎ建設事業による高知県交付金分（</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8,100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千円）の積立などを行い増額となりました。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高知県が実施している建設事業に伴う町負担分への軽減補助などを活用し基金に積立をし、今後の公債費の増加に備えます。</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2,183
2,168
74.02
3,235,952
3,173,906
59,650
1,870,903
4,318,092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本町の有形固定資産減価償却率は類似団体平均と比較して、依然として高い水準にあり、令和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ポイント減少しております。要因といたしましては、公共施設の老朽化が進んでおり、今後公共施設等総合管理計画及び個別施設計画に則り、改善していく必要があります。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3" name="テキスト ボックス 5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55" name="テキスト ボックス 5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57" name="テキスト ボックス 5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59" name="テキスト ボックス 5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1" name="テキスト ボックス 6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3" name="テキスト ボックス 6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5" name="テキスト ボックス 6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155575</xdr:rowOff>
    </xdr:from>
    <xdr:to xmlns:xdr="http://schemas.openxmlformats.org/drawingml/2006/spreadsheetDrawing">
      <xdr:col>23</xdr:col>
      <xdr:colOff>85090</xdr:colOff>
      <xdr:row>34</xdr:row>
      <xdr:rowOff>168910</xdr:rowOff>
    </xdr:to>
    <xdr:cxnSp macro="">
      <xdr:nvCxnSpPr>
        <xdr:cNvPr id="67" name="直線コネクタ 66"/>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1270</xdr:rowOff>
    </xdr:from>
    <xdr:ext cx="403860" cy="259080"/>
    <xdr:sp macro="" textlink="">
      <xdr:nvSpPr>
        <xdr:cNvPr id="68" name="有形固定資産減価償却率最小値テキスト"/>
        <xdr:cNvSpPr txBox="1"/>
      </xdr:nvSpPr>
      <xdr:spPr>
        <a:xfrm>
          <a:off x="4813300" y="6773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168910</xdr:rowOff>
    </xdr:from>
    <xdr:to xmlns:xdr="http://schemas.openxmlformats.org/drawingml/2006/spreadsheetDrawing">
      <xdr:col>23</xdr:col>
      <xdr:colOff>174625</xdr:colOff>
      <xdr:row>34</xdr:row>
      <xdr:rowOff>168910</xdr:rowOff>
    </xdr:to>
    <xdr:cxnSp macro="">
      <xdr:nvCxnSpPr>
        <xdr:cNvPr id="69" name="直線コネクタ 68"/>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102235</xdr:rowOff>
    </xdr:from>
    <xdr:ext cx="403860" cy="258445"/>
    <xdr:sp macro="" textlink="">
      <xdr:nvSpPr>
        <xdr:cNvPr id="70" name="有形固定資産減価償却率最大値テキスト"/>
        <xdr:cNvSpPr txBox="1"/>
      </xdr:nvSpPr>
      <xdr:spPr>
        <a:xfrm>
          <a:off x="4813300" y="51600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155575</xdr:rowOff>
    </xdr:from>
    <xdr:to xmlns:xdr="http://schemas.openxmlformats.org/drawingml/2006/spreadsheetDrawing">
      <xdr:col>23</xdr:col>
      <xdr:colOff>174625</xdr:colOff>
      <xdr:row>26</xdr:row>
      <xdr:rowOff>155575</xdr:rowOff>
    </xdr:to>
    <xdr:cxnSp macro="">
      <xdr:nvCxnSpPr>
        <xdr:cNvPr id="71" name="直線コネクタ 70"/>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15240</xdr:rowOff>
    </xdr:from>
    <xdr:ext cx="403860" cy="259080"/>
    <xdr:sp macro="" textlink="">
      <xdr:nvSpPr>
        <xdr:cNvPr id="72" name="有形固定資産減価償却率平均値テキスト"/>
        <xdr:cNvSpPr txBox="1"/>
      </xdr:nvSpPr>
      <xdr:spPr>
        <a:xfrm>
          <a:off x="4813300" y="61017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163830</xdr:rowOff>
    </xdr:from>
    <xdr:to xmlns:xdr="http://schemas.openxmlformats.org/drawingml/2006/spreadsheetDrawing">
      <xdr:col>23</xdr:col>
      <xdr:colOff>136525</xdr:colOff>
      <xdr:row>32</xdr:row>
      <xdr:rowOff>93980</xdr:rowOff>
    </xdr:to>
    <xdr:sp macro="" textlink="">
      <xdr:nvSpPr>
        <xdr:cNvPr id="73" name="フローチャート: 判断 72"/>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120650</xdr:rowOff>
    </xdr:from>
    <xdr:to xmlns:xdr="http://schemas.openxmlformats.org/drawingml/2006/spreadsheetDrawing">
      <xdr:col>19</xdr:col>
      <xdr:colOff>187325</xdr:colOff>
      <xdr:row>32</xdr:row>
      <xdr:rowOff>50800</xdr:rowOff>
    </xdr:to>
    <xdr:sp macro="" textlink="">
      <xdr:nvSpPr>
        <xdr:cNvPr id="74" name="フローチャート: 判断 73"/>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80010</xdr:rowOff>
    </xdr:from>
    <xdr:to xmlns:xdr="http://schemas.openxmlformats.org/drawingml/2006/spreadsheetDrawing">
      <xdr:col>15</xdr:col>
      <xdr:colOff>187325</xdr:colOff>
      <xdr:row>32</xdr:row>
      <xdr:rowOff>10160</xdr:rowOff>
    </xdr:to>
    <xdr:sp macro="" textlink="">
      <xdr:nvSpPr>
        <xdr:cNvPr id="75" name="フローチャート: 判断 74"/>
        <xdr:cNvSpPr/>
      </xdr:nvSpPr>
      <xdr:spPr>
        <a:xfrm>
          <a:off x="3238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58420</xdr:rowOff>
    </xdr:from>
    <xdr:to xmlns:xdr="http://schemas.openxmlformats.org/drawingml/2006/spreadsheetDrawing">
      <xdr:col>11</xdr:col>
      <xdr:colOff>187325</xdr:colOff>
      <xdr:row>31</xdr:row>
      <xdr:rowOff>160020</xdr:rowOff>
    </xdr:to>
    <xdr:sp macro="" textlink="">
      <xdr:nvSpPr>
        <xdr:cNvPr id="76" name="フローチャート: 判断 75"/>
        <xdr:cNvSpPr/>
      </xdr:nvSpPr>
      <xdr:spPr>
        <a:xfrm>
          <a:off x="2476500"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24765</xdr:rowOff>
    </xdr:from>
    <xdr:to xmlns:xdr="http://schemas.openxmlformats.org/drawingml/2006/spreadsheetDrawing">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8" name="テキスト ボックス 7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9" name="テキスト ボックス 7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0" name="テキスト ボックス 7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1" name="テキスト ボックス 8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2" name="テキスト ボックス 8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58420</xdr:rowOff>
    </xdr:from>
    <xdr:to xmlns:xdr="http://schemas.openxmlformats.org/drawingml/2006/spreadsheetDrawing">
      <xdr:col>23</xdr:col>
      <xdr:colOff>136525</xdr:colOff>
      <xdr:row>33</xdr:row>
      <xdr:rowOff>160020</xdr:rowOff>
    </xdr:to>
    <xdr:sp macro="" textlink="">
      <xdr:nvSpPr>
        <xdr:cNvPr id="83" name="楕円 82"/>
        <xdr:cNvSpPr/>
      </xdr:nvSpPr>
      <xdr:spPr>
        <a:xfrm>
          <a:off x="47117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36830</xdr:rowOff>
    </xdr:from>
    <xdr:ext cx="403860" cy="259080"/>
    <xdr:sp macro="" textlink="">
      <xdr:nvSpPr>
        <xdr:cNvPr id="84" name="有形固定資産減価償却率該当値テキスト"/>
        <xdr:cNvSpPr txBox="1"/>
      </xdr:nvSpPr>
      <xdr:spPr>
        <a:xfrm>
          <a:off x="4813300" y="6466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34</xdr:row>
      <xdr:rowOff>25400</xdr:rowOff>
    </xdr:from>
    <xdr:to xmlns:xdr="http://schemas.openxmlformats.org/drawingml/2006/spreadsheetDrawing">
      <xdr:col>19</xdr:col>
      <xdr:colOff>187325</xdr:colOff>
      <xdr:row>34</xdr:row>
      <xdr:rowOff>127000</xdr:rowOff>
    </xdr:to>
    <xdr:sp macro="" textlink="">
      <xdr:nvSpPr>
        <xdr:cNvPr id="85" name="楕円 84"/>
        <xdr:cNvSpPr/>
      </xdr:nvSpPr>
      <xdr:spPr>
        <a:xfrm>
          <a:off x="400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109220</xdr:rowOff>
    </xdr:from>
    <xdr:to xmlns:xdr="http://schemas.openxmlformats.org/drawingml/2006/spreadsheetDrawing">
      <xdr:col>23</xdr:col>
      <xdr:colOff>85725</xdr:colOff>
      <xdr:row>34</xdr:row>
      <xdr:rowOff>76200</xdr:rowOff>
    </xdr:to>
    <xdr:cxnSp macro="">
      <xdr:nvCxnSpPr>
        <xdr:cNvPr id="86" name="直線コネクタ 85"/>
        <xdr:cNvCxnSpPr/>
      </xdr:nvCxnSpPr>
      <xdr:spPr>
        <a:xfrm flipV="1">
          <a:off x="4051300" y="6538595"/>
          <a:ext cx="711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60960</xdr:rowOff>
    </xdr:from>
    <xdr:to xmlns:xdr="http://schemas.openxmlformats.org/drawingml/2006/spreadsheetDrawing">
      <xdr:col>15</xdr:col>
      <xdr:colOff>187325</xdr:colOff>
      <xdr:row>33</xdr:row>
      <xdr:rowOff>162560</xdr:rowOff>
    </xdr:to>
    <xdr:sp macro="" textlink="">
      <xdr:nvSpPr>
        <xdr:cNvPr id="87" name="楕円 86"/>
        <xdr:cNvSpPr/>
      </xdr:nvSpPr>
      <xdr:spPr>
        <a:xfrm>
          <a:off x="3238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111760</xdr:rowOff>
    </xdr:from>
    <xdr:to xmlns:xdr="http://schemas.openxmlformats.org/drawingml/2006/spreadsheetDrawing">
      <xdr:col>19</xdr:col>
      <xdr:colOff>136525</xdr:colOff>
      <xdr:row>34</xdr:row>
      <xdr:rowOff>76200</xdr:rowOff>
    </xdr:to>
    <xdr:cxnSp macro="">
      <xdr:nvCxnSpPr>
        <xdr:cNvPr id="88" name="直線コネクタ 87"/>
        <xdr:cNvCxnSpPr/>
      </xdr:nvCxnSpPr>
      <xdr:spPr>
        <a:xfrm>
          <a:off x="3289300" y="6541135"/>
          <a:ext cx="762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33</xdr:row>
      <xdr:rowOff>120650</xdr:rowOff>
    </xdr:from>
    <xdr:to xmlns:xdr="http://schemas.openxmlformats.org/drawingml/2006/spreadsheetDrawing">
      <xdr:col>11</xdr:col>
      <xdr:colOff>187325</xdr:colOff>
      <xdr:row>34</xdr:row>
      <xdr:rowOff>50165</xdr:rowOff>
    </xdr:to>
    <xdr:sp macro="" textlink="">
      <xdr:nvSpPr>
        <xdr:cNvPr id="89" name="楕円 88"/>
        <xdr:cNvSpPr/>
      </xdr:nvSpPr>
      <xdr:spPr>
        <a:xfrm>
          <a:off x="2476500" y="65500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33</xdr:row>
      <xdr:rowOff>111760</xdr:rowOff>
    </xdr:from>
    <xdr:to xmlns:xdr="http://schemas.openxmlformats.org/drawingml/2006/spreadsheetDrawing">
      <xdr:col>15</xdr:col>
      <xdr:colOff>136525</xdr:colOff>
      <xdr:row>33</xdr:row>
      <xdr:rowOff>170815</xdr:rowOff>
    </xdr:to>
    <xdr:cxnSp macro="">
      <xdr:nvCxnSpPr>
        <xdr:cNvPr id="90" name="直線コネクタ 89"/>
        <xdr:cNvCxnSpPr/>
      </xdr:nvCxnSpPr>
      <xdr:spPr>
        <a:xfrm flipV="1">
          <a:off x="2527300" y="6541135"/>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33</xdr:row>
      <xdr:rowOff>52070</xdr:rowOff>
    </xdr:from>
    <xdr:to xmlns:xdr="http://schemas.openxmlformats.org/drawingml/2006/spreadsheetDrawing">
      <xdr:col>7</xdr:col>
      <xdr:colOff>187325</xdr:colOff>
      <xdr:row>33</xdr:row>
      <xdr:rowOff>153670</xdr:rowOff>
    </xdr:to>
    <xdr:sp macro="" textlink="">
      <xdr:nvSpPr>
        <xdr:cNvPr id="91" name="楕円 90"/>
        <xdr:cNvSpPr/>
      </xdr:nvSpPr>
      <xdr:spPr>
        <a:xfrm>
          <a:off x="1714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33</xdr:row>
      <xdr:rowOff>102870</xdr:rowOff>
    </xdr:from>
    <xdr:to xmlns:xdr="http://schemas.openxmlformats.org/drawingml/2006/spreadsheetDrawing">
      <xdr:col>11</xdr:col>
      <xdr:colOff>136525</xdr:colOff>
      <xdr:row>33</xdr:row>
      <xdr:rowOff>170815</xdr:rowOff>
    </xdr:to>
    <xdr:cxnSp macro="">
      <xdr:nvCxnSpPr>
        <xdr:cNvPr id="92" name="直線コネクタ 91"/>
        <xdr:cNvCxnSpPr/>
      </xdr:nvCxnSpPr>
      <xdr:spPr>
        <a:xfrm>
          <a:off x="1765300" y="6532245"/>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67310</xdr:rowOff>
    </xdr:from>
    <xdr:ext cx="403860" cy="259080"/>
    <xdr:sp macro="" textlink="">
      <xdr:nvSpPr>
        <xdr:cNvPr id="93" name="n_1aveValue有形固定資産減価償却率"/>
        <xdr:cNvSpPr txBox="1"/>
      </xdr:nvSpPr>
      <xdr:spPr>
        <a:xfrm>
          <a:off x="3836035" y="5982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26670</xdr:rowOff>
    </xdr:from>
    <xdr:ext cx="403860" cy="259080"/>
    <xdr:sp macro="" textlink="">
      <xdr:nvSpPr>
        <xdr:cNvPr id="94" name="n_2aveValue有形固定資産減価償却率"/>
        <xdr:cNvSpPr txBox="1"/>
      </xdr:nvSpPr>
      <xdr:spPr>
        <a:xfrm>
          <a:off x="3086735" y="5941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5080</xdr:rowOff>
    </xdr:from>
    <xdr:ext cx="403860" cy="259080"/>
    <xdr:sp macro="" textlink="">
      <xdr:nvSpPr>
        <xdr:cNvPr id="95" name="n_3aveValue有形固定資産減価償却率"/>
        <xdr:cNvSpPr txBox="1"/>
      </xdr:nvSpPr>
      <xdr:spPr>
        <a:xfrm>
          <a:off x="2324735" y="5920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143510</xdr:rowOff>
    </xdr:from>
    <xdr:ext cx="403860" cy="257810"/>
    <xdr:sp macro="" textlink="">
      <xdr:nvSpPr>
        <xdr:cNvPr id="96" name="n_4aveValue有形固定資産減価償却率"/>
        <xdr:cNvSpPr txBox="1"/>
      </xdr:nvSpPr>
      <xdr:spPr>
        <a:xfrm>
          <a:off x="1562735" y="5887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34</xdr:row>
      <xdr:rowOff>118110</xdr:rowOff>
    </xdr:from>
    <xdr:ext cx="403860" cy="259080"/>
    <xdr:sp macro="" textlink="">
      <xdr:nvSpPr>
        <xdr:cNvPr id="97" name="n_1mainValue有形固定資産減価償却率"/>
        <xdr:cNvSpPr txBox="1"/>
      </xdr:nvSpPr>
      <xdr:spPr>
        <a:xfrm>
          <a:off x="3836035" y="6718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153670</xdr:rowOff>
    </xdr:from>
    <xdr:ext cx="403860" cy="259080"/>
    <xdr:sp macro="" textlink="">
      <xdr:nvSpPr>
        <xdr:cNvPr id="98" name="n_2mainValue有形固定資産減価償却率"/>
        <xdr:cNvSpPr txBox="1"/>
      </xdr:nvSpPr>
      <xdr:spPr>
        <a:xfrm>
          <a:off x="3086735" y="6583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34</xdr:row>
      <xdr:rowOff>41275</xdr:rowOff>
    </xdr:from>
    <xdr:ext cx="403860" cy="257810"/>
    <xdr:sp macro="" textlink="">
      <xdr:nvSpPr>
        <xdr:cNvPr id="99" name="n_3mainValue有形固定資産減価償却率"/>
        <xdr:cNvSpPr txBox="1"/>
      </xdr:nvSpPr>
      <xdr:spPr>
        <a:xfrm>
          <a:off x="2324735" y="6642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144780</xdr:rowOff>
    </xdr:from>
    <xdr:ext cx="403860" cy="257810"/>
    <xdr:sp macro="" textlink="">
      <xdr:nvSpPr>
        <xdr:cNvPr id="100" name="n_4mainValue有形固定資産減価償却率"/>
        <xdr:cNvSpPr txBox="1"/>
      </xdr:nvSpPr>
      <xdr:spPr>
        <a:xfrm>
          <a:off x="1562735" y="6574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本町の債務償還比率は類似団体平均と比較して、依然として高い水準にあり、令和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75.8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ポイント悪化しております。令和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年度は基金の残高は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131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百万円増加しましたが、経常経費充当財源が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113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百万円増加したことによります。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6" name="テキスト ボックス 11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18" name="テキスト ボックス 117"/>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20" name="テキスト ボックス 119"/>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2" name="テキスト ボックス 121"/>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4" name="テキスト ボックス 123"/>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6" name="テキスト ボックス 125"/>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28" name="テキスト ボックス 127"/>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32</xdr:row>
      <xdr:rowOff>170180</xdr:rowOff>
    </xdr:to>
    <xdr:cxnSp macro="">
      <xdr:nvCxnSpPr>
        <xdr:cNvPr id="131" name="直線コネクタ 130"/>
        <xdr:cNvCxnSpPr/>
      </xdr:nvCxnSpPr>
      <xdr:spPr>
        <a:xfrm flipV="1">
          <a:off x="14793595" y="5261610"/>
          <a:ext cx="127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2540</xdr:rowOff>
    </xdr:from>
    <xdr:ext cx="468630" cy="259080"/>
    <xdr:sp macro="" textlink="">
      <xdr:nvSpPr>
        <xdr:cNvPr id="132" name="債務償還比率最小値テキスト"/>
        <xdr:cNvSpPr txBox="1"/>
      </xdr:nvSpPr>
      <xdr:spPr>
        <a:xfrm>
          <a:off x="14846300" y="6431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32</xdr:row>
      <xdr:rowOff>170180</xdr:rowOff>
    </xdr:from>
    <xdr:to xmlns:xdr="http://schemas.openxmlformats.org/drawingml/2006/spreadsheetDrawing">
      <xdr:col>76</xdr:col>
      <xdr:colOff>111125</xdr:colOff>
      <xdr:row>32</xdr:row>
      <xdr:rowOff>170180</xdr:rowOff>
    </xdr:to>
    <xdr:cxnSp macro="">
      <xdr:nvCxnSpPr>
        <xdr:cNvPr id="133" name="直線コネクタ 132"/>
        <xdr:cNvCxnSpPr/>
      </xdr:nvCxnSpPr>
      <xdr:spPr>
        <a:xfrm>
          <a:off x="14706600" y="642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34"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141605</xdr:rowOff>
    </xdr:from>
    <xdr:ext cx="468630" cy="259080"/>
    <xdr:sp macro="" textlink="">
      <xdr:nvSpPr>
        <xdr:cNvPr id="136" name="債務償還比率平均値テキスト"/>
        <xdr:cNvSpPr txBox="1"/>
      </xdr:nvSpPr>
      <xdr:spPr>
        <a:xfrm>
          <a:off x="14846300" y="53708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118745</xdr:rowOff>
    </xdr:from>
    <xdr:to xmlns:xdr="http://schemas.openxmlformats.org/drawingml/2006/spreadsheetDrawing">
      <xdr:col>76</xdr:col>
      <xdr:colOff>73025</xdr:colOff>
      <xdr:row>28</xdr:row>
      <xdr:rowOff>48895</xdr:rowOff>
    </xdr:to>
    <xdr:sp macro="" textlink="">
      <xdr:nvSpPr>
        <xdr:cNvPr id="137" name="フローチャート: 判断 136"/>
        <xdr:cNvSpPr/>
      </xdr:nvSpPr>
      <xdr:spPr>
        <a:xfrm>
          <a:off x="14744700" y="551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136525</xdr:rowOff>
    </xdr:from>
    <xdr:to xmlns:xdr="http://schemas.openxmlformats.org/drawingml/2006/spreadsheetDrawing">
      <xdr:col>72</xdr:col>
      <xdr:colOff>123825</xdr:colOff>
      <xdr:row>28</xdr:row>
      <xdr:rowOff>66675</xdr:rowOff>
    </xdr:to>
    <xdr:sp macro="" textlink="">
      <xdr:nvSpPr>
        <xdr:cNvPr id="138" name="フローチャート: 判断 137"/>
        <xdr:cNvSpPr/>
      </xdr:nvSpPr>
      <xdr:spPr>
        <a:xfrm>
          <a:off x="140335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86360</xdr:rowOff>
    </xdr:from>
    <xdr:to xmlns:xdr="http://schemas.openxmlformats.org/drawingml/2006/spreadsheetDrawing">
      <xdr:col>68</xdr:col>
      <xdr:colOff>123825</xdr:colOff>
      <xdr:row>29</xdr:row>
      <xdr:rowOff>15875</xdr:rowOff>
    </xdr:to>
    <xdr:sp macro="" textlink="">
      <xdr:nvSpPr>
        <xdr:cNvPr id="139" name="フローチャート: 判断 138"/>
        <xdr:cNvSpPr/>
      </xdr:nvSpPr>
      <xdr:spPr>
        <a:xfrm>
          <a:off x="13271500" y="56584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95250</xdr:rowOff>
    </xdr:from>
    <xdr:to xmlns:xdr="http://schemas.openxmlformats.org/drawingml/2006/spreadsheetDrawing">
      <xdr:col>64</xdr:col>
      <xdr:colOff>123825</xdr:colOff>
      <xdr:row>29</xdr:row>
      <xdr:rowOff>25400</xdr:rowOff>
    </xdr:to>
    <xdr:sp macro="" textlink="">
      <xdr:nvSpPr>
        <xdr:cNvPr id="140" name="フローチャート: 判断 139"/>
        <xdr:cNvSpPr/>
      </xdr:nvSpPr>
      <xdr:spPr>
        <a:xfrm>
          <a:off x="125095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64135</xdr:rowOff>
    </xdr:from>
    <xdr:to xmlns:xdr="http://schemas.openxmlformats.org/drawingml/2006/spreadsheetDrawing">
      <xdr:col>60</xdr:col>
      <xdr:colOff>123825</xdr:colOff>
      <xdr:row>28</xdr:row>
      <xdr:rowOff>166370</xdr:rowOff>
    </xdr:to>
    <xdr:sp macro="" textlink="">
      <xdr:nvSpPr>
        <xdr:cNvPr id="141" name="フローチャート: 判断 140"/>
        <xdr:cNvSpPr/>
      </xdr:nvSpPr>
      <xdr:spPr>
        <a:xfrm>
          <a:off x="11747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2" name="テキスト ボックス 141"/>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3" name="テキスト ボックス 142"/>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4" name="テキスト ボックス 143"/>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5" name="テキスト ボックス 144"/>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6" name="テキスト ボックス 145"/>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163830</xdr:rowOff>
    </xdr:from>
    <xdr:to xmlns:xdr="http://schemas.openxmlformats.org/drawingml/2006/spreadsheetDrawing">
      <xdr:col>76</xdr:col>
      <xdr:colOff>73025</xdr:colOff>
      <xdr:row>32</xdr:row>
      <xdr:rowOff>93980</xdr:rowOff>
    </xdr:to>
    <xdr:sp macro="" textlink="">
      <xdr:nvSpPr>
        <xdr:cNvPr id="147" name="楕円 146"/>
        <xdr:cNvSpPr/>
      </xdr:nvSpPr>
      <xdr:spPr>
        <a:xfrm>
          <a:off x="147447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78740</xdr:rowOff>
    </xdr:from>
    <xdr:ext cx="468630" cy="259080"/>
    <xdr:sp macro="" textlink="">
      <xdr:nvSpPr>
        <xdr:cNvPr id="148" name="債務償還比率該当値テキスト"/>
        <xdr:cNvSpPr txBox="1"/>
      </xdr:nvSpPr>
      <xdr:spPr>
        <a:xfrm>
          <a:off x="14846300" y="6165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46990</xdr:rowOff>
    </xdr:from>
    <xdr:to xmlns:xdr="http://schemas.openxmlformats.org/drawingml/2006/spreadsheetDrawing">
      <xdr:col>72</xdr:col>
      <xdr:colOff>123825</xdr:colOff>
      <xdr:row>31</xdr:row>
      <xdr:rowOff>148590</xdr:rowOff>
    </xdr:to>
    <xdr:sp macro="" textlink="">
      <xdr:nvSpPr>
        <xdr:cNvPr id="149" name="楕円 148"/>
        <xdr:cNvSpPr/>
      </xdr:nvSpPr>
      <xdr:spPr>
        <a:xfrm>
          <a:off x="14033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97790</xdr:rowOff>
    </xdr:from>
    <xdr:to xmlns:xdr="http://schemas.openxmlformats.org/drawingml/2006/spreadsheetDrawing">
      <xdr:col>76</xdr:col>
      <xdr:colOff>22225</xdr:colOff>
      <xdr:row>32</xdr:row>
      <xdr:rowOff>43180</xdr:rowOff>
    </xdr:to>
    <xdr:cxnSp macro="">
      <xdr:nvCxnSpPr>
        <xdr:cNvPr id="150" name="直線コネクタ 149"/>
        <xdr:cNvCxnSpPr/>
      </xdr:nvCxnSpPr>
      <xdr:spPr>
        <a:xfrm>
          <a:off x="14084300" y="6184265"/>
          <a:ext cx="711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100330</xdr:rowOff>
    </xdr:from>
    <xdr:to xmlns:xdr="http://schemas.openxmlformats.org/drawingml/2006/spreadsheetDrawing">
      <xdr:col>68</xdr:col>
      <xdr:colOff>123825</xdr:colOff>
      <xdr:row>33</xdr:row>
      <xdr:rowOff>30480</xdr:rowOff>
    </xdr:to>
    <xdr:sp macro="" textlink="">
      <xdr:nvSpPr>
        <xdr:cNvPr id="151" name="楕円 150"/>
        <xdr:cNvSpPr/>
      </xdr:nvSpPr>
      <xdr:spPr>
        <a:xfrm>
          <a:off x="1327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97790</xdr:rowOff>
    </xdr:from>
    <xdr:to xmlns:xdr="http://schemas.openxmlformats.org/drawingml/2006/spreadsheetDrawing">
      <xdr:col>72</xdr:col>
      <xdr:colOff>73025</xdr:colOff>
      <xdr:row>32</xdr:row>
      <xdr:rowOff>151130</xdr:rowOff>
    </xdr:to>
    <xdr:cxnSp macro="">
      <xdr:nvCxnSpPr>
        <xdr:cNvPr id="152" name="直線コネクタ 151"/>
        <xdr:cNvCxnSpPr/>
      </xdr:nvCxnSpPr>
      <xdr:spPr>
        <a:xfrm flipV="1">
          <a:off x="13322300" y="6184265"/>
          <a:ext cx="762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69850</xdr:rowOff>
    </xdr:from>
    <xdr:to xmlns:xdr="http://schemas.openxmlformats.org/drawingml/2006/spreadsheetDrawing">
      <xdr:col>64</xdr:col>
      <xdr:colOff>123825</xdr:colOff>
      <xdr:row>33</xdr:row>
      <xdr:rowOff>171450</xdr:rowOff>
    </xdr:to>
    <xdr:sp macro="" textlink="">
      <xdr:nvSpPr>
        <xdr:cNvPr id="153" name="楕円 152"/>
        <xdr:cNvSpPr/>
      </xdr:nvSpPr>
      <xdr:spPr>
        <a:xfrm>
          <a:off x="12509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151130</xdr:rowOff>
    </xdr:from>
    <xdr:to xmlns:xdr="http://schemas.openxmlformats.org/drawingml/2006/spreadsheetDrawing">
      <xdr:col>68</xdr:col>
      <xdr:colOff>73025</xdr:colOff>
      <xdr:row>33</xdr:row>
      <xdr:rowOff>120650</xdr:rowOff>
    </xdr:to>
    <xdr:cxnSp macro="">
      <xdr:nvCxnSpPr>
        <xdr:cNvPr id="154" name="直線コネクタ 153"/>
        <xdr:cNvCxnSpPr/>
      </xdr:nvCxnSpPr>
      <xdr:spPr>
        <a:xfrm flipV="1">
          <a:off x="12560300" y="6409055"/>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99695</xdr:rowOff>
    </xdr:from>
    <xdr:to xmlns:xdr="http://schemas.openxmlformats.org/drawingml/2006/spreadsheetDrawing">
      <xdr:col>60</xdr:col>
      <xdr:colOff>123825</xdr:colOff>
      <xdr:row>34</xdr:row>
      <xdr:rowOff>29845</xdr:rowOff>
    </xdr:to>
    <xdr:sp macro="" textlink="">
      <xdr:nvSpPr>
        <xdr:cNvPr id="155" name="楕円 154"/>
        <xdr:cNvSpPr/>
      </xdr:nvSpPr>
      <xdr:spPr>
        <a:xfrm>
          <a:off x="1174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120650</xdr:rowOff>
    </xdr:from>
    <xdr:to xmlns:xdr="http://schemas.openxmlformats.org/drawingml/2006/spreadsheetDrawing">
      <xdr:col>64</xdr:col>
      <xdr:colOff>73025</xdr:colOff>
      <xdr:row>33</xdr:row>
      <xdr:rowOff>150495</xdr:rowOff>
    </xdr:to>
    <xdr:cxnSp macro="">
      <xdr:nvCxnSpPr>
        <xdr:cNvPr id="156" name="直線コネクタ 155"/>
        <xdr:cNvCxnSpPr/>
      </xdr:nvCxnSpPr>
      <xdr:spPr>
        <a:xfrm flipV="1">
          <a:off x="11798300" y="655002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26</xdr:row>
      <xdr:rowOff>83185</xdr:rowOff>
    </xdr:from>
    <xdr:ext cx="468630" cy="259080"/>
    <xdr:sp macro="" textlink="">
      <xdr:nvSpPr>
        <xdr:cNvPr id="157" name="n_1aveValue債務償還比率"/>
        <xdr:cNvSpPr txBox="1"/>
      </xdr:nvSpPr>
      <xdr:spPr>
        <a:xfrm>
          <a:off x="13836650" y="5312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32385</xdr:rowOff>
    </xdr:from>
    <xdr:ext cx="468630" cy="257810"/>
    <xdr:sp macro="" textlink="">
      <xdr:nvSpPr>
        <xdr:cNvPr id="158" name="n_2aveValue債務償還比率"/>
        <xdr:cNvSpPr txBox="1"/>
      </xdr:nvSpPr>
      <xdr:spPr>
        <a:xfrm>
          <a:off x="13087350" y="5433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41910</xdr:rowOff>
    </xdr:from>
    <xdr:ext cx="468630" cy="257810"/>
    <xdr:sp macro="" textlink="">
      <xdr:nvSpPr>
        <xdr:cNvPr id="159" name="n_3aveValue債務償還比率"/>
        <xdr:cNvSpPr txBox="1"/>
      </xdr:nvSpPr>
      <xdr:spPr>
        <a:xfrm>
          <a:off x="12325350" y="5442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10795</xdr:rowOff>
    </xdr:from>
    <xdr:ext cx="468630" cy="258445"/>
    <xdr:sp macro="" textlink="">
      <xdr:nvSpPr>
        <xdr:cNvPr id="160" name="n_4aveValue債務償還比率"/>
        <xdr:cNvSpPr txBox="1"/>
      </xdr:nvSpPr>
      <xdr:spPr>
        <a:xfrm>
          <a:off x="11563350" y="54114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139700</xdr:rowOff>
    </xdr:from>
    <xdr:ext cx="468630" cy="259080"/>
    <xdr:sp macro="" textlink="">
      <xdr:nvSpPr>
        <xdr:cNvPr id="161" name="n_1mainValue債務償還比率"/>
        <xdr:cNvSpPr txBox="1"/>
      </xdr:nvSpPr>
      <xdr:spPr>
        <a:xfrm>
          <a:off x="13836650" y="6226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21590</xdr:rowOff>
    </xdr:from>
    <xdr:ext cx="468630" cy="259080"/>
    <xdr:sp macro="" textlink="">
      <xdr:nvSpPr>
        <xdr:cNvPr id="162" name="n_2mainValue債務償還比率"/>
        <xdr:cNvSpPr txBox="1"/>
      </xdr:nvSpPr>
      <xdr:spPr>
        <a:xfrm>
          <a:off x="13087350" y="6450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162560</xdr:rowOff>
    </xdr:from>
    <xdr:ext cx="468630" cy="259080"/>
    <xdr:sp macro="" textlink="">
      <xdr:nvSpPr>
        <xdr:cNvPr id="163" name="n_3mainValue債務償還比率"/>
        <xdr:cNvSpPr txBox="1"/>
      </xdr:nvSpPr>
      <xdr:spPr>
        <a:xfrm>
          <a:off x="12325350" y="6591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20955</xdr:rowOff>
    </xdr:from>
    <xdr:ext cx="468630" cy="257810"/>
    <xdr:sp macro="" textlink="">
      <xdr:nvSpPr>
        <xdr:cNvPr id="164" name="n_4mainValue債務償還比率"/>
        <xdr:cNvSpPr txBox="1"/>
      </xdr:nvSpPr>
      <xdr:spPr>
        <a:xfrm>
          <a:off x="11563350" y="6621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7" name="テキスト ボックス 166"/>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8" name="テキスト ボックス 167"/>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9" name="テキスト ボックス 168"/>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0" name="テキスト ボックス 169"/>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2,183
2,168
74.02
3,235,952
3,173,906
59,650
1,870,903
4,318,092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30480</xdr:rowOff>
    </xdr:from>
    <xdr:ext cx="405130" cy="257810"/>
    <xdr:sp macro="" textlink="">
      <xdr:nvSpPr>
        <xdr:cNvPr id="63" name="【道路】&#10;有形固定資産減価償却率平均値テキスト"/>
        <xdr:cNvSpPr txBox="1"/>
      </xdr:nvSpPr>
      <xdr:spPr>
        <a:xfrm>
          <a:off x="4673600" y="6545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123190</xdr:rowOff>
    </xdr:from>
    <xdr:to xmlns:xdr="http://schemas.openxmlformats.org/drawingml/2006/spreadsheetDrawing">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118745</xdr:rowOff>
    </xdr:from>
    <xdr:to xmlns:xdr="http://schemas.openxmlformats.org/drawingml/2006/spreadsheetDrawing">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87630</xdr:rowOff>
    </xdr:from>
    <xdr:to xmlns:xdr="http://schemas.openxmlformats.org/drawingml/2006/spreadsheetDrawing">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130175</xdr:rowOff>
    </xdr:from>
    <xdr:to xmlns:xdr="http://schemas.openxmlformats.org/drawingml/2006/spreadsheetDrawing">
      <xdr:col>24</xdr:col>
      <xdr:colOff>114300</xdr:colOff>
      <xdr:row>40</xdr:row>
      <xdr:rowOff>60325</xdr:rowOff>
    </xdr:to>
    <xdr:sp macro="" textlink="">
      <xdr:nvSpPr>
        <xdr:cNvPr id="74" name="楕円 73"/>
        <xdr:cNvSpPr/>
      </xdr:nvSpPr>
      <xdr:spPr>
        <a:xfrm>
          <a:off x="4584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109220</xdr:rowOff>
    </xdr:from>
    <xdr:ext cx="405130" cy="257810"/>
    <xdr:sp macro="" textlink="">
      <xdr:nvSpPr>
        <xdr:cNvPr id="75" name="【道路】&#10;有形固定資産減価償却率該当値テキスト"/>
        <xdr:cNvSpPr txBox="1"/>
      </xdr:nvSpPr>
      <xdr:spPr>
        <a:xfrm>
          <a:off x="4673600" y="6795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130175</xdr:rowOff>
    </xdr:from>
    <xdr:to xmlns:xdr="http://schemas.openxmlformats.org/drawingml/2006/spreadsheetDrawing">
      <xdr:col>20</xdr:col>
      <xdr:colOff>38100</xdr:colOff>
      <xdr:row>40</xdr:row>
      <xdr:rowOff>60325</xdr:rowOff>
    </xdr:to>
    <xdr:sp macro="" textlink="">
      <xdr:nvSpPr>
        <xdr:cNvPr id="76" name="楕円 75"/>
        <xdr:cNvSpPr/>
      </xdr:nvSpPr>
      <xdr:spPr>
        <a:xfrm>
          <a:off x="3746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9525</xdr:rowOff>
    </xdr:from>
    <xdr:to xmlns:xdr="http://schemas.openxmlformats.org/drawingml/2006/spreadsheetDrawing">
      <xdr:col>24</xdr:col>
      <xdr:colOff>63500</xdr:colOff>
      <xdr:row>40</xdr:row>
      <xdr:rowOff>9525</xdr:rowOff>
    </xdr:to>
    <xdr:cxnSp macro="">
      <xdr:nvCxnSpPr>
        <xdr:cNvPr id="77" name="直線コネクタ 76"/>
        <xdr:cNvCxnSpPr/>
      </xdr:nvCxnSpPr>
      <xdr:spPr>
        <a:xfrm>
          <a:off x="3797300" y="6867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87630</xdr:rowOff>
    </xdr:from>
    <xdr:to xmlns:xdr="http://schemas.openxmlformats.org/drawingml/2006/spreadsheetDrawing">
      <xdr:col>15</xdr:col>
      <xdr:colOff>101600</xdr:colOff>
      <xdr:row>40</xdr:row>
      <xdr:rowOff>17780</xdr:rowOff>
    </xdr:to>
    <xdr:sp macro="" textlink="">
      <xdr:nvSpPr>
        <xdr:cNvPr id="78" name="楕円 77"/>
        <xdr:cNvSpPr/>
      </xdr:nvSpPr>
      <xdr:spPr>
        <a:xfrm>
          <a:off x="2857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138430</xdr:rowOff>
    </xdr:from>
    <xdr:to xmlns:xdr="http://schemas.openxmlformats.org/drawingml/2006/spreadsheetDrawing">
      <xdr:col>19</xdr:col>
      <xdr:colOff>177800</xdr:colOff>
      <xdr:row>40</xdr:row>
      <xdr:rowOff>9525</xdr:rowOff>
    </xdr:to>
    <xdr:cxnSp macro="">
      <xdr:nvCxnSpPr>
        <xdr:cNvPr id="79" name="直線コネクタ 78"/>
        <xdr:cNvCxnSpPr/>
      </xdr:nvCxnSpPr>
      <xdr:spPr>
        <a:xfrm>
          <a:off x="2908300" y="68249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105410</xdr:rowOff>
    </xdr:from>
    <xdr:to xmlns:xdr="http://schemas.openxmlformats.org/drawingml/2006/spreadsheetDrawing">
      <xdr:col>10</xdr:col>
      <xdr:colOff>165100</xdr:colOff>
      <xdr:row>40</xdr:row>
      <xdr:rowOff>35560</xdr:rowOff>
    </xdr:to>
    <xdr:sp macro="" textlink="">
      <xdr:nvSpPr>
        <xdr:cNvPr id="80" name="楕円 79"/>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138430</xdr:rowOff>
    </xdr:from>
    <xdr:to xmlns:xdr="http://schemas.openxmlformats.org/drawingml/2006/spreadsheetDrawing">
      <xdr:col>15</xdr:col>
      <xdr:colOff>50800</xdr:colOff>
      <xdr:row>39</xdr:row>
      <xdr:rowOff>156210</xdr:rowOff>
    </xdr:to>
    <xdr:cxnSp macro="">
      <xdr:nvCxnSpPr>
        <xdr:cNvPr id="81" name="直線コネクタ 80"/>
        <xdr:cNvCxnSpPr/>
      </xdr:nvCxnSpPr>
      <xdr:spPr>
        <a:xfrm flipV="1">
          <a:off x="2019300" y="68249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84455</xdr:rowOff>
    </xdr:from>
    <xdr:to xmlns:xdr="http://schemas.openxmlformats.org/drawingml/2006/spreadsheetDrawing">
      <xdr:col>6</xdr:col>
      <xdr:colOff>38100</xdr:colOff>
      <xdr:row>40</xdr:row>
      <xdr:rowOff>14605</xdr:rowOff>
    </xdr:to>
    <xdr:sp macro="" textlink="">
      <xdr:nvSpPr>
        <xdr:cNvPr id="82" name="楕円 81"/>
        <xdr:cNvSpPr/>
      </xdr:nvSpPr>
      <xdr:spPr>
        <a:xfrm>
          <a:off x="1079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135255</xdr:rowOff>
    </xdr:from>
    <xdr:to xmlns:xdr="http://schemas.openxmlformats.org/drawingml/2006/spreadsheetDrawing">
      <xdr:col>10</xdr:col>
      <xdr:colOff>114300</xdr:colOff>
      <xdr:row>39</xdr:row>
      <xdr:rowOff>156210</xdr:rowOff>
    </xdr:to>
    <xdr:cxnSp macro="">
      <xdr:nvCxnSpPr>
        <xdr:cNvPr id="83" name="直線コネクタ 82"/>
        <xdr:cNvCxnSpPr/>
      </xdr:nvCxnSpPr>
      <xdr:spPr>
        <a:xfrm>
          <a:off x="1130300" y="68218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102870</xdr:rowOff>
    </xdr:from>
    <xdr:ext cx="405130" cy="259080"/>
    <xdr:sp macro="" textlink="">
      <xdr:nvSpPr>
        <xdr:cNvPr id="84" name="n_1aveValue【道路】&#10;有形固定資産減価償却率"/>
        <xdr:cNvSpPr txBox="1"/>
      </xdr:nvSpPr>
      <xdr:spPr>
        <a:xfrm>
          <a:off x="3582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69850</xdr:rowOff>
    </xdr:from>
    <xdr:ext cx="403860" cy="259080"/>
    <xdr:sp macro="" textlink="">
      <xdr:nvSpPr>
        <xdr:cNvPr id="85" name="n_2aveValue【道路】&#10;有形固定資産減価償却率"/>
        <xdr:cNvSpPr txBox="1"/>
      </xdr:nvSpPr>
      <xdr:spPr>
        <a:xfrm>
          <a:off x="2705735" y="6413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65405</xdr:rowOff>
    </xdr:from>
    <xdr:ext cx="403860" cy="257810"/>
    <xdr:sp macro="" textlink="">
      <xdr:nvSpPr>
        <xdr:cNvPr id="86" name="n_3aveValue【道路】&#10;有形固定資産減価償却率"/>
        <xdr:cNvSpPr txBox="1"/>
      </xdr:nvSpPr>
      <xdr:spPr>
        <a:xfrm>
          <a:off x="1816735" y="6409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34290</xdr:rowOff>
    </xdr:from>
    <xdr:ext cx="403860" cy="259080"/>
    <xdr:sp macro="" textlink="">
      <xdr:nvSpPr>
        <xdr:cNvPr id="87" name="n_4aveValue【道路】&#10;有形固定資産減価償却率"/>
        <xdr:cNvSpPr txBox="1"/>
      </xdr:nvSpPr>
      <xdr:spPr>
        <a:xfrm>
          <a:off x="927735" y="637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52070</xdr:rowOff>
    </xdr:from>
    <xdr:ext cx="405130" cy="257810"/>
    <xdr:sp macro="" textlink="">
      <xdr:nvSpPr>
        <xdr:cNvPr id="88" name="n_1mainValue【道路】&#10;有形固定資産減価償却率"/>
        <xdr:cNvSpPr txBox="1"/>
      </xdr:nvSpPr>
      <xdr:spPr>
        <a:xfrm>
          <a:off x="3582035" y="6910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8890</xdr:rowOff>
    </xdr:from>
    <xdr:ext cx="403860" cy="257810"/>
    <xdr:sp macro="" textlink="">
      <xdr:nvSpPr>
        <xdr:cNvPr id="89" name="n_2mainValue【道路】&#10;有形固定資産減価償却率"/>
        <xdr:cNvSpPr txBox="1"/>
      </xdr:nvSpPr>
      <xdr:spPr>
        <a:xfrm>
          <a:off x="2705735" y="6866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26670</xdr:rowOff>
    </xdr:from>
    <xdr:ext cx="403860" cy="259080"/>
    <xdr:sp macro="" textlink="">
      <xdr:nvSpPr>
        <xdr:cNvPr id="90" name="n_3mainValue【道路】&#10;有形固定資産減価償却率"/>
        <xdr:cNvSpPr txBox="1"/>
      </xdr:nvSpPr>
      <xdr:spPr>
        <a:xfrm>
          <a:off x="1816735" y="6884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6350</xdr:rowOff>
    </xdr:from>
    <xdr:ext cx="403860" cy="257810"/>
    <xdr:sp macro="" textlink="">
      <xdr:nvSpPr>
        <xdr:cNvPr id="91" name="n_4mainValue【道路】&#10;有形固定資産減価償却率"/>
        <xdr:cNvSpPr txBox="1"/>
      </xdr:nvSpPr>
      <xdr:spPr>
        <a:xfrm>
          <a:off x="927735" y="6864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111" name="テキスト ボックス 110"/>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7810"/>
    <xdr:sp macro="" textlink="">
      <xdr:nvSpPr>
        <xdr:cNvPr id="116" name="【道路】&#10;一人当たり延長最小値テキスト"/>
        <xdr:cNvSpPr txBox="1"/>
      </xdr:nvSpPr>
      <xdr:spPr>
        <a:xfrm>
          <a:off x="10515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6985</xdr:rowOff>
    </xdr:from>
    <xdr:ext cx="534670" cy="257810"/>
    <xdr:sp macro="" textlink="">
      <xdr:nvSpPr>
        <xdr:cNvPr id="120" name="【道路】&#10;一人当たり延長平均値テキスト"/>
        <xdr:cNvSpPr txBox="1"/>
      </xdr:nvSpPr>
      <xdr:spPr>
        <a:xfrm>
          <a:off x="10515600" y="68649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155575</xdr:rowOff>
    </xdr:from>
    <xdr:to xmlns:xdr="http://schemas.openxmlformats.org/drawingml/2006/spreadsheetDrawing">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160655</xdr:rowOff>
    </xdr:from>
    <xdr:to xmlns:xdr="http://schemas.openxmlformats.org/drawingml/2006/spreadsheetDrawing">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164465</xdr:rowOff>
    </xdr:from>
    <xdr:to xmlns:xdr="http://schemas.openxmlformats.org/drawingml/2006/spreadsheetDrawing">
      <xdr:col>36</xdr:col>
      <xdr:colOff>165100</xdr:colOff>
      <xdr:row>41</xdr:row>
      <xdr:rowOff>94615</xdr:rowOff>
    </xdr:to>
    <xdr:sp macro="" textlink="">
      <xdr:nvSpPr>
        <xdr:cNvPr id="125" name="フローチャート: 判断 124"/>
        <xdr:cNvSpPr/>
      </xdr:nvSpPr>
      <xdr:spPr>
        <a:xfrm>
          <a:off x="6921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98425</xdr:rowOff>
    </xdr:from>
    <xdr:to xmlns:xdr="http://schemas.openxmlformats.org/drawingml/2006/spreadsheetDrawing">
      <xdr:col>55</xdr:col>
      <xdr:colOff>50800</xdr:colOff>
      <xdr:row>42</xdr:row>
      <xdr:rowOff>29210</xdr:rowOff>
    </xdr:to>
    <xdr:sp macro="" textlink="">
      <xdr:nvSpPr>
        <xdr:cNvPr id="131" name="楕円 130"/>
        <xdr:cNvSpPr/>
      </xdr:nvSpPr>
      <xdr:spPr>
        <a:xfrm>
          <a:off x="10426700" y="7127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13335</xdr:rowOff>
    </xdr:from>
    <xdr:ext cx="534670" cy="259080"/>
    <xdr:sp macro="" textlink="">
      <xdr:nvSpPr>
        <xdr:cNvPr id="132" name="【道路】&#10;一人当たり延長該当値テキスト"/>
        <xdr:cNvSpPr txBox="1"/>
      </xdr:nvSpPr>
      <xdr:spPr>
        <a:xfrm>
          <a:off x="10515600" y="704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99695</xdr:rowOff>
    </xdr:from>
    <xdr:to xmlns:xdr="http://schemas.openxmlformats.org/drawingml/2006/spreadsheetDrawing">
      <xdr:col>50</xdr:col>
      <xdr:colOff>165100</xdr:colOff>
      <xdr:row>42</xdr:row>
      <xdr:rowOff>29845</xdr:rowOff>
    </xdr:to>
    <xdr:sp macro="" textlink="">
      <xdr:nvSpPr>
        <xdr:cNvPr id="133" name="楕円 132"/>
        <xdr:cNvSpPr/>
      </xdr:nvSpPr>
      <xdr:spPr>
        <a:xfrm>
          <a:off x="9588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149225</xdr:rowOff>
    </xdr:from>
    <xdr:to xmlns:xdr="http://schemas.openxmlformats.org/drawingml/2006/spreadsheetDrawing">
      <xdr:col>55</xdr:col>
      <xdr:colOff>0</xdr:colOff>
      <xdr:row>41</xdr:row>
      <xdr:rowOff>150495</xdr:rowOff>
    </xdr:to>
    <xdr:cxnSp macro="">
      <xdr:nvCxnSpPr>
        <xdr:cNvPr id="134" name="直線コネクタ 133"/>
        <xdr:cNvCxnSpPr/>
      </xdr:nvCxnSpPr>
      <xdr:spPr>
        <a:xfrm flipV="1">
          <a:off x="9639300" y="71786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101600</xdr:rowOff>
    </xdr:from>
    <xdr:to xmlns:xdr="http://schemas.openxmlformats.org/drawingml/2006/spreadsheetDrawing">
      <xdr:col>46</xdr:col>
      <xdr:colOff>38100</xdr:colOff>
      <xdr:row>42</xdr:row>
      <xdr:rowOff>31750</xdr:rowOff>
    </xdr:to>
    <xdr:sp macro="" textlink="">
      <xdr:nvSpPr>
        <xdr:cNvPr id="135" name="楕円 134"/>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150495</xdr:rowOff>
    </xdr:from>
    <xdr:to xmlns:xdr="http://schemas.openxmlformats.org/drawingml/2006/spreadsheetDrawing">
      <xdr:col>50</xdr:col>
      <xdr:colOff>114300</xdr:colOff>
      <xdr:row>41</xdr:row>
      <xdr:rowOff>152400</xdr:rowOff>
    </xdr:to>
    <xdr:cxnSp macro="">
      <xdr:nvCxnSpPr>
        <xdr:cNvPr id="136" name="直線コネクタ 135"/>
        <xdr:cNvCxnSpPr/>
      </xdr:nvCxnSpPr>
      <xdr:spPr>
        <a:xfrm flipV="1">
          <a:off x="8750300" y="7179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104140</xdr:rowOff>
    </xdr:from>
    <xdr:to xmlns:xdr="http://schemas.openxmlformats.org/drawingml/2006/spreadsheetDrawing">
      <xdr:col>41</xdr:col>
      <xdr:colOff>101600</xdr:colOff>
      <xdr:row>42</xdr:row>
      <xdr:rowOff>34290</xdr:rowOff>
    </xdr:to>
    <xdr:sp macro="" textlink="">
      <xdr:nvSpPr>
        <xdr:cNvPr id="137" name="楕円 136"/>
        <xdr:cNvSpPr/>
      </xdr:nvSpPr>
      <xdr:spPr>
        <a:xfrm>
          <a:off x="7810500" y="7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152400</xdr:rowOff>
    </xdr:from>
    <xdr:to xmlns:xdr="http://schemas.openxmlformats.org/drawingml/2006/spreadsheetDrawing">
      <xdr:col>45</xdr:col>
      <xdr:colOff>177800</xdr:colOff>
      <xdr:row>41</xdr:row>
      <xdr:rowOff>154940</xdr:rowOff>
    </xdr:to>
    <xdr:cxnSp macro="">
      <xdr:nvCxnSpPr>
        <xdr:cNvPr id="138" name="直線コネクタ 137"/>
        <xdr:cNvCxnSpPr/>
      </xdr:nvCxnSpPr>
      <xdr:spPr>
        <a:xfrm flipV="1">
          <a:off x="7861300" y="7181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105410</xdr:rowOff>
    </xdr:from>
    <xdr:to xmlns:xdr="http://schemas.openxmlformats.org/drawingml/2006/spreadsheetDrawing">
      <xdr:col>36</xdr:col>
      <xdr:colOff>165100</xdr:colOff>
      <xdr:row>42</xdr:row>
      <xdr:rowOff>35560</xdr:rowOff>
    </xdr:to>
    <xdr:sp macro="" textlink="">
      <xdr:nvSpPr>
        <xdr:cNvPr id="139" name="楕円 138"/>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154940</xdr:rowOff>
    </xdr:from>
    <xdr:to xmlns:xdr="http://schemas.openxmlformats.org/drawingml/2006/spreadsheetDrawing">
      <xdr:col>41</xdr:col>
      <xdr:colOff>50800</xdr:colOff>
      <xdr:row>41</xdr:row>
      <xdr:rowOff>156210</xdr:rowOff>
    </xdr:to>
    <xdr:cxnSp macro="">
      <xdr:nvCxnSpPr>
        <xdr:cNvPr id="140" name="直線コネクタ 139"/>
        <xdr:cNvCxnSpPr/>
      </xdr:nvCxnSpPr>
      <xdr:spPr>
        <a:xfrm flipV="1">
          <a:off x="6972300" y="71843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107315</xdr:rowOff>
    </xdr:from>
    <xdr:ext cx="534670" cy="259080"/>
    <xdr:sp macro="" textlink="">
      <xdr:nvSpPr>
        <xdr:cNvPr id="141" name="n_1aveValue【道路】&#10;一人当たり延長"/>
        <xdr:cNvSpPr txBox="1"/>
      </xdr:nvSpPr>
      <xdr:spPr>
        <a:xfrm>
          <a:off x="935926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3400" cy="257810"/>
    <xdr:sp macro="" textlink="">
      <xdr:nvSpPr>
        <xdr:cNvPr id="142" name="n_2aveValue【道路】&#10;一人当たり延長"/>
        <xdr:cNvSpPr txBox="1"/>
      </xdr:nvSpPr>
      <xdr:spPr>
        <a:xfrm>
          <a:off x="8482965" y="6796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3400" cy="259080"/>
    <xdr:sp macro="" textlink="">
      <xdr:nvSpPr>
        <xdr:cNvPr id="143" name="n_3aveValue【道路】&#10;一人当たり延長"/>
        <xdr:cNvSpPr txBox="1"/>
      </xdr:nvSpPr>
      <xdr:spPr>
        <a:xfrm>
          <a:off x="7593965" y="680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111125</xdr:rowOff>
    </xdr:from>
    <xdr:ext cx="533400" cy="257810"/>
    <xdr:sp macro="" textlink="">
      <xdr:nvSpPr>
        <xdr:cNvPr id="144" name="n_4aveValue【道路】&#10;一人当たり延長"/>
        <xdr:cNvSpPr txBox="1"/>
      </xdr:nvSpPr>
      <xdr:spPr>
        <a:xfrm>
          <a:off x="6704965" y="6797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20955</xdr:rowOff>
    </xdr:from>
    <xdr:ext cx="534670" cy="257810"/>
    <xdr:sp macro="" textlink="">
      <xdr:nvSpPr>
        <xdr:cNvPr id="145" name="n_1mainValue【道路】&#10;一人当たり延長"/>
        <xdr:cNvSpPr txBox="1"/>
      </xdr:nvSpPr>
      <xdr:spPr>
        <a:xfrm>
          <a:off x="9359265" y="72218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22860</xdr:rowOff>
    </xdr:from>
    <xdr:ext cx="533400" cy="259080"/>
    <xdr:sp macro="" textlink="">
      <xdr:nvSpPr>
        <xdr:cNvPr id="146" name="n_2mainValue【道路】&#10;一人当たり延長"/>
        <xdr:cNvSpPr txBox="1"/>
      </xdr:nvSpPr>
      <xdr:spPr>
        <a:xfrm>
          <a:off x="8482965" y="7223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25400</xdr:rowOff>
    </xdr:from>
    <xdr:ext cx="533400" cy="259080"/>
    <xdr:sp macro="" textlink="">
      <xdr:nvSpPr>
        <xdr:cNvPr id="147" name="n_3mainValue【道路】&#10;一人当たり延長"/>
        <xdr:cNvSpPr txBox="1"/>
      </xdr:nvSpPr>
      <xdr:spPr>
        <a:xfrm>
          <a:off x="7593965" y="722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26670</xdr:rowOff>
    </xdr:from>
    <xdr:ext cx="533400" cy="259080"/>
    <xdr:sp macro="" textlink="">
      <xdr:nvSpPr>
        <xdr:cNvPr id="148" name="n_4mainValue【道路】&#10;一人当たり延長"/>
        <xdr:cNvSpPr txBox="1"/>
      </xdr:nvSpPr>
      <xdr:spPr>
        <a:xfrm>
          <a:off x="6704965" y="7227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156845</xdr:rowOff>
    </xdr:from>
    <xdr:to xmlns:xdr="http://schemas.openxmlformats.org/drawingml/2006/spreadsheetDrawing">
      <xdr:col>24</xdr:col>
      <xdr:colOff>62865</xdr:colOff>
      <xdr:row>64</xdr:row>
      <xdr:rowOff>60325</xdr:rowOff>
    </xdr:to>
    <xdr:cxnSp macro="">
      <xdr:nvCxnSpPr>
        <xdr:cNvPr id="174" name="直線コネクタ 173"/>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64135</xdr:rowOff>
    </xdr:from>
    <xdr:ext cx="405130" cy="257810"/>
    <xdr:sp macro="" textlink="">
      <xdr:nvSpPr>
        <xdr:cNvPr id="175" name="【橋りょう・トンネル】&#10;有形固定資産減価償却率最小値テキスト"/>
        <xdr:cNvSpPr txBox="1"/>
      </xdr:nvSpPr>
      <xdr:spPr>
        <a:xfrm>
          <a:off x="4673600" y="11036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60325</xdr:rowOff>
    </xdr:from>
    <xdr:to xmlns:xdr="http://schemas.openxmlformats.org/drawingml/2006/spreadsheetDrawing">
      <xdr:col>24</xdr:col>
      <xdr:colOff>152400</xdr:colOff>
      <xdr:row>64</xdr:row>
      <xdr:rowOff>60325</xdr:rowOff>
    </xdr:to>
    <xdr:cxnSp macro="">
      <xdr:nvCxnSpPr>
        <xdr:cNvPr id="176" name="直線コネクタ 175"/>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103505</xdr:rowOff>
    </xdr:from>
    <xdr:ext cx="340360" cy="259080"/>
    <xdr:sp macro="" textlink="">
      <xdr:nvSpPr>
        <xdr:cNvPr id="177"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156845</xdr:rowOff>
    </xdr:from>
    <xdr:to xmlns:xdr="http://schemas.openxmlformats.org/drawingml/2006/spreadsheetDrawing">
      <xdr:col>24</xdr:col>
      <xdr:colOff>152400</xdr:colOff>
      <xdr:row>55</xdr:row>
      <xdr:rowOff>156845</xdr:rowOff>
    </xdr:to>
    <xdr:cxnSp macro="">
      <xdr:nvCxnSpPr>
        <xdr:cNvPr id="178" name="直線コネクタ 177"/>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154940</xdr:rowOff>
    </xdr:from>
    <xdr:ext cx="405130" cy="257810"/>
    <xdr:sp macro="" textlink="">
      <xdr:nvSpPr>
        <xdr:cNvPr id="179" name="【橋りょう・トンネル】&#10;有形固定資産減価償却率平均値テキスト"/>
        <xdr:cNvSpPr txBox="1"/>
      </xdr:nvSpPr>
      <xdr:spPr>
        <a:xfrm>
          <a:off x="4673600" y="102704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123825</xdr:rowOff>
    </xdr:from>
    <xdr:to xmlns:xdr="http://schemas.openxmlformats.org/drawingml/2006/spreadsheetDrawing">
      <xdr:col>20</xdr:col>
      <xdr:colOff>38100</xdr:colOff>
      <xdr:row>61</xdr:row>
      <xdr:rowOff>53975</xdr:rowOff>
    </xdr:to>
    <xdr:sp macro="" textlink="">
      <xdr:nvSpPr>
        <xdr:cNvPr id="181" name="フローチャート: 判断 180"/>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112395</xdr:rowOff>
    </xdr:from>
    <xdr:to xmlns:xdr="http://schemas.openxmlformats.org/drawingml/2006/spreadsheetDrawing">
      <xdr:col>15</xdr:col>
      <xdr:colOff>101600</xdr:colOff>
      <xdr:row>61</xdr:row>
      <xdr:rowOff>42545</xdr:rowOff>
    </xdr:to>
    <xdr:sp macro="" textlink="">
      <xdr:nvSpPr>
        <xdr:cNvPr id="182" name="フローチャート: 判断 181"/>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132080</xdr:rowOff>
    </xdr:from>
    <xdr:to xmlns:xdr="http://schemas.openxmlformats.org/drawingml/2006/spreadsheetDrawing">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109220</xdr:rowOff>
    </xdr:from>
    <xdr:to xmlns:xdr="http://schemas.openxmlformats.org/drawingml/2006/spreadsheetDrawing">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153035</xdr:rowOff>
    </xdr:from>
    <xdr:to xmlns:xdr="http://schemas.openxmlformats.org/drawingml/2006/spreadsheetDrawing">
      <xdr:col>24</xdr:col>
      <xdr:colOff>114300</xdr:colOff>
      <xdr:row>63</xdr:row>
      <xdr:rowOff>83185</xdr:rowOff>
    </xdr:to>
    <xdr:sp macro="" textlink="">
      <xdr:nvSpPr>
        <xdr:cNvPr id="190" name="楕円 189"/>
        <xdr:cNvSpPr/>
      </xdr:nvSpPr>
      <xdr:spPr>
        <a:xfrm>
          <a:off x="4584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132080</xdr:rowOff>
    </xdr:from>
    <xdr:ext cx="405130" cy="257810"/>
    <xdr:sp macro="" textlink="">
      <xdr:nvSpPr>
        <xdr:cNvPr id="191" name="【橋りょう・トンネル】&#10;有形固定資産減価償却率該当値テキスト"/>
        <xdr:cNvSpPr txBox="1"/>
      </xdr:nvSpPr>
      <xdr:spPr>
        <a:xfrm>
          <a:off x="4673600" y="10761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153035</xdr:rowOff>
    </xdr:from>
    <xdr:to xmlns:xdr="http://schemas.openxmlformats.org/drawingml/2006/spreadsheetDrawing">
      <xdr:col>20</xdr:col>
      <xdr:colOff>38100</xdr:colOff>
      <xdr:row>63</xdr:row>
      <xdr:rowOff>83185</xdr:rowOff>
    </xdr:to>
    <xdr:sp macro="" textlink="">
      <xdr:nvSpPr>
        <xdr:cNvPr id="192" name="楕円 191"/>
        <xdr:cNvSpPr/>
      </xdr:nvSpPr>
      <xdr:spPr>
        <a:xfrm>
          <a:off x="3746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32385</xdr:rowOff>
    </xdr:from>
    <xdr:to xmlns:xdr="http://schemas.openxmlformats.org/drawingml/2006/spreadsheetDrawing">
      <xdr:col>24</xdr:col>
      <xdr:colOff>63500</xdr:colOff>
      <xdr:row>63</xdr:row>
      <xdr:rowOff>32385</xdr:rowOff>
    </xdr:to>
    <xdr:cxnSp macro="">
      <xdr:nvCxnSpPr>
        <xdr:cNvPr id="193" name="直線コネクタ 192"/>
        <xdr:cNvCxnSpPr/>
      </xdr:nvCxnSpPr>
      <xdr:spPr>
        <a:xfrm>
          <a:off x="3797300" y="10833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127000</xdr:rowOff>
    </xdr:from>
    <xdr:to xmlns:xdr="http://schemas.openxmlformats.org/drawingml/2006/spreadsheetDrawing">
      <xdr:col>15</xdr:col>
      <xdr:colOff>101600</xdr:colOff>
      <xdr:row>63</xdr:row>
      <xdr:rowOff>57150</xdr:rowOff>
    </xdr:to>
    <xdr:sp macro="" textlink="">
      <xdr:nvSpPr>
        <xdr:cNvPr id="194" name="楕円 193"/>
        <xdr:cNvSpPr/>
      </xdr:nvSpPr>
      <xdr:spPr>
        <a:xfrm>
          <a:off x="2857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6350</xdr:rowOff>
    </xdr:from>
    <xdr:to xmlns:xdr="http://schemas.openxmlformats.org/drawingml/2006/spreadsheetDrawing">
      <xdr:col>19</xdr:col>
      <xdr:colOff>177800</xdr:colOff>
      <xdr:row>63</xdr:row>
      <xdr:rowOff>32385</xdr:rowOff>
    </xdr:to>
    <xdr:cxnSp macro="">
      <xdr:nvCxnSpPr>
        <xdr:cNvPr id="195" name="直線コネクタ 194"/>
        <xdr:cNvCxnSpPr/>
      </xdr:nvCxnSpPr>
      <xdr:spPr>
        <a:xfrm>
          <a:off x="2908300" y="108077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45720</xdr:rowOff>
    </xdr:from>
    <xdr:to xmlns:xdr="http://schemas.openxmlformats.org/drawingml/2006/spreadsheetDrawing">
      <xdr:col>10</xdr:col>
      <xdr:colOff>165100</xdr:colOff>
      <xdr:row>63</xdr:row>
      <xdr:rowOff>147320</xdr:rowOff>
    </xdr:to>
    <xdr:sp macro="" textlink="">
      <xdr:nvSpPr>
        <xdr:cNvPr id="196" name="楕円 195"/>
        <xdr:cNvSpPr/>
      </xdr:nvSpPr>
      <xdr:spPr>
        <a:xfrm>
          <a:off x="1968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6350</xdr:rowOff>
    </xdr:from>
    <xdr:to xmlns:xdr="http://schemas.openxmlformats.org/drawingml/2006/spreadsheetDrawing">
      <xdr:col>15</xdr:col>
      <xdr:colOff>50800</xdr:colOff>
      <xdr:row>63</xdr:row>
      <xdr:rowOff>96520</xdr:rowOff>
    </xdr:to>
    <xdr:cxnSp macro="">
      <xdr:nvCxnSpPr>
        <xdr:cNvPr id="197" name="直線コネクタ 196"/>
        <xdr:cNvCxnSpPr/>
      </xdr:nvCxnSpPr>
      <xdr:spPr>
        <a:xfrm flipV="1">
          <a:off x="2019300" y="1080770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45720</xdr:rowOff>
    </xdr:from>
    <xdr:to xmlns:xdr="http://schemas.openxmlformats.org/drawingml/2006/spreadsheetDrawing">
      <xdr:col>6</xdr:col>
      <xdr:colOff>38100</xdr:colOff>
      <xdr:row>63</xdr:row>
      <xdr:rowOff>147320</xdr:rowOff>
    </xdr:to>
    <xdr:sp macro="" textlink="">
      <xdr:nvSpPr>
        <xdr:cNvPr id="198" name="楕円 197"/>
        <xdr:cNvSpPr/>
      </xdr:nvSpPr>
      <xdr:spPr>
        <a:xfrm>
          <a:off x="1079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96520</xdr:rowOff>
    </xdr:from>
    <xdr:to xmlns:xdr="http://schemas.openxmlformats.org/drawingml/2006/spreadsheetDrawing">
      <xdr:col>10</xdr:col>
      <xdr:colOff>114300</xdr:colOff>
      <xdr:row>63</xdr:row>
      <xdr:rowOff>96520</xdr:rowOff>
    </xdr:to>
    <xdr:cxnSp macro="">
      <xdr:nvCxnSpPr>
        <xdr:cNvPr id="199" name="直線コネクタ 198"/>
        <xdr:cNvCxnSpPr/>
      </xdr:nvCxnSpPr>
      <xdr:spPr>
        <a:xfrm>
          <a:off x="1130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70485</xdr:rowOff>
    </xdr:from>
    <xdr:ext cx="405130" cy="259080"/>
    <xdr:sp macro="" textlink="">
      <xdr:nvSpPr>
        <xdr:cNvPr id="200" name="n_1aveValue【橋りょう・トンネル】&#10;有形固定資産減価償却率"/>
        <xdr:cNvSpPr txBox="1"/>
      </xdr:nvSpPr>
      <xdr:spPr>
        <a:xfrm>
          <a:off x="358203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59055</xdr:rowOff>
    </xdr:from>
    <xdr:ext cx="403860" cy="259080"/>
    <xdr:sp macro="" textlink="">
      <xdr:nvSpPr>
        <xdr:cNvPr id="201" name="n_2aveValue【橋りょう・トンネル】&#10;有形固定資産減価償却率"/>
        <xdr:cNvSpPr txBox="1"/>
      </xdr:nvSpPr>
      <xdr:spPr>
        <a:xfrm>
          <a:off x="2705735" y="10174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78740</xdr:rowOff>
    </xdr:from>
    <xdr:ext cx="403860" cy="259080"/>
    <xdr:sp macro="" textlink="">
      <xdr:nvSpPr>
        <xdr:cNvPr id="202" name="n_3aveValue【橋りょう・トンネル】&#10;有形固定資産減価償却率"/>
        <xdr:cNvSpPr txBox="1"/>
      </xdr:nvSpPr>
      <xdr:spPr>
        <a:xfrm>
          <a:off x="1816735" y="1019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55880</xdr:rowOff>
    </xdr:from>
    <xdr:ext cx="403860" cy="259080"/>
    <xdr:sp macro="" textlink="">
      <xdr:nvSpPr>
        <xdr:cNvPr id="203" name="n_4aveValue【橋りょう・トンネル】&#10;有形固定資産減価償却率"/>
        <xdr:cNvSpPr txBox="1"/>
      </xdr:nvSpPr>
      <xdr:spPr>
        <a:xfrm>
          <a:off x="927735" y="10171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74930</xdr:rowOff>
    </xdr:from>
    <xdr:ext cx="405130" cy="257810"/>
    <xdr:sp macro="" textlink="">
      <xdr:nvSpPr>
        <xdr:cNvPr id="204" name="n_1mainValue【橋りょう・トンネル】&#10;有形固定資産減価償却率"/>
        <xdr:cNvSpPr txBox="1"/>
      </xdr:nvSpPr>
      <xdr:spPr>
        <a:xfrm>
          <a:off x="3582035" y="10876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48260</xdr:rowOff>
    </xdr:from>
    <xdr:ext cx="403860" cy="259080"/>
    <xdr:sp macro="" textlink="">
      <xdr:nvSpPr>
        <xdr:cNvPr id="205" name="n_2mainValue【橋りょう・トンネル】&#10;有形固定資産減価償却率"/>
        <xdr:cNvSpPr txBox="1"/>
      </xdr:nvSpPr>
      <xdr:spPr>
        <a:xfrm>
          <a:off x="2705735" y="10849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138430</xdr:rowOff>
    </xdr:from>
    <xdr:ext cx="403860" cy="259080"/>
    <xdr:sp macro="" textlink="">
      <xdr:nvSpPr>
        <xdr:cNvPr id="206" name="n_3mainValue【橋りょう・トンネル】&#10;有形固定資産減価償却率"/>
        <xdr:cNvSpPr txBox="1"/>
      </xdr:nvSpPr>
      <xdr:spPr>
        <a:xfrm>
          <a:off x="1816735" y="10939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138430</xdr:rowOff>
    </xdr:from>
    <xdr:ext cx="403860" cy="259080"/>
    <xdr:sp macro="" textlink="">
      <xdr:nvSpPr>
        <xdr:cNvPr id="207" name="n_4mainValue【橋りょう・トンネル】&#10;有形固定資産減価償却率"/>
        <xdr:cNvSpPr txBox="1"/>
      </xdr:nvSpPr>
      <xdr:spPr>
        <a:xfrm>
          <a:off x="927735" y="10939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219" name="テキスト ボックス 218"/>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4530" cy="257810"/>
    <xdr:sp macro="" textlink="">
      <xdr:nvSpPr>
        <xdr:cNvPr id="221" name="テキスト ボックス 220"/>
        <xdr:cNvSpPr txBox="1"/>
      </xdr:nvSpPr>
      <xdr:spPr>
        <a:xfrm>
          <a:off x="5918200" y="10373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4530" cy="257810"/>
    <xdr:sp macro="" textlink="">
      <xdr:nvSpPr>
        <xdr:cNvPr id="223" name="テキスト ボックス 222"/>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4530" cy="257810"/>
    <xdr:sp macro="" textlink="">
      <xdr:nvSpPr>
        <xdr:cNvPr id="225" name="テキスト ボックス 224"/>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7" name="テキスト ボックス 226"/>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103505</xdr:rowOff>
    </xdr:from>
    <xdr:to xmlns:xdr="http://schemas.openxmlformats.org/drawingml/2006/spreadsheetDrawing">
      <xdr:col>54</xdr:col>
      <xdr:colOff>189865</xdr:colOff>
      <xdr:row>63</xdr:row>
      <xdr:rowOff>170180</xdr:rowOff>
    </xdr:to>
    <xdr:cxnSp macro="">
      <xdr:nvCxnSpPr>
        <xdr:cNvPr id="229" name="直線コネクタ 228"/>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50165</xdr:rowOff>
    </xdr:from>
    <xdr:ext cx="690245" cy="259080"/>
    <xdr:sp macro="" textlink="">
      <xdr:nvSpPr>
        <xdr:cNvPr id="232"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103505</xdr:rowOff>
    </xdr:from>
    <xdr:to xmlns:xdr="http://schemas.openxmlformats.org/drawingml/2006/spreadsheetDrawing">
      <xdr:col>55</xdr:col>
      <xdr:colOff>88900</xdr:colOff>
      <xdr:row>55</xdr:row>
      <xdr:rowOff>103505</xdr:rowOff>
    </xdr:to>
    <xdr:cxnSp macro="">
      <xdr:nvCxnSpPr>
        <xdr:cNvPr id="233" name="直線コネクタ 232"/>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41275</xdr:rowOff>
    </xdr:from>
    <xdr:ext cx="690245" cy="257810"/>
    <xdr:sp macro="" textlink="">
      <xdr:nvSpPr>
        <xdr:cNvPr id="234" name="【橋りょう・トンネル】&#10;一人当たり有形固定資産（償却資産）額平均値テキスト"/>
        <xdr:cNvSpPr txBox="1"/>
      </xdr:nvSpPr>
      <xdr:spPr>
        <a:xfrm>
          <a:off x="10515600" y="10499725"/>
          <a:ext cx="69024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18415</xdr:rowOff>
    </xdr:from>
    <xdr:to xmlns:xdr="http://schemas.openxmlformats.org/drawingml/2006/spreadsheetDrawing">
      <xdr:col>55</xdr:col>
      <xdr:colOff>50800</xdr:colOff>
      <xdr:row>62</xdr:row>
      <xdr:rowOff>120650</xdr:rowOff>
    </xdr:to>
    <xdr:sp macro="" textlink="">
      <xdr:nvSpPr>
        <xdr:cNvPr id="235" name="フローチャート: 判断 234"/>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29845</xdr:rowOff>
    </xdr:from>
    <xdr:to xmlns:xdr="http://schemas.openxmlformats.org/drawingml/2006/spreadsheetDrawing">
      <xdr:col>50</xdr:col>
      <xdr:colOff>165100</xdr:colOff>
      <xdr:row>62</xdr:row>
      <xdr:rowOff>132080</xdr:rowOff>
    </xdr:to>
    <xdr:sp macro="" textlink="">
      <xdr:nvSpPr>
        <xdr:cNvPr id="236" name="フローチャート: 判断 235"/>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38100</xdr:rowOff>
    </xdr:from>
    <xdr:to xmlns:xdr="http://schemas.openxmlformats.org/drawingml/2006/spreadsheetDrawing">
      <xdr:col>46</xdr:col>
      <xdr:colOff>38100</xdr:colOff>
      <xdr:row>62</xdr:row>
      <xdr:rowOff>139700</xdr:rowOff>
    </xdr:to>
    <xdr:sp macro="" textlink="">
      <xdr:nvSpPr>
        <xdr:cNvPr id="237" name="フローチャート: 判断 236"/>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6350</xdr:rowOff>
    </xdr:from>
    <xdr:to xmlns:xdr="http://schemas.openxmlformats.org/drawingml/2006/spreadsheetDrawing">
      <xdr:col>41</xdr:col>
      <xdr:colOff>101600</xdr:colOff>
      <xdr:row>62</xdr:row>
      <xdr:rowOff>107315</xdr:rowOff>
    </xdr:to>
    <xdr:sp macro="" textlink="">
      <xdr:nvSpPr>
        <xdr:cNvPr id="238" name="フローチャート: 判断 237"/>
        <xdr:cNvSpPr/>
      </xdr:nvSpPr>
      <xdr:spPr>
        <a:xfrm>
          <a:off x="7810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39" name="フローチャート: 判断 238"/>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0" name="テキスト ボックス 23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1" name="テキスト ボックス 24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2" name="テキスト ボックス 24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3" name="テキスト ボックス 24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4" name="テキスト ボックス 24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94615</xdr:rowOff>
    </xdr:from>
    <xdr:to xmlns:xdr="http://schemas.openxmlformats.org/drawingml/2006/spreadsheetDrawing">
      <xdr:col>55</xdr:col>
      <xdr:colOff>50800</xdr:colOff>
      <xdr:row>63</xdr:row>
      <xdr:rowOff>24765</xdr:rowOff>
    </xdr:to>
    <xdr:sp macro="" textlink="">
      <xdr:nvSpPr>
        <xdr:cNvPr id="245" name="楕円 244"/>
        <xdr:cNvSpPr/>
      </xdr:nvSpPr>
      <xdr:spPr>
        <a:xfrm>
          <a:off x="104267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73025</xdr:rowOff>
    </xdr:from>
    <xdr:ext cx="598805" cy="259080"/>
    <xdr:sp macro="" textlink="">
      <xdr:nvSpPr>
        <xdr:cNvPr id="246" name="【橋りょう・トンネル】&#10;一人当たり有形固定資産（償却資産）額該当値テキスト"/>
        <xdr:cNvSpPr txBox="1"/>
      </xdr:nvSpPr>
      <xdr:spPr>
        <a:xfrm>
          <a:off x="10515600" y="10702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99695</xdr:rowOff>
    </xdr:from>
    <xdr:to xmlns:xdr="http://schemas.openxmlformats.org/drawingml/2006/spreadsheetDrawing">
      <xdr:col>50</xdr:col>
      <xdr:colOff>165100</xdr:colOff>
      <xdr:row>63</xdr:row>
      <xdr:rowOff>29845</xdr:rowOff>
    </xdr:to>
    <xdr:sp macro="" textlink="">
      <xdr:nvSpPr>
        <xdr:cNvPr id="247" name="楕円 246"/>
        <xdr:cNvSpPr/>
      </xdr:nvSpPr>
      <xdr:spPr>
        <a:xfrm>
          <a:off x="958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145415</xdr:rowOff>
    </xdr:from>
    <xdr:to xmlns:xdr="http://schemas.openxmlformats.org/drawingml/2006/spreadsheetDrawing">
      <xdr:col>55</xdr:col>
      <xdr:colOff>0</xdr:colOff>
      <xdr:row>62</xdr:row>
      <xdr:rowOff>150495</xdr:rowOff>
    </xdr:to>
    <xdr:cxnSp macro="">
      <xdr:nvCxnSpPr>
        <xdr:cNvPr id="248" name="直線コネクタ 247"/>
        <xdr:cNvCxnSpPr/>
      </xdr:nvCxnSpPr>
      <xdr:spPr>
        <a:xfrm flipV="1">
          <a:off x="9639300" y="1077531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105410</xdr:rowOff>
    </xdr:from>
    <xdr:to xmlns:xdr="http://schemas.openxmlformats.org/drawingml/2006/spreadsheetDrawing">
      <xdr:col>46</xdr:col>
      <xdr:colOff>38100</xdr:colOff>
      <xdr:row>63</xdr:row>
      <xdr:rowOff>35560</xdr:rowOff>
    </xdr:to>
    <xdr:sp macro="" textlink="">
      <xdr:nvSpPr>
        <xdr:cNvPr id="249" name="楕円 248"/>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150495</xdr:rowOff>
    </xdr:from>
    <xdr:to xmlns:xdr="http://schemas.openxmlformats.org/drawingml/2006/spreadsheetDrawing">
      <xdr:col>50</xdr:col>
      <xdr:colOff>114300</xdr:colOff>
      <xdr:row>62</xdr:row>
      <xdr:rowOff>156210</xdr:rowOff>
    </xdr:to>
    <xdr:cxnSp macro="">
      <xdr:nvCxnSpPr>
        <xdr:cNvPr id="250" name="直線コネクタ 249"/>
        <xdr:cNvCxnSpPr/>
      </xdr:nvCxnSpPr>
      <xdr:spPr>
        <a:xfrm flipV="1">
          <a:off x="8750300" y="107803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166370</xdr:rowOff>
    </xdr:from>
    <xdr:to xmlns:xdr="http://schemas.openxmlformats.org/drawingml/2006/spreadsheetDrawing">
      <xdr:col>41</xdr:col>
      <xdr:colOff>101600</xdr:colOff>
      <xdr:row>63</xdr:row>
      <xdr:rowOff>96520</xdr:rowOff>
    </xdr:to>
    <xdr:sp macro="" textlink="">
      <xdr:nvSpPr>
        <xdr:cNvPr id="251" name="楕円 250"/>
        <xdr:cNvSpPr/>
      </xdr:nvSpPr>
      <xdr:spPr>
        <a:xfrm>
          <a:off x="781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156210</xdr:rowOff>
    </xdr:from>
    <xdr:to xmlns:xdr="http://schemas.openxmlformats.org/drawingml/2006/spreadsheetDrawing">
      <xdr:col>45</xdr:col>
      <xdr:colOff>177800</xdr:colOff>
      <xdr:row>63</xdr:row>
      <xdr:rowOff>45720</xdr:rowOff>
    </xdr:to>
    <xdr:cxnSp macro="">
      <xdr:nvCxnSpPr>
        <xdr:cNvPr id="252" name="直線コネクタ 251"/>
        <xdr:cNvCxnSpPr/>
      </xdr:nvCxnSpPr>
      <xdr:spPr>
        <a:xfrm flipV="1">
          <a:off x="7861300" y="107861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170815</xdr:rowOff>
    </xdr:from>
    <xdr:to xmlns:xdr="http://schemas.openxmlformats.org/drawingml/2006/spreadsheetDrawing">
      <xdr:col>36</xdr:col>
      <xdr:colOff>165100</xdr:colOff>
      <xdr:row>63</xdr:row>
      <xdr:rowOff>100965</xdr:rowOff>
    </xdr:to>
    <xdr:sp macro="" textlink="">
      <xdr:nvSpPr>
        <xdr:cNvPr id="253" name="楕円 252"/>
        <xdr:cNvSpPr/>
      </xdr:nvSpPr>
      <xdr:spPr>
        <a:xfrm>
          <a:off x="6921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45720</xdr:rowOff>
    </xdr:from>
    <xdr:to xmlns:xdr="http://schemas.openxmlformats.org/drawingml/2006/spreadsheetDrawing">
      <xdr:col>41</xdr:col>
      <xdr:colOff>50800</xdr:colOff>
      <xdr:row>63</xdr:row>
      <xdr:rowOff>50165</xdr:rowOff>
    </xdr:to>
    <xdr:cxnSp macro="">
      <xdr:nvCxnSpPr>
        <xdr:cNvPr id="254" name="直線コネクタ 253"/>
        <xdr:cNvCxnSpPr/>
      </xdr:nvCxnSpPr>
      <xdr:spPr>
        <a:xfrm flipV="1">
          <a:off x="6972300" y="10847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147955</xdr:rowOff>
    </xdr:from>
    <xdr:ext cx="690245" cy="258445"/>
    <xdr:sp macro="" textlink="">
      <xdr:nvSpPr>
        <xdr:cNvPr id="255" name="n_1aveValue【橋りょう・トンネル】&#10;一人当たり有形固定資産（償却資産）額"/>
        <xdr:cNvSpPr txBox="1"/>
      </xdr:nvSpPr>
      <xdr:spPr>
        <a:xfrm>
          <a:off x="9281795" y="104349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156210</xdr:rowOff>
    </xdr:from>
    <xdr:ext cx="688975" cy="257810"/>
    <xdr:sp macro="" textlink="">
      <xdr:nvSpPr>
        <xdr:cNvPr id="256" name="n_2aveValue【橋りょう・トンネル】&#10;一人当たり有形固定資産（償却資産）額"/>
        <xdr:cNvSpPr txBox="1"/>
      </xdr:nvSpPr>
      <xdr:spPr>
        <a:xfrm>
          <a:off x="8405495" y="1044321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123825</xdr:rowOff>
    </xdr:from>
    <xdr:ext cx="688975" cy="257810"/>
    <xdr:sp macro="" textlink="">
      <xdr:nvSpPr>
        <xdr:cNvPr id="257" name="n_3aveValue【橋りょう・トンネル】&#10;一人当たり有形固定資産（償却資産）額"/>
        <xdr:cNvSpPr txBox="1"/>
      </xdr:nvSpPr>
      <xdr:spPr>
        <a:xfrm>
          <a:off x="7516495" y="1041082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167005</xdr:rowOff>
    </xdr:from>
    <xdr:ext cx="688975" cy="257810"/>
    <xdr:sp macro="" textlink="">
      <xdr:nvSpPr>
        <xdr:cNvPr id="258" name="n_4aveValue【橋りょう・トンネル】&#10;一人当たり有形固定資産（償却資産）額"/>
        <xdr:cNvSpPr txBox="1"/>
      </xdr:nvSpPr>
      <xdr:spPr>
        <a:xfrm>
          <a:off x="6627495" y="1045400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20955</xdr:rowOff>
    </xdr:from>
    <xdr:ext cx="597535" cy="257810"/>
    <xdr:sp macro="" textlink="">
      <xdr:nvSpPr>
        <xdr:cNvPr id="259" name="n_1mainValue【橋りょう・トンネル】&#10;一人当たり有形固定資産（償却資産）額"/>
        <xdr:cNvSpPr txBox="1"/>
      </xdr:nvSpPr>
      <xdr:spPr>
        <a:xfrm>
          <a:off x="9326880" y="10822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26670</xdr:rowOff>
    </xdr:from>
    <xdr:ext cx="597535" cy="259080"/>
    <xdr:sp macro="" textlink="">
      <xdr:nvSpPr>
        <xdr:cNvPr id="260" name="n_2mainValue【橋りょう・トンネル】&#10;一人当たり有形固定資産（償却資産）額"/>
        <xdr:cNvSpPr txBox="1"/>
      </xdr:nvSpPr>
      <xdr:spPr>
        <a:xfrm>
          <a:off x="8450580" y="10828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87630</xdr:rowOff>
    </xdr:from>
    <xdr:ext cx="597535" cy="257810"/>
    <xdr:sp macro="" textlink="">
      <xdr:nvSpPr>
        <xdr:cNvPr id="261" name="n_3mainValue【橋りょう・トンネル】&#10;一人当たり有形固定資産（償却資産）額"/>
        <xdr:cNvSpPr txBox="1"/>
      </xdr:nvSpPr>
      <xdr:spPr>
        <a:xfrm>
          <a:off x="7561580" y="10888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92075</xdr:rowOff>
    </xdr:from>
    <xdr:ext cx="597535" cy="259080"/>
    <xdr:sp macro="" textlink="">
      <xdr:nvSpPr>
        <xdr:cNvPr id="262" name="n_4mainValue【橋りょう・トンネル】&#10;一人当たり有形固定資産（償却資産）額"/>
        <xdr:cNvSpPr txBox="1"/>
      </xdr:nvSpPr>
      <xdr:spPr>
        <a:xfrm>
          <a:off x="6672580" y="108934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1" name="テキスト ボックス 27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3" name="テキスト ボックス 27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5" name="テキスト ボックス 274"/>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7" name="テキスト ボックス 276"/>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1" name="テキスト ボックス 280"/>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5" name="テキスト ボックス 284"/>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86</xdr:row>
      <xdr:rowOff>150495</xdr:rowOff>
    </xdr:to>
    <xdr:cxnSp macro="">
      <xdr:nvCxnSpPr>
        <xdr:cNvPr id="288" name="直線コネクタ 287"/>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154940</xdr:rowOff>
    </xdr:from>
    <xdr:ext cx="405130" cy="257810"/>
    <xdr:sp macro="" textlink="">
      <xdr:nvSpPr>
        <xdr:cNvPr id="289" name="【公営住宅】&#10;有形固定資産減価償却率最小値テキスト"/>
        <xdr:cNvSpPr txBox="1"/>
      </xdr:nvSpPr>
      <xdr:spPr>
        <a:xfrm>
          <a:off x="4673600" y="1489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150495</xdr:rowOff>
    </xdr:from>
    <xdr:to xmlns:xdr="http://schemas.openxmlformats.org/drawingml/2006/spreadsheetDrawing">
      <xdr:col>24</xdr:col>
      <xdr:colOff>152400</xdr:colOff>
      <xdr:row>86</xdr:row>
      <xdr:rowOff>150495</xdr:rowOff>
    </xdr:to>
    <xdr:cxnSp macro="">
      <xdr:nvCxnSpPr>
        <xdr:cNvPr id="290" name="直線コネクタ 289"/>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340360" cy="259080"/>
    <xdr:sp macro="" textlink="">
      <xdr:nvSpPr>
        <xdr:cNvPr id="291"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92" name="直線コネクタ 29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13335</xdr:rowOff>
    </xdr:from>
    <xdr:ext cx="405130" cy="259080"/>
    <xdr:sp macro="" textlink="">
      <xdr:nvSpPr>
        <xdr:cNvPr id="293" name="【公営住宅】&#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161925</xdr:rowOff>
    </xdr:from>
    <xdr:to xmlns:xdr="http://schemas.openxmlformats.org/drawingml/2006/spreadsheetDrawing">
      <xdr:col>24</xdr:col>
      <xdr:colOff>114300</xdr:colOff>
      <xdr:row>83</xdr:row>
      <xdr:rowOff>92075</xdr:rowOff>
    </xdr:to>
    <xdr:sp macro="" textlink="">
      <xdr:nvSpPr>
        <xdr:cNvPr id="294" name="フローチャート: 判断 293"/>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153670</xdr:rowOff>
    </xdr:from>
    <xdr:to xmlns:xdr="http://schemas.openxmlformats.org/drawingml/2006/spreadsheetDrawing">
      <xdr:col>20</xdr:col>
      <xdr:colOff>38100</xdr:colOff>
      <xdr:row>83</xdr:row>
      <xdr:rowOff>83820</xdr:rowOff>
    </xdr:to>
    <xdr:sp macro="" textlink="">
      <xdr:nvSpPr>
        <xdr:cNvPr id="295" name="フローチャート: 判断 294"/>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153670</xdr:rowOff>
    </xdr:from>
    <xdr:to xmlns:xdr="http://schemas.openxmlformats.org/drawingml/2006/spreadsheetDrawing">
      <xdr:col>15</xdr:col>
      <xdr:colOff>101600</xdr:colOff>
      <xdr:row>83</xdr:row>
      <xdr:rowOff>83820</xdr:rowOff>
    </xdr:to>
    <xdr:sp macro="" textlink="">
      <xdr:nvSpPr>
        <xdr:cNvPr id="296" name="フローチャート: 判断 295"/>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129540</xdr:rowOff>
    </xdr:from>
    <xdr:to xmlns:xdr="http://schemas.openxmlformats.org/drawingml/2006/spreadsheetDrawing">
      <xdr:col>10</xdr:col>
      <xdr:colOff>165100</xdr:colOff>
      <xdr:row>83</xdr:row>
      <xdr:rowOff>59690</xdr:rowOff>
    </xdr:to>
    <xdr:sp macro="" textlink="">
      <xdr:nvSpPr>
        <xdr:cNvPr id="297" name="フローチャート: 判断 296"/>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139065</xdr:rowOff>
    </xdr:from>
    <xdr:to xmlns:xdr="http://schemas.openxmlformats.org/drawingml/2006/spreadsheetDrawing">
      <xdr:col>6</xdr:col>
      <xdr:colOff>38100</xdr:colOff>
      <xdr:row>83</xdr:row>
      <xdr:rowOff>69215</xdr:rowOff>
    </xdr:to>
    <xdr:sp macro="" textlink="">
      <xdr:nvSpPr>
        <xdr:cNvPr id="298" name="フローチャート: 判断 297"/>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122555</xdr:rowOff>
    </xdr:from>
    <xdr:to xmlns:xdr="http://schemas.openxmlformats.org/drawingml/2006/spreadsheetDrawing">
      <xdr:col>24</xdr:col>
      <xdr:colOff>114300</xdr:colOff>
      <xdr:row>86</xdr:row>
      <xdr:rowOff>52705</xdr:rowOff>
    </xdr:to>
    <xdr:sp macro="" textlink="">
      <xdr:nvSpPr>
        <xdr:cNvPr id="304" name="楕円 303"/>
        <xdr:cNvSpPr/>
      </xdr:nvSpPr>
      <xdr:spPr>
        <a:xfrm>
          <a:off x="4584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100965</xdr:rowOff>
    </xdr:from>
    <xdr:ext cx="405130" cy="257810"/>
    <xdr:sp macro="" textlink="">
      <xdr:nvSpPr>
        <xdr:cNvPr id="305" name="【公営住宅】&#10;有形固定資産減価償却率該当値テキスト"/>
        <xdr:cNvSpPr txBox="1"/>
      </xdr:nvSpPr>
      <xdr:spPr>
        <a:xfrm>
          <a:off x="4673600" y="146742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122555</xdr:rowOff>
    </xdr:from>
    <xdr:to xmlns:xdr="http://schemas.openxmlformats.org/drawingml/2006/spreadsheetDrawing">
      <xdr:col>20</xdr:col>
      <xdr:colOff>38100</xdr:colOff>
      <xdr:row>86</xdr:row>
      <xdr:rowOff>52705</xdr:rowOff>
    </xdr:to>
    <xdr:sp macro="" textlink="">
      <xdr:nvSpPr>
        <xdr:cNvPr id="306" name="楕円 305"/>
        <xdr:cNvSpPr/>
      </xdr:nvSpPr>
      <xdr:spPr>
        <a:xfrm>
          <a:off x="3746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1905</xdr:rowOff>
    </xdr:from>
    <xdr:to xmlns:xdr="http://schemas.openxmlformats.org/drawingml/2006/spreadsheetDrawing">
      <xdr:col>24</xdr:col>
      <xdr:colOff>63500</xdr:colOff>
      <xdr:row>86</xdr:row>
      <xdr:rowOff>1905</xdr:rowOff>
    </xdr:to>
    <xdr:cxnSp macro="">
      <xdr:nvCxnSpPr>
        <xdr:cNvPr id="307" name="直線コネクタ 306"/>
        <xdr:cNvCxnSpPr/>
      </xdr:nvCxnSpPr>
      <xdr:spPr>
        <a:xfrm>
          <a:off x="3797300" y="14746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86995</xdr:rowOff>
    </xdr:from>
    <xdr:to xmlns:xdr="http://schemas.openxmlformats.org/drawingml/2006/spreadsheetDrawing">
      <xdr:col>15</xdr:col>
      <xdr:colOff>101600</xdr:colOff>
      <xdr:row>86</xdr:row>
      <xdr:rowOff>17780</xdr:rowOff>
    </xdr:to>
    <xdr:sp macro="" textlink="">
      <xdr:nvSpPr>
        <xdr:cNvPr id="308" name="楕円 307"/>
        <xdr:cNvSpPr/>
      </xdr:nvSpPr>
      <xdr:spPr>
        <a:xfrm>
          <a:off x="2857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137795</xdr:rowOff>
    </xdr:from>
    <xdr:to xmlns:xdr="http://schemas.openxmlformats.org/drawingml/2006/spreadsheetDrawing">
      <xdr:col>19</xdr:col>
      <xdr:colOff>177800</xdr:colOff>
      <xdr:row>86</xdr:row>
      <xdr:rowOff>1905</xdr:rowOff>
    </xdr:to>
    <xdr:cxnSp macro="">
      <xdr:nvCxnSpPr>
        <xdr:cNvPr id="309" name="直線コネクタ 308"/>
        <xdr:cNvCxnSpPr/>
      </xdr:nvCxnSpPr>
      <xdr:spPr>
        <a:xfrm>
          <a:off x="2908300" y="147110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86995</xdr:rowOff>
    </xdr:from>
    <xdr:to xmlns:xdr="http://schemas.openxmlformats.org/drawingml/2006/spreadsheetDrawing">
      <xdr:col>10</xdr:col>
      <xdr:colOff>165100</xdr:colOff>
      <xdr:row>86</xdr:row>
      <xdr:rowOff>17780</xdr:rowOff>
    </xdr:to>
    <xdr:sp macro="" textlink="">
      <xdr:nvSpPr>
        <xdr:cNvPr id="310" name="楕円 309"/>
        <xdr:cNvSpPr/>
      </xdr:nvSpPr>
      <xdr:spPr>
        <a:xfrm>
          <a:off x="1968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137795</xdr:rowOff>
    </xdr:from>
    <xdr:to xmlns:xdr="http://schemas.openxmlformats.org/drawingml/2006/spreadsheetDrawing">
      <xdr:col>15</xdr:col>
      <xdr:colOff>50800</xdr:colOff>
      <xdr:row>85</xdr:row>
      <xdr:rowOff>137795</xdr:rowOff>
    </xdr:to>
    <xdr:cxnSp macro="">
      <xdr:nvCxnSpPr>
        <xdr:cNvPr id="311" name="直線コネクタ 310"/>
        <xdr:cNvCxnSpPr/>
      </xdr:nvCxnSpPr>
      <xdr:spPr>
        <a:xfrm>
          <a:off x="2019300" y="14711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69215</xdr:rowOff>
    </xdr:from>
    <xdr:to xmlns:xdr="http://schemas.openxmlformats.org/drawingml/2006/spreadsheetDrawing">
      <xdr:col>6</xdr:col>
      <xdr:colOff>38100</xdr:colOff>
      <xdr:row>85</xdr:row>
      <xdr:rowOff>170815</xdr:rowOff>
    </xdr:to>
    <xdr:sp macro="" textlink="">
      <xdr:nvSpPr>
        <xdr:cNvPr id="312" name="楕円 311"/>
        <xdr:cNvSpPr/>
      </xdr:nvSpPr>
      <xdr:spPr>
        <a:xfrm>
          <a:off x="10795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120650</xdr:rowOff>
    </xdr:from>
    <xdr:to xmlns:xdr="http://schemas.openxmlformats.org/drawingml/2006/spreadsheetDrawing">
      <xdr:col>10</xdr:col>
      <xdr:colOff>114300</xdr:colOff>
      <xdr:row>85</xdr:row>
      <xdr:rowOff>137795</xdr:rowOff>
    </xdr:to>
    <xdr:cxnSp macro="">
      <xdr:nvCxnSpPr>
        <xdr:cNvPr id="313" name="直線コネクタ 312"/>
        <xdr:cNvCxnSpPr/>
      </xdr:nvCxnSpPr>
      <xdr:spPr>
        <a:xfrm>
          <a:off x="1130300" y="146939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100330</xdr:rowOff>
    </xdr:from>
    <xdr:ext cx="405130" cy="257810"/>
    <xdr:sp macro="" textlink="">
      <xdr:nvSpPr>
        <xdr:cNvPr id="314" name="n_1aveValue【公営住宅】&#10;有形固定資産減価償却率"/>
        <xdr:cNvSpPr txBox="1"/>
      </xdr:nvSpPr>
      <xdr:spPr>
        <a:xfrm>
          <a:off x="3582035" y="13987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100330</xdr:rowOff>
    </xdr:from>
    <xdr:ext cx="403860" cy="257810"/>
    <xdr:sp macro="" textlink="">
      <xdr:nvSpPr>
        <xdr:cNvPr id="315" name="n_2aveValue【公営住宅】&#10;有形固定資産減価償却率"/>
        <xdr:cNvSpPr txBox="1"/>
      </xdr:nvSpPr>
      <xdr:spPr>
        <a:xfrm>
          <a:off x="2705735" y="13987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76200</xdr:rowOff>
    </xdr:from>
    <xdr:ext cx="403860" cy="257810"/>
    <xdr:sp macro="" textlink="">
      <xdr:nvSpPr>
        <xdr:cNvPr id="316" name="n_3aveValue【公営住宅】&#10;有形固定資産減価償却率"/>
        <xdr:cNvSpPr txBox="1"/>
      </xdr:nvSpPr>
      <xdr:spPr>
        <a:xfrm>
          <a:off x="1816735" y="13963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86360</xdr:rowOff>
    </xdr:from>
    <xdr:ext cx="403860" cy="257810"/>
    <xdr:sp macro="" textlink="">
      <xdr:nvSpPr>
        <xdr:cNvPr id="317" name="n_4aveValue【公営住宅】&#10;有形固定資産減価償却率"/>
        <xdr:cNvSpPr txBox="1"/>
      </xdr:nvSpPr>
      <xdr:spPr>
        <a:xfrm>
          <a:off x="927735" y="13973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43815</xdr:rowOff>
    </xdr:from>
    <xdr:ext cx="405130" cy="257810"/>
    <xdr:sp macro="" textlink="">
      <xdr:nvSpPr>
        <xdr:cNvPr id="318" name="n_1mainValue【公営住宅】&#10;有形固定資産減価償却率"/>
        <xdr:cNvSpPr txBox="1"/>
      </xdr:nvSpPr>
      <xdr:spPr>
        <a:xfrm>
          <a:off x="3582035" y="14788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8255</xdr:rowOff>
    </xdr:from>
    <xdr:ext cx="403860" cy="257810"/>
    <xdr:sp macro="" textlink="">
      <xdr:nvSpPr>
        <xdr:cNvPr id="319" name="n_2mainValue【公営住宅】&#10;有形固定資産減価償却率"/>
        <xdr:cNvSpPr txBox="1"/>
      </xdr:nvSpPr>
      <xdr:spPr>
        <a:xfrm>
          <a:off x="2705735" y="14752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8255</xdr:rowOff>
    </xdr:from>
    <xdr:ext cx="403860" cy="257810"/>
    <xdr:sp macro="" textlink="">
      <xdr:nvSpPr>
        <xdr:cNvPr id="320" name="n_3mainValue【公営住宅】&#10;有形固定資産減価償却率"/>
        <xdr:cNvSpPr txBox="1"/>
      </xdr:nvSpPr>
      <xdr:spPr>
        <a:xfrm>
          <a:off x="1816735" y="14752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161925</xdr:rowOff>
    </xdr:from>
    <xdr:ext cx="403860" cy="259080"/>
    <xdr:sp macro="" textlink="">
      <xdr:nvSpPr>
        <xdr:cNvPr id="321" name="n_4mainValue【公営住宅】&#10;有形固定資産減価償却率"/>
        <xdr:cNvSpPr txBox="1"/>
      </xdr:nvSpPr>
      <xdr:spPr>
        <a:xfrm>
          <a:off x="927735" y="14735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3" name="テキスト ボックス 33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35" name="テキスト ボックス 33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37" name="テキスト ボックス 33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39" name="テキスト ボックス 33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150495</xdr:rowOff>
    </xdr:to>
    <xdr:cxnSp macro="">
      <xdr:nvCxnSpPr>
        <xdr:cNvPr id="347" name="直線コネクタ 34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154940</xdr:rowOff>
    </xdr:from>
    <xdr:ext cx="469900" cy="257810"/>
    <xdr:sp macro="" textlink="">
      <xdr:nvSpPr>
        <xdr:cNvPr id="348" name="【公営住宅】&#10;一人当たり面積最小値テキスト"/>
        <xdr:cNvSpPr txBox="1"/>
      </xdr:nvSpPr>
      <xdr:spPr>
        <a:xfrm>
          <a:off x="10515600" y="14899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150495</xdr:rowOff>
    </xdr:from>
    <xdr:to xmlns:xdr="http://schemas.openxmlformats.org/drawingml/2006/spreadsheetDrawing">
      <xdr:col>55</xdr:col>
      <xdr:colOff>88900</xdr:colOff>
      <xdr:row>86</xdr:row>
      <xdr:rowOff>150495</xdr:rowOff>
    </xdr:to>
    <xdr:cxnSp macro="">
      <xdr:nvCxnSpPr>
        <xdr:cNvPr id="349" name="直線コネクタ 34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534670" cy="259080"/>
    <xdr:sp macro="" textlink="">
      <xdr:nvSpPr>
        <xdr:cNvPr id="35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51" name="直線コネクタ 35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99060</xdr:rowOff>
    </xdr:from>
    <xdr:ext cx="469900" cy="257810"/>
    <xdr:sp macro="" textlink="">
      <xdr:nvSpPr>
        <xdr:cNvPr id="352" name="【公営住宅】&#10;一人当たり面積平均値テキスト"/>
        <xdr:cNvSpPr txBox="1"/>
      </xdr:nvSpPr>
      <xdr:spPr>
        <a:xfrm>
          <a:off x="10515600" y="14329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120650</xdr:rowOff>
    </xdr:from>
    <xdr:to xmlns:xdr="http://schemas.openxmlformats.org/drawingml/2006/spreadsheetDrawing">
      <xdr:col>55</xdr:col>
      <xdr:colOff>50800</xdr:colOff>
      <xdr:row>84</xdr:row>
      <xdr:rowOff>50800</xdr:rowOff>
    </xdr:to>
    <xdr:sp macro="" textlink="">
      <xdr:nvSpPr>
        <xdr:cNvPr id="353" name="フローチャート: 判断 35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136525</xdr:rowOff>
    </xdr:from>
    <xdr:to xmlns:xdr="http://schemas.openxmlformats.org/drawingml/2006/spreadsheetDrawing">
      <xdr:col>50</xdr:col>
      <xdr:colOff>165100</xdr:colOff>
      <xdr:row>84</xdr:row>
      <xdr:rowOff>66675</xdr:rowOff>
    </xdr:to>
    <xdr:sp macro="" textlink="">
      <xdr:nvSpPr>
        <xdr:cNvPr id="354" name="フローチャート: 判断 35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39370</xdr:rowOff>
    </xdr:to>
    <xdr:sp macro="" textlink="">
      <xdr:nvSpPr>
        <xdr:cNvPr id="355" name="フローチャート: 判断 354"/>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112395</xdr:rowOff>
    </xdr:from>
    <xdr:to xmlns:xdr="http://schemas.openxmlformats.org/drawingml/2006/spreadsheetDrawing">
      <xdr:col>41</xdr:col>
      <xdr:colOff>101600</xdr:colOff>
      <xdr:row>84</xdr:row>
      <xdr:rowOff>42545</xdr:rowOff>
    </xdr:to>
    <xdr:sp macro="" textlink="">
      <xdr:nvSpPr>
        <xdr:cNvPr id="356" name="フローチャート: 判断 355"/>
        <xdr:cNvSpPr/>
      </xdr:nvSpPr>
      <xdr:spPr>
        <a:xfrm>
          <a:off x="7810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140335</xdr:rowOff>
    </xdr:from>
    <xdr:to xmlns:xdr="http://schemas.openxmlformats.org/drawingml/2006/spreadsheetDrawing">
      <xdr:col>36</xdr:col>
      <xdr:colOff>165100</xdr:colOff>
      <xdr:row>84</xdr:row>
      <xdr:rowOff>70485</xdr:rowOff>
    </xdr:to>
    <xdr:sp macro="" textlink="">
      <xdr:nvSpPr>
        <xdr:cNvPr id="357" name="フローチャート: 判断 356"/>
        <xdr:cNvSpPr/>
      </xdr:nvSpPr>
      <xdr:spPr>
        <a:xfrm>
          <a:off x="6921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119380</xdr:rowOff>
    </xdr:from>
    <xdr:to xmlns:xdr="http://schemas.openxmlformats.org/drawingml/2006/spreadsheetDrawing">
      <xdr:col>55</xdr:col>
      <xdr:colOff>50800</xdr:colOff>
      <xdr:row>82</xdr:row>
      <xdr:rowOff>49530</xdr:rowOff>
    </xdr:to>
    <xdr:sp macro="" textlink="">
      <xdr:nvSpPr>
        <xdr:cNvPr id="363" name="楕円 362"/>
        <xdr:cNvSpPr/>
      </xdr:nvSpPr>
      <xdr:spPr>
        <a:xfrm>
          <a:off x="104267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142240</xdr:rowOff>
    </xdr:from>
    <xdr:ext cx="469900" cy="259080"/>
    <xdr:sp macro="" textlink="">
      <xdr:nvSpPr>
        <xdr:cNvPr id="364" name="【公営住宅】&#10;一人当たり面積該当値テキスト"/>
        <xdr:cNvSpPr txBox="1"/>
      </xdr:nvSpPr>
      <xdr:spPr>
        <a:xfrm>
          <a:off x="10515600" y="13858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140970</xdr:rowOff>
    </xdr:from>
    <xdr:to xmlns:xdr="http://schemas.openxmlformats.org/drawingml/2006/spreadsheetDrawing">
      <xdr:col>50</xdr:col>
      <xdr:colOff>165100</xdr:colOff>
      <xdr:row>82</xdr:row>
      <xdr:rowOff>71120</xdr:rowOff>
    </xdr:to>
    <xdr:sp macro="" textlink="">
      <xdr:nvSpPr>
        <xdr:cNvPr id="365" name="楕円 364"/>
        <xdr:cNvSpPr/>
      </xdr:nvSpPr>
      <xdr:spPr>
        <a:xfrm>
          <a:off x="95885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170180</xdr:rowOff>
    </xdr:from>
    <xdr:to xmlns:xdr="http://schemas.openxmlformats.org/drawingml/2006/spreadsheetDrawing">
      <xdr:col>55</xdr:col>
      <xdr:colOff>0</xdr:colOff>
      <xdr:row>82</xdr:row>
      <xdr:rowOff>20320</xdr:rowOff>
    </xdr:to>
    <xdr:cxnSp macro="">
      <xdr:nvCxnSpPr>
        <xdr:cNvPr id="366" name="直線コネクタ 365"/>
        <xdr:cNvCxnSpPr/>
      </xdr:nvCxnSpPr>
      <xdr:spPr>
        <a:xfrm flipV="1">
          <a:off x="9639300" y="1405763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165100</xdr:rowOff>
    </xdr:from>
    <xdr:to xmlns:xdr="http://schemas.openxmlformats.org/drawingml/2006/spreadsheetDrawing">
      <xdr:col>46</xdr:col>
      <xdr:colOff>38100</xdr:colOff>
      <xdr:row>82</xdr:row>
      <xdr:rowOff>95250</xdr:rowOff>
    </xdr:to>
    <xdr:sp macro="" textlink="">
      <xdr:nvSpPr>
        <xdr:cNvPr id="367" name="楕円 366"/>
        <xdr:cNvSpPr/>
      </xdr:nvSpPr>
      <xdr:spPr>
        <a:xfrm>
          <a:off x="86995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20320</xdr:rowOff>
    </xdr:from>
    <xdr:to xmlns:xdr="http://schemas.openxmlformats.org/drawingml/2006/spreadsheetDrawing">
      <xdr:col>50</xdr:col>
      <xdr:colOff>114300</xdr:colOff>
      <xdr:row>82</xdr:row>
      <xdr:rowOff>44450</xdr:rowOff>
    </xdr:to>
    <xdr:cxnSp macro="">
      <xdr:nvCxnSpPr>
        <xdr:cNvPr id="368" name="直線コネクタ 367"/>
        <xdr:cNvCxnSpPr/>
      </xdr:nvCxnSpPr>
      <xdr:spPr>
        <a:xfrm flipV="1">
          <a:off x="8750300" y="140792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19050</xdr:rowOff>
    </xdr:from>
    <xdr:to xmlns:xdr="http://schemas.openxmlformats.org/drawingml/2006/spreadsheetDrawing">
      <xdr:col>41</xdr:col>
      <xdr:colOff>101600</xdr:colOff>
      <xdr:row>82</xdr:row>
      <xdr:rowOff>120650</xdr:rowOff>
    </xdr:to>
    <xdr:sp macro="" textlink="">
      <xdr:nvSpPr>
        <xdr:cNvPr id="369" name="楕円 368"/>
        <xdr:cNvSpPr/>
      </xdr:nvSpPr>
      <xdr:spPr>
        <a:xfrm>
          <a:off x="78105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44450</xdr:rowOff>
    </xdr:from>
    <xdr:to xmlns:xdr="http://schemas.openxmlformats.org/drawingml/2006/spreadsheetDrawing">
      <xdr:col>45</xdr:col>
      <xdr:colOff>177800</xdr:colOff>
      <xdr:row>82</xdr:row>
      <xdr:rowOff>69850</xdr:rowOff>
    </xdr:to>
    <xdr:cxnSp macro="">
      <xdr:nvCxnSpPr>
        <xdr:cNvPr id="370" name="直線コネクタ 369"/>
        <xdr:cNvCxnSpPr/>
      </xdr:nvCxnSpPr>
      <xdr:spPr>
        <a:xfrm flipV="1">
          <a:off x="7861300" y="141033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41275</xdr:rowOff>
    </xdr:from>
    <xdr:to xmlns:xdr="http://schemas.openxmlformats.org/drawingml/2006/spreadsheetDrawing">
      <xdr:col>36</xdr:col>
      <xdr:colOff>165100</xdr:colOff>
      <xdr:row>82</xdr:row>
      <xdr:rowOff>143510</xdr:rowOff>
    </xdr:to>
    <xdr:sp macro="" textlink="">
      <xdr:nvSpPr>
        <xdr:cNvPr id="371" name="楕円 370"/>
        <xdr:cNvSpPr/>
      </xdr:nvSpPr>
      <xdr:spPr>
        <a:xfrm>
          <a:off x="6921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69850</xdr:rowOff>
    </xdr:from>
    <xdr:to xmlns:xdr="http://schemas.openxmlformats.org/drawingml/2006/spreadsheetDrawing">
      <xdr:col>41</xdr:col>
      <xdr:colOff>50800</xdr:colOff>
      <xdr:row>82</xdr:row>
      <xdr:rowOff>92075</xdr:rowOff>
    </xdr:to>
    <xdr:cxnSp macro="">
      <xdr:nvCxnSpPr>
        <xdr:cNvPr id="372" name="直線コネクタ 371"/>
        <xdr:cNvCxnSpPr/>
      </xdr:nvCxnSpPr>
      <xdr:spPr>
        <a:xfrm flipV="1">
          <a:off x="6972300" y="141287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57785</xdr:rowOff>
    </xdr:from>
    <xdr:ext cx="469900" cy="259080"/>
    <xdr:sp macro="" textlink="">
      <xdr:nvSpPr>
        <xdr:cNvPr id="373" name="n_1aveValue【公営住宅】&#10;一人当たり面積"/>
        <xdr:cNvSpPr txBox="1"/>
      </xdr:nvSpPr>
      <xdr:spPr>
        <a:xfrm>
          <a:off x="9391650" y="1445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30480</xdr:rowOff>
    </xdr:from>
    <xdr:ext cx="468630" cy="257810"/>
    <xdr:sp macro="" textlink="">
      <xdr:nvSpPr>
        <xdr:cNvPr id="374" name="n_2aveValue【公営住宅】&#10;一人当たり面積"/>
        <xdr:cNvSpPr txBox="1"/>
      </xdr:nvSpPr>
      <xdr:spPr>
        <a:xfrm>
          <a:off x="8515350" y="14432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34290</xdr:rowOff>
    </xdr:from>
    <xdr:ext cx="468630" cy="259080"/>
    <xdr:sp macro="" textlink="">
      <xdr:nvSpPr>
        <xdr:cNvPr id="375" name="n_3aveValue【公営住宅】&#10;一人当たり面積"/>
        <xdr:cNvSpPr txBox="1"/>
      </xdr:nvSpPr>
      <xdr:spPr>
        <a:xfrm>
          <a:off x="7626350" y="1443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61595</xdr:rowOff>
    </xdr:from>
    <xdr:ext cx="468630" cy="259080"/>
    <xdr:sp macro="" textlink="">
      <xdr:nvSpPr>
        <xdr:cNvPr id="376" name="n_4aveValue【公営住宅】&#10;一人当たり面積"/>
        <xdr:cNvSpPr txBox="1"/>
      </xdr:nvSpPr>
      <xdr:spPr>
        <a:xfrm>
          <a:off x="6737350" y="14463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87630</xdr:rowOff>
    </xdr:from>
    <xdr:ext cx="469900" cy="257810"/>
    <xdr:sp macro="" textlink="">
      <xdr:nvSpPr>
        <xdr:cNvPr id="377" name="n_1mainValue【公営住宅】&#10;一人当たり面積"/>
        <xdr:cNvSpPr txBox="1"/>
      </xdr:nvSpPr>
      <xdr:spPr>
        <a:xfrm>
          <a:off x="9391650" y="13803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111760</xdr:rowOff>
    </xdr:from>
    <xdr:ext cx="468630" cy="257810"/>
    <xdr:sp macro="" textlink="">
      <xdr:nvSpPr>
        <xdr:cNvPr id="378" name="n_2mainValue【公営住宅】&#10;一人当たり面積"/>
        <xdr:cNvSpPr txBox="1"/>
      </xdr:nvSpPr>
      <xdr:spPr>
        <a:xfrm>
          <a:off x="8515350" y="13827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137160</xdr:rowOff>
    </xdr:from>
    <xdr:ext cx="468630" cy="259080"/>
    <xdr:sp macro="" textlink="">
      <xdr:nvSpPr>
        <xdr:cNvPr id="379" name="n_3mainValue【公営住宅】&#10;一人当たり面積"/>
        <xdr:cNvSpPr txBox="1"/>
      </xdr:nvSpPr>
      <xdr:spPr>
        <a:xfrm>
          <a:off x="7626350" y="13853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159385</xdr:rowOff>
    </xdr:from>
    <xdr:ext cx="468630" cy="258445"/>
    <xdr:sp macro="" textlink="">
      <xdr:nvSpPr>
        <xdr:cNvPr id="380" name="n_4mainValue【公営住宅】&#10;一人当たり面積"/>
        <xdr:cNvSpPr txBox="1"/>
      </xdr:nvSpPr>
      <xdr:spPr>
        <a:xfrm>
          <a:off x="6737350" y="13875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9" name="テキスト ボックス 38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1" name="テキスト ボックス 390"/>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3" name="テキスト ボックス 392"/>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7" name="テキスト ボックス 396"/>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3" name="テキスト ボックス 402"/>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58420</xdr:rowOff>
    </xdr:from>
    <xdr:to xmlns:xdr="http://schemas.openxmlformats.org/drawingml/2006/spreadsheetDrawing">
      <xdr:col>24</xdr:col>
      <xdr:colOff>62865</xdr:colOff>
      <xdr:row>109</xdr:row>
      <xdr:rowOff>35560</xdr:rowOff>
    </xdr:to>
    <xdr:cxnSp macro="">
      <xdr:nvCxnSpPr>
        <xdr:cNvPr id="406" name="直線コネクタ 405"/>
        <xdr:cNvCxnSpPr/>
      </xdr:nvCxnSpPr>
      <xdr:spPr>
        <a:xfrm flipV="1">
          <a:off x="4634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7"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8" name="直線コネクタ 4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5080</xdr:rowOff>
    </xdr:from>
    <xdr:ext cx="340360" cy="259080"/>
    <xdr:sp macro="" textlink="">
      <xdr:nvSpPr>
        <xdr:cNvPr id="409" name="【港湾・漁港】&#10;有形固定資産減価償却率最大値テキスト"/>
        <xdr:cNvSpPr txBox="1"/>
      </xdr:nvSpPr>
      <xdr:spPr>
        <a:xfrm>
          <a:off x="4673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58420</xdr:rowOff>
    </xdr:from>
    <xdr:to xmlns:xdr="http://schemas.openxmlformats.org/drawingml/2006/spreadsheetDrawing">
      <xdr:col>24</xdr:col>
      <xdr:colOff>152400</xdr:colOff>
      <xdr:row>100</xdr:row>
      <xdr:rowOff>58420</xdr:rowOff>
    </xdr:to>
    <xdr:cxnSp macro="">
      <xdr:nvCxnSpPr>
        <xdr:cNvPr id="410" name="直線コネクタ 409"/>
        <xdr:cNvCxnSpPr/>
      </xdr:nvCxnSpPr>
      <xdr:spPr>
        <a:xfrm>
          <a:off x="4546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57785</xdr:rowOff>
    </xdr:from>
    <xdr:ext cx="405130" cy="259080"/>
    <xdr:sp macro="" textlink="">
      <xdr:nvSpPr>
        <xdr:cNvPr id="411" name="【港湾・漁港】&#10;有形固定資産減価償却率平均値テキスト"/>
        <xdr:cNvSpPr txBox="1"/>
      </xdr:nvSpPr>
      <xdr:spPr>
        <a:xfrm>
          <a:off x="4673600" y="17888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34925</xdr:rowOff>
    </xdr:from>
    <xdr:to xmlns:xdr="http://schemas.openxmlformats.org/drawingml/2006/spreadsheetDrawing">
      <xdr:col>24</xdr:col>
      <xdr:colOff>114300</xdr:colOff>
      <xdr:row>105</xdr:row>
      <xdr:rowOff>136525</xdr:rowOff>
    </xdr:to>
    <xdr:sp macro="" textlink="">
      <xdr:nvSpPr>
        <xdr:cNvPr id="412" name="フローチャート: 判断 411"/>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635</xdr:rowOff>
    </xdr:from>
    <xdr:to xmlns:xdr="http://schemas.openxmlformats.org/drawingml/2006/spreadsheetDrawing">
      <xdr:col>20</xdr:col>
      <xdr:colOff>38100</xdr:colOff>
      <xdr:row>105</xdr:row>
      <xdr:rowOff>102235</xdr:rowOff>
    </xdr:to>
    <xdr:sp macro="" textlink="">
      <xdr:nvSpPr>
        <xdr:cNvPr id="413" name="フローチャート: 判断 412"/>
        <xdr:cNvSpPr/>
      </xdr:nvSpPr>
      <xdr:spPr>
        <a:xfrm>
          <a:off x="37465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25400</xdr:rowOff>
    </xdr:from>
    <xdr:to xmlns:xdr="http://schemas.openxmlformats.org/drawingml/2006/spreadsheetDrawing">
      <xdr:col>15</xdr:col>
      <xdr:colOff>101600</xdr:colOff>
      <xdr:row>105</xdr:row>
      <xdr:rowOff>127000</xdr:rowOff>
    </xdr:to>
    <xdr:sp macro="" textlink="">
      <xdr:nvSpPr>
        <xdr:cNvPr id="414" name="フローチャート: 判断 413"/>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2540</xdr:rowOff>
    </xdr:from>
    <xdr:to xmlns:xdr="http://schemas.openxmlformats.org/drawingml/2006/spreadsheetDrawing">
      <xdr:col>10</xdr:col>
      <xdr:colOff>165100</xdr:colOff>
      <xdr:row>105</xdr:row>
      <xdr:rowOff>104140</xdr:rowOff>
    </xdr:to>
    <xdr:sp macro="" textlink="">
      <xdr:nvSpPr>
        <xdr:cNvPr id="415" name="フローチャート: 判断 414"/>
        <xdr:cNvSpPr/>
      </xdr:nvSpPr>
      <xdr:spPr>
        <a:xfrm>
          <a:off x="1968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100330</xdr:rowOff>
    </xdr:from>
    <xdr:to xmlns:xdr="http://schemas.openxmlformats.org/drawingml/2006/spreadsheetDrawing">
      <xdr:col>6</xdr:col>
      <xdr:colOff>38100</xdr:colOff>
      <xdr:row>105</xdr:row>
      <xdr:rowOff>30480</xdr:rowOff>
    </xdr:to>
    <xdr:sp macro="" textlink="">
      <xdr:nvSpPr>
        <xdr:cNvPr id="416" name="フローチャート: 判断 415"/>
        <xdr:cNvSpPr/>
      </xdr:nvSpPr>
      <xdr:spPr>
        <a:xfrm>
          <a:off x="1079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99060</xdr:rowOff>
    </xdr:from>
    <xdr:to xmlns:xdr="http://schemas.openxmlformats.org/drawingml/2006/spreadsheetDrawing">
      <xdr:col>24</xdr:col>
      <xdr:colOff>114300</xdr:colOff>
      <xdr:row>108</xdr:row>
      <xdr:rowOff>29210</xdr:rowOff>
    </xdr:to>
    <xdr:sp macro="" textlink="">
      <xdr:nvSpPr>
        <xdr:cNvPr id="422" name="楕円 421"/>
        <xdr:cNvSpPr/>
      </xdr:nvSpPr>
      <xdr:spPr>
        <a:xfrm>
          <a:off x="45847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77470</xdr:rowOff>
    </xdr:from>
    <xdr:ext cx="405130" cy="257810"/>
    <xdr:sp macro="" textlink="">
      <xdr:nvSpPr>
        <xdr:cNvPr id="423" name="【港湾・漁港】&#10;有形固定資産減価償却率該当値テキスト"/>
        <xdr:cNvSpPr txBox="1"/>
      </xdr:nvSpPr>
      <xdr:spPr>
        <a:xfrm>
          <a:off x="4673600" y="184226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99060</xdr:rowOff>
    </xdr:from>
    <xdr:to xmlns:xdr="http://schemas.openxmlformats.org/drawingml/2006/spreadsheetDrawing">
      <xdr:col>20</xdr:col>
      <xdr:colOff>38100</xdr:colOff>
      <xdr:row>108</xdr:row>
      <xdr:rowOff>29210</xdr:rowOff>
    </xdr:to>
    <xdr:sp macro="" textlink="">
      <xdr:nvSpPr>
        <xdr:cNvPr id="424" name="楕円 423"/>
        <xdr:cNvSpPr/>
      </xdr:nvSpPr>
      <xdr:spPr>
        <a:xfrm>
          <a:off x="3746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149860</xdr:rowOff>
    </xdr:from>
    <xdr:to xmlns:xdr="http://schemas.openxmlformats.org/drawingml/2006/spreadsheetDrawing">
      <xdr:col>24</xdr:col>
      <xdr:colOff>63500</xdr:colOff>
      <xdr:row>107</xdr:row>
      <xdr:rowOff>149860</xdr:rowOff>
    </xdr:to>
    <xdr:cxnSp macro="">
      <xdr:nvCxnSpPr>
        <xdr:cNvPr id="425" name="直線コネクタ 424"/>
        <xdr:cNvCxnSpPr/>
      </xdr:nvCxnSpPr>
      <xdr:spPr>
        <a:xfrm>
          <a:off x="3797300" y="18495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162560</xdr:rowOff>
    </xdr:from>
    <xdr:to xmlns:xdr="http://schemas.openxmlformats.org/drawingml/2006/spreadsheetDrawing">
      <xdr:col>15</xdr:col>
      <xdr:colOff>101600</xdr:colOff>
      <xdr:row>108</xdr:row>
      <xdr:rowOff>92710</xdr:rowOff>
    </xdr:to>
    <xdr:sp macro="" textlink="">
      <xdr:nvSpPr>
        <xdr:cNvPr id="426" name="楕円 425"/>
        <xdr:cNvSpPr/>
      </xdr:nvSpPr>
      <xdr:spPr>
        <a:xfrm>
          <a:off x="285750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149860</xdr:rowOff>
    </xdr:from>
    <xdr:to xmlns:xdr="http://schemas.openxmlformats.org/drawingml/2006/spreadsheetDrawing">
      <xdr:col>19</xdr:col>
      <xdr:colOff>177800</xdr:colOff>
      <xdr:row>108</xdr:row>
      <xdr:rowOff>41910</xdr:rowOff>
    </xdr:to>
    <xdr:cxnSp macro="">
      <xdr:nvCxnSpPr>
        <xdr:cNvPr id="427" name="直線コネクタ 426"/>
        <xdr:cNvCxnSpPr/>
      </xdr:nvCxnSpPr>
      <xdr:spPr>
        <a:xfrm flipV="1">
          <a:off x="2908300" y="184950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63500</xdr:rowOff>
    </xdr:from>
    <xdr:to xmlns:xdr="http://schemas.openxmlformats.org/drawingml/2006/spreadsheetDrawing">
      <xdr:col>10</xdr:col>
      <xdr:colOff>165100</xdr:colOff>
      <xdr:row>107</xdr:row>
      <xdr:rowOff>164465</xdr:rowOff>
    </xdr:to>
    <xdr:sp macro="" textlink="">
      <xdr:nvSpPr>
        <xdr:cNvPr id="428" name="楕円 427"/>
        <xdr:cNvSpPr/>
      </xdr:nvSpPr>
      <xdr:spPr>
        <a:xfrm>
          <a:off x="1968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113665</xdr:rowOff>
    </xdr:from>
    <xdr:to xmlns:xdr="http://schemas.openxmlformats.org/drawingml/2006/spreadsheetDrawing">
      <xdr:col>15</xdr:col>
      <xdr:colOff>50800</xdr:colOff>
      <xdr:row>108</xdr:row>
      <xdr:rowOff>41910</xdr:rowOff>
    </xdr:to>
    <xdr:cxnSp macro="">
      <xdr:nvCxnSpPr>
        <xdr:cNvPr id="429" name="直線コネクタ 428"/>
        <xdr:cNvCxnSpPr/>
      </xdr:nvCxnSpPr>
      <xdr:spPr>
        <a:xfrm>
          <a:off x="2019300" y="1845881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38735</xdr:rowOff>
    </xdr:from>
    <xdr:to xmlns:xdr="http://schemas.openxmlformats.org/drawingml/2006/spreadsheetDrawing">
      <xdr:col>6</xdr:col>
      <xdr:colOff>38100</xdr:colOff>
      <xdr:row>107</xdr:row>
      <xdr:rowOff>140335</xdr:rowOff>
    </xdr:to>
    <xdr:sp macro="" textlink="">
      <xdr:nvSpPr>
        <xdr:cNvPr id="430" name="楕円 429"/>
        <xdr:cNvSpPr/>
      </xdr:nvSpPr>
      <xdr:spPr>
        <a:xfrm>
          <a:off x="1079500" y="18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89535</xdr:rowOff>
    </xdr:from>
    <xdr:to xmlns:xdr="http://schemas.openxmlformats.org/drawingml/2006/spreadsheetDrawing">
      <xdr:col>10</xdr:col>
      <xdr:colOff>114300</xdr:colOff>
      <xdr:row>107</xdr:row>
      <xdr:rowOff>113665</xdr:rowOff>
    </xdr:to>
    <xdr:cxnSp macro="">
      <xdr:nvCxnSpPr>
        <xdr:cNvPr id="431" name="直線コネクタ 430"/>
        <xdr:cNvCxnSpPr/>
      </xdr:nvCxnSpPr>
      <xdr:spPr>
        <a:xfrm>
          <a:off x="1130300" y="184346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118745</xdr:rowOff>
    </xdr:from>
    <xdr:ext cx="405130" cy="259080"/>
    <xdr:sp macro="" textlink="">
      <xdr:nvSpPr>
        <xdr:cNvPr id="432" name="n_1aveValue【港湾・漁港】&#10;有形固定資産減価償却率"/>
        <xdr:cNvSpPr txBox="1"/>
      </xdr:nvSpPr>
      <xdr:spPr>
        <a:xfrm>
          <a:off x="3582035" y="17778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143510</xdr:rowOff>
    </xdr:from>
    <xdr:ext cx="403860" cy="257810"/>
    <xdr:sp macro="" textlink="">
      <xdr:nvSpPr>
        <xdr:cNvPr id="433" name="n_2aveValue【港湾・漁港】&#10;有形固定資産減価償却率"/>
        <xdr:cNvSpPr txBox="1"/>
      </xdr:nvSpPr>
      <xdr:spPr>
        <a:xfrm>
          <a:off x="2705735" y="17802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120650</xdr:rowOff>
    </xdr:from>
    <xdr:ext cx="403860" cy="257810"/>
    <xdr:sp macro="" textlink="">
      <xdr:nvSpPr>
        <xdr:cNvPr id="434" name="n_3aveValue【港湾・漁港】&#10;有形固定資産減価償却率"/>
        <xdr:cNvSpPr txBox="1"/>
      </xdr:nvSpPr>
      <xdr:spPr>
        <a:xfrm>
          <a:off x="1816735" y="17780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46990</xdr:rowOff>
    </xdr:from>
    <xdr:ext cx="403860" cy="259080"/>
    <xdr:sp macro="" textlink="">
      <xdr:nvSpPr>
        <xdr:cNvPr id="435" name="n_4aveValue【港湾・漁港】&#10;有形固定資産減価償却率"/>
        <xdr:cNvSpPr txBox="1"/>
      </xdr:nvSpPr>
      <xdr:spPr>
        <a:xfrm>
          <a:off x="927735" y="1770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20320</xdr:rowOff>
    </xdr:from>
    <xdr:ext cx="405130" cy="257810"/>
    <xdr:sp macro="" textlink="">
      <xdr:nvSpPr>
        <xdr:cNvPr id="436" name="n_1mainValue【港湾・漁港】&#10;有形固定資産減価償却率"/>
        <xdr:cNvSpPr txBox="1"/>
      </xdr:nvSpPr>
      <xdr:spPr>
        <a:xfrm>
          <a:off x="3582035" y="18536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83820</xdr:rowOff>
    </xdr:from>
    <xdr:ext cx="403860" cy="259080"/>
    <xdr:sp macro="" textlink="">
      <xdr:nvSpPr>
        <xdr:cNvPr id="437" name="n_2mainValue【港湾・漁港】&#10;有形固定資産減価償却率"/>
        <xdr:cNvSpPr txBox="1"/>
      </xdr:nvSpPr>
      <xdr:spPr>
        <a:xfrm>
          <a:off x="2705735" y="18600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155575</xdr:rowOff>
    </xdr:from>
    <xdr:ext cx="403860" cy="257810"/>
    <xdr:sp macro="" textlink="">
      <xdr:nvSpPr>
        <xdr:cNvPr id="438" name="n_3mainValue【港湾・漁港】&#10;有形固定資産減価償却率"/>
        <xdr:cNvSpPr txBox="1"/>
      </xdr:nvSpPr>
      <xdr:spPr>
        <a:xfrm>
          <a:off x="1816735" y="18500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132080</xdr:rowOff>
    </xdr:from>
    <xdr:ext cx="403860" cy="257810"/>
    <xdr:sp macro="" textlink="">
      <xdr:nvSpPr>
        <xdr:cNvPr id="439" name="n_4mainValue【港湾・漁港】&#10;有形固定資産減価償却率"/>
        <xdr:cNvSpPr txBox="1"/>
      </xdr:nvSpPr>
      <xdr:spPr>
        <a:xfrm>
          <a:off x="927735" y="18477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8" name="テキスト ボックス 4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7650" cy="259080"/>
    <xdr:sp macro="" textlink="">
      <xdr:nvSpPr>
        <xdr:cNvPr id="451" name="テキスト ボックス 450"/>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105</xdr:row>
      <xdr:rowOff>143510</xdr:rowOff>
    </xdr:from>
    <xdr:ext cx="684530" cy="257810"/>
    <xdr:sp macro="" textlink="">
      <xdr:nvSpPr>
        <xdr:cNvPr id="453" name="テキスト ボックス 452"/>
        <xdr:cNvSpPr txBox="1"/>
      </xdr:nvSpPr>
      <xdr:spPr>
        <a:xfrm>
          <a:off x="5918200" y="1814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4530" cy="259080"/>
    <xdr:sp macro="" textlink="">
      <xdr:nvSpPr>
        <xdr:cNvPr id="455" name="テキスト ボックス 454"/>
        <xdr:cNvSpPr txBox="1"/>
      </xdr:nvSpPr>
      <xdr:spPr>
        <a:xfrm>
          <a:off x="5918200" y="1776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4530" cy="259080"/>
    <xdr:sp macro="" textlink="">
      <xdr:nvSpPr>
        <xdr:cNvPr id="457" name="テキスト ボックス 456"/>
        <xdr:cNvSpPr txBox="1"/>
      </xdr:nvSpPr>
      <xdr:spPr>
        <a:xfrm>
          <a:off x="5918200" y="1738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99</xdr:row>
      <xdr:rowOff>29210</xdr:rowOff>
    </xdr:from>
    <xdr:ext cx="749935" cy="257810"/>
    <xdr:sp macro="" textlink="">
      <xdr:nvSpPr>
        <xdr:cNvPr id="459" name="テキスト ボックス 458"/>
        <xdr:cNvSpPr txBox="1"/>
      </xdr:nvSpPr>
      <xdr:spPr>
        <a:xfrm>
          <a:off x="5854065" y="1700276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96</xdr:row>
      <xdr:rowOff>162560</xdr:rowOff>
    </xdr:from>
    <xdr:ext cx="749935" cy="259080"/>
    <xdr:sp macro="" textlink="">
      <xdr:nvSpPr>
        <xdr:cNvPr id="461" name="テキスト ボックス 460"/>
        <xdr:cNvSpPr txBox="1"/>
      </xdr:nvSpPr>
      <xdr:spPr>
        <a:xfrm>
          <a:off x="5854065" y="1662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24765</xdr:rowOff>
    </xdr:from>
    <xdr:to xmlns:xdr="http://schemas.openxmlformats.org/drawingml/2006/spreadsheetDrawing">
      <xdr:col>54</xdr:col>
      <xdr:colOff>189865</xdr:colOff>
      <xdr:row>108</xdr:row>
      <xdr:rowOff>152400</xdr:rowOff>
    </xdr:to>
    <xdr:cxnSp macro="">
      <xdr:nvCxnSpPr>
        <xdr:cNvPr id="463" name="直線コネクタ 462"/>
        <xdr:cNvCxnSpPr/>
      </xdr:nvCxnSpPr>
      <xdr:spPr>
        <a:xfrm flipV="1">
          <a:off x="10476865" y="1716976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156210</xdr:rowOff>
    </xdr:from>
    <xdr:ext cx="378460" cy="257810"/>
    <xdr:sp macro="" textlink="">
      <xdr:nvSpPr>
        <xdr:cNvPr id="464" name="【港湾・漁港】&#10;一人当たり有形固定資産（償却資産）額最小値テキスト"/>
        <xdr:cNvSpPr txBox="1"/>
      </xdr:nvSpPr>
      <xdr:spPr>
        <a:xfrm>
          <a:off x="10515600" y="18672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152400</xdr:rowOff>
    </xdr:from>
    <xdr:to xmlns:xdr="http://schemas.openxmlformats.org/drawingml/2006/spreadsheetDrawing">
      <xdr:col>55</xdr:col>
      <xdr:colOff>88900</xdr:colOff>
      <xdr:row>108</xdr:row>
      <xdr:rowOff>152400</xdr:rowOff>
    </xdr:to>
    <xdr:cxnSp macro="">
      <xdr:nvCxnSpPr>
        <xdr:cNvPr id="465" name="直線コネクタ 464"/>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143510</xdr:rowOff>
    </xdr:from>
    <xdr:ext cx="755015" cy="257810"/>
    <xdr:sp macro="" textlink="">
      <xdr:nvSpPr>
        <xdr:cNvPr id="466" name="【港湾・漁港】&#10;一人当たり有形固定資産（償却資産）額最大値テキスト"/>
        <xdr:cNvSpPr txBox="1"/>
      </xdr:nvSpPr>
      <xdr:spPr>
        <a:xfrm>
          <a:off x="10515600" y="16945610"/>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11,805,717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24765</xdr:rowOff>
    </xdr:from>
    <xdr:to xmlns:xdr="http://schemas.openxmlformats.org/drawingml/2006/spreadsheetDrawing">
      <xdr:col>55</xdr:col>
      <xdr:colOff>88900</xdr:colOff>
      <xdr:row>100</xdr:row>
      <xdr:rowOff>24765</xdr:rowOff>
    </xdr:to>
    <xdr:cxnSp macro="">
      <xdr:nvCxnSpPr>
        <xdr:cNvPr id="467" name="直線コネクタ 466"/>
        <xdr:cNvCxnSpPr/>
      </xdr:nvCxnSpPr>
      <xdr:spPr>
        <a:xfrm>
          <a:off x="10388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90170</xdr:rowOff>
    </xdr:from>
    <xdr:ext cx="690245" cy="259080"/>
    <xdr:sp macro="" textlink="">
      <xdr:nvSpPr>
        <xdr:cNvPr id="468" name="【港湾・漁港】&#10;一人当たり有形固定資産（償却資産）額平均値テキスト"/>
        <xdr:cNvSpPr txBox="1"/>
      </xdr:nvSpPr>
      <xdr:spPr>
        <a:xfrm>
          <a:off x="10515600" y="182638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1,619,491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67310</xdr:rowOff>
    </xdr:from>
    <xdr:to xmlns:xdr="http://schemas.openxmlformats.org/drawingml/2006/spreadsheetDrawing">
      <xdr:col>55</xdr:col>
      <xdr:colOff>50800</xdr:colOff>
      <xdr:row>107</xdr:row>
      <xdr:rowOff>168910</xdr:rowOff>
    </xdr:to>
    <xdr:sp macro="" textlink="">
      <xdr:nvSpPr>
        <xdr:cNvPr id="469" name="フローチャート: 判断 468"/>
        <xdr:cNvSpPr/>
      </xdr:nvSpPr>
      <xdr:spPr>
        <a:xfrm>
          <a:off x="10426700" y="184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95885</xdr:rowOff>
    </xdr:from>
    <xdr:to xmlns:xdr="http://schemas.openxmlformats.org/drawingml/2006/spreadsheetDrawing">
      <xdr:col>50</xdr:col>
      <xdr:colOff>165100</xdr:colOff>
      <xdr:row>108</xdr:row>
      <xdr:rowOff>26035</xdr:rowOff>
    </xdr:to>
    <xdr:sp macro="" textlink="">
      <xdr:nvSpPr>
        <xdr:cNvPr id="470" name="フローチャート: 判断 469"/>
        <xdr:cNvSpPr/>
      </xdr:nvSpPr>
      <xdr:spPr>
        <a:xfrm>
          <a:off x="9588500" y="184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111760</xdr:rowOff>
    </xdr:from>
    <xdr:to xmlns:xdr="http://schemas.openxmlformats.org/drawingml/2006/spreadsheetDrawing">
      <xdr:col>46</xdr:col>
      <xdr:colOff>38100</xdr:colOff>
      <xdr:row>107</xdr:row>
      <xdr:rowOff>41910</xdr:rowOff>
    </xdr:to>
    <xdr:sp macro="" textlink="">
      <xdr:nvSpPr>
        <xdr:cNvPr id="471" name="フローチャート: 判断 470"/>
        <xdr:cNvSpPr/>
      </xdr:nvSpPr>
      <xdr:spPr>
        <a:xfrm>
          <a:off x="8699500" y="1828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99060</xdr:rowOff>
    </xdr:from>
    <xdr:to xmlns:xdr="http://schemas.openxmlformats.org/drawingml/2006/spreadsheetDrawing">
      <xdr:col>41</xdr:col>
      <xdr:colOff>101600</xdr:colOff>
      <xdr:row>107</xdr:row>
      <xdr:rowOff>29210</xdr:rowOff>
    </xdr:to>
    <xdr:sp macro="" textlink="">
      <xdr:nvSpPr>
        <xdr:cNvPr id="472" name="フローチャート: 判断 471"/>
        <xdr:cNvSpPr/>
      </xdr:nvSpPr>
      <xdr:spPr>
        <a:xfrm>
          <a:off x="7810500" y="182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104140</xdr:rowOff>
    </xdr:from>
    <xdr:to xmlns:xdr="http://schemas.openxmlformats.org/drawingml/2006/spreadsheetDrawing">
      <xdr:col>36</xdr:col>
      <xdr:colOff>165100</xdr:colOff>
      <xdr:row>107</xdr:row>
      <xdr:rowOff>34290</xdr:rowOff>
    </xdr:to>
    <xdr:sp macro="" textlink="">
      <xdr:nvSpPr>
        <xdr:cNvPr id="473" name="フローチャート: 判断 472"/>
        <xdr:cNvSpPr/>
      </xdr:nvSpPr>
      <xdr:spPr>
        <a:xfrm>
          <a:off x="6921500" y="1827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145415</xdr:rowOff>
    </xdr:from>
    <xdr:to xmlns:xdr="http://schemas.openxmlformats.org/drawingml/2006/spreadsheetDrawing">
      <xdr:col>55</xdr:col>
      <xdr:colOff>50800</xdr:colOff>
      <xdr:row>108</xdr:row>
      <xdr:rowOff>75565</xdr:rowOff>
    </xdr:to>
    <xdr:sp macro="" textlink="">
      <xdr:nvSpPr>
        <xdr:cNvPr id="479" name="楕円 478"/>
        <xdr:cNvSpPr/>
      </xdr:nvSpPr>
      <xdr:spPr>
        <a:xfrm>
          <a:off x="10426700" y="184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123825</xdr:rowOff>
    </xdr:from>
    <xdr:ext cx="690245" cy="257810"/>
    <xdr:sp macro="" textlink="">
      <xdr:nvSpPr>
        <xdr:cNvPr id="480" name="【港湾・漁港】&#10;一人当たり有形固定資産（償却資産）額該当値テキスト"/>
        <xdr:cNvSpPr txBox="1"/>
      </xdr:nvSpPr>
      <xdr:spPr>
        <a:xfrm>
          <a:off x="10515600" y="1846897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152400</xdr:rowOff>
    </xdr:from>
    <xdr:to xmlns:xdr="http://schemas.openxmlformats.org/drawingml/2006/spreadsheetDrawing">
      <xdr:col>50</xdr:col>
      <xdr:colOff>165100</xdr:colOff>
      <xdr:row>108</xdr:row>
      <xdr:rowOff>82550</xdr:rowOff>
    </xdr:to>
    <xdr:sp macro="" textlink="">
      <xdr:nvSpPr>
        <xdr:cNvPr id="481" name="楕円 480"/>
        <xdr:cNvSpPr/>
      </xdr:nvSpPr>
      <xdr:spPr>
        <a:xfrm>
          <a:off x="958850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24765</xdr:rowOff>
    </xdr:from>
    <xdr:to xmlns:xdr="http://schemas.openxmlformats.org/drawingml/2006/spreadsheetDrawing">
      <xdr:col>55</xdr:col>
      <xdr:colOff>0</xdr:colOff>
      <xdr:row>108</xdr:row>
      <xdr:rowOff>31750</xdr:rowOff>
    </xdr:to>
    <xdr:cxnSp macro="">
      <xdr:nvCxnSpPr>
        <xdr:cNvPr id="482" name="直線コネクタ 481"/>
        <xdr:cNvCxnSpPr/>
      </xdr:nvCxnSpPr>
      <xdr:spPr>
        <a:xfrm flipV="1">
          <a:off x="9639300" y="185413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163830</xdr:rowOff>
    </xdr:from>
    <xdr:to xmlns:xdr="http://schemas.openxmlformats.org/drawingml/2006/spreadsheetDrawing">
      <xdr:col>46</xdr:col>
      <xdr:colOff>38100</xdr:colOff>
      <xdr:row>108</xdr:row>
      <xdr:rowOff>93980</xdr:rowOff>
    </xdr:to>
    <xdr:sp macro="" textlink="">
      <xdr:nvSpPr>
        <xdr:cNvPr id="483" name="楕円 482"/>
        <xdr:cNvSpPr/>
      </xdr:nvSpPr>
      <xdr:spPr>
        <a:xfrm>
          <a:off x="8699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31750</xdr:rowOff>
    </xdr:from>
    <xdr:to xmlns:xdr="http://schemas.openxmlformats.org/drawingml/2006/spreadsheetDrawing">
      <xdr:col>50</xdr:col>
      <xdr:colOff>114300</xdr:colOff>
      <xdr:row>108</xdr:row>
      <xdr:rowOff>43180</xdr:rowOff>
    </xdr:to>
    <xdr:cxnSp macro="">
      <xdr:nvCxnSpPr>
        <xdr:cNvPr id="484" name="直線コネクタ 483"/>
        <xdr:cNvCxnSpPr/>
      </xdr:nvCxnSpPr>
      <xdr:spPr>
        <a:xfrm flipV="1">
          <a:off x="8750300" y="18548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160020</xdr:rowOff>
    </xdr:from>
    <xdr:to xmlns:xdr="http://schemas.openxmlformats.org/drawingml/2006/spreadsheetDrawing">
      <xdr:col>41</xdr:col>
      <xdr:colOff>101600</xdr:colOff>
      <xdr:row>108</xdr:row>
      <xdr:rowOff>90170</xdr:rowOff>
    </xdr:to>
    <xdr:sp macro="" textlink="">
      <xdr:nvSpPr>
        <xdr:cNvPr id="485" name="楕円 484"/>
        <xdr:cNvSpPr/>
      </xdr:nvSpPr>
      <xdr:spPr>
        <a:xfrm>
          <a:off x="7810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39370</xdr:rowOff>
    </xdr:from>
    <xdr:to xmlns:xdr="http://schemas.openxmlformats.org/drawingml/2006/spreadsheetDrawing">
      <xdr:col>45</xdr:col>
      <xdr:colOff>177800</xdr:colOff>
      <xdr:row>108</xdr:row>
      <xdr:rowOff>43180</xdr:rowOff>
    </xdr:to>
    <xdr:cxnSp macro="">
      <xdr:nvCxnSpPr>
        <xdr:cNvPr id="486" name="直線コネクタ 485"/>
        <xdr:cNvCxnSpPr/>
      </xdr:nvCxnSpPr>
      <xdr:spPr>
        <a:xfrm>
          <a:off x="7861300" y="18555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163195</xdr:rowOff>
    </xdr:from>
    <xdr:to xmlns:xdr="http://schemas.openxmlformats.org/drawingml/2006/spreadsheetDrawing">
      <xdr:col>36</xdr:col>
      <xdr:colOff>165100</xdr:colOff>
      <xdr:row>108</xdr:row>
      <xdr:rowOff>93345</xdr:rowOff>
    </xdr:to>
    <xdr:sp macro="" textlink="">
      <xdr:nvSpPr>
        <xdr:cNvPr id="487" name="楕円 486"/>
        <xdr:cNvSpPr/>
      </xdr:nvSpPr>
      <xdr:spPr>
        <a:xfrm>
          <a:off x="6921500" y="185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39370</xdr:rowOff>
    </xdr:from>
    <xdr:to xmlns:xdr="http://schemas.openxmlformats.org/drawingml/2006/spreadsheetDrawing">
      <xdr:col>41</xdr:col>
      <xdr:colOff>50800</xdr:colOff>
      <xdr:row>108</xdr:row>
      <xdr:rowOff>42545</xdr:rowOff>
    </xdr:to>
    <xdr:cxnSp macro="">
      <xdr:nvCxnSpPr>
        <xdr:cNvPr id="488" name="直線コネクタ 487"/>
        <xdr:cNvCxnSpPr/>
      </xdr:nvCxnSpPr>
      <xdr:spPr>
        <a:xfrm flipV="1">
          <a:off x="6972300" y="18555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106</xdr:row>
      <xdr:rowOff>42545</xdr:rowOff>
    </xdr:from>
    <xdr:ext cx="690245" cy="257810"/>
    <xdr:sp macro="" textlink="">
      <xdr:nvSpPr>
        <xdr:cNvPr id="489" name="n_1aveValue【港湾・漁港】&#10;一人当たり有形固定資産（償却資産）額"/>
        <xdr:cNvSpPr txBox="1"/>
      </xdr:nvSpPr>
      <xdr:spPr>
        <a:xfrm>
          <a:off x="9281795" y="1821624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105</xdr:row>
      <xdr:rowOff>58420</xdr:rowOff>
    </xdr:from>
    <xdr:ext cx="688975" cy="259080"/>
    <xdr:sp macro="" textlink="">
      <xdr:nvSpPr>
        <xdr:cNvPr id="490" name="n_2aveValue【港湾・漁港】&#10;一人当たり有形固定資産（償却資産）額"/>
        <xdr:cNvSpPr txBox="1"/>
      </xdr:nvSpPr>
      <xdr:spPr>
        <a:xfrm>
          <a:off x="8405495" y="180606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105</xdr:row>
      <xdr:rowOff>45720</xdr:rowOff>
    </xdr:from>
    <xdr:ext cx="688975" cy="259080"/>
    <xdr:sp macro="" textlink="">
      <xdr:nvSpPr>
        <xdr:cNvPr id="491" name="n_3aveValue【港湾・漁港】&#10;一人当たり有形固定資産（償却資産）額"/>
        <xdr:cNvSpPr txBox="1"/>
      </xdr:nvSpPr>
      <xdr:spPr>
        <a:xfrm>
          <a:off x="7516495" y="180479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2,718,361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105</xdr:row>
      <xdr:rowOff>50800</xdr:rowOff>
    </xdr:from>
    <xdr:ext cx="688975" cy="259080"/>
    <xdr:sp macro="" textlink="">
      <xdr:nvSpPr>
        <xdr:cNvPr id="492" name="n_4aveValue【港湾・漁港】&#10;一人当たり有形固定資産（償却資産）額"/>
        <xdr:cNvSpPr txBox="1"/>
      </xdr:nvSpPr>
      <xdr:spPr>
        <a:xfrm>
          <a:off x="6627495" y="1805305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73660</xdr:rowOff>
    </xdr:from>
    <xdr:ext cx="597535" cy="259080"/>
    <xdr:sp macro="" textlink="">
      <xdr:nvSpPr>
        <xdr:cNvPr id="493" name="n_1mainValue【港湾・漁港】&#10;一人当たり有形固定資産（償却資産）額"/>
        <xdr:cNvSpPr txBox="1"/>
      </xdr:nvSpPr>
      <xdr:spPr>
        <a:xfrm>
          <a:off x="9326880" y="18590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85090</xdr:rowOff>
    </xdr:from>
    <xdr:ext cx="597535" cy="259080"/>
    <xdr:sp macro="" textlink="">
      <xdr:nvSpPr>
        <xdr:cNvPr id="494" name="n_2mainValue【港湾・漁港】&#10;一人当たり有形固定資産（償却資産）額"/>
        <xdr:cNvSpPr txBox="1"/>
      </xdr:nvSpPr>
      <xdr:spPr>
        <a:xfrm>
          <a:off x="8450580" y="18601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81280</xdr:rowOff>
    </xdr:from>
    <xdr:ext cx="597535" cy="259080"/>
    <xdr:sp macro="" textlink="">
      <xdr:nvSpPr>
        <xdr:cNvPr id="495" name="n_3mainValue【港湾・漁港】&#10;一人当たり有形固定資産（償却資産）額"/>
        <xdr:cNvSpPr txBox="1"/>
      </xdr:nvSpPr>
      <xdr:spPr>
        <a:xfrm>
          <a:off x="7561580" y="18597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84455</xdr:rowOff>
    </xdr:from>
    <xdr:ext cx="597535" cy="259080"/>
    <xdr:sp macro="" textlink="">
      <xdr:nvSpPr>
        <xdr:cNvPr id="496" name="n_4mainValue【港湾・漁港】&#10;一人当たり有形固定資産（償却資産）額"/>
        <xdr:cNvSpPr txBox="1"/>
      </xdr:nvSpPr>
      <xdr:spPr>
        <a:xfrm>
          <a:off x="6672580" y="186010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9" name="テキスト ボックス 5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13" name="テキスト ボックス 5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9" name="テキスト ボックス 5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93345</xdr:rowOff>
    </xdr:from>
    <xdr:ext cx="340360" cy="259080"/>
    <xdr:sp macro="" textlink="">
      <xdr:nvSpPr>
        <xdr:cNvPr id="5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526" name="直線コネクタ 5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170815</xdr:rowOff>
    </xdr:from>
    <xdr:ext cx="405130" cy="258445"/>
    <xdr:sp macro="" textlink="">
      <xdr:nvSpPr>
        <xdr:cNvPr id="527" name="【認定こども園・幼稚園・保育所】&#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147955</xdr:rowOff>
    </xdr:from>
    <xdr:to xmlns:xdr="http://schemas.openxmlformats.org/drawingml/2006/spreadsheetDrawing">
      <xdr:col>85</xdr:col>
      <xdr:colOff>177800</xdr:colOff>
      <xdr:row>38</xdr:row>
      <xdr:rowOff>78105</xdr:rowOff>
    </xdr:to>
    <xdr:sp macro="" textlink="">
      <xdr:nvSpPr>
        <xdr:cNvPr id="528" name="フローチャート: 判断 52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121920</xdr:rowOff>
    </xdr:from>
    <xdr:to xmlns:xdr="http://schemas.openxmlformats.org/drawingml/2006/spreadsheetDrawing">
      <xdr:col>81</xdr:col>
      <xdr:colOff>101600</xdr:colOff>
      <xdr:row>38</xdr:row>
      <xdr:rowOff>52070</xdr:rowOff>
    </xdr:to>
    <xdr:sp macro="" textlink="">
      <xdr:nvSpPr>
        <xdr:cNvPr id="529" name="フローチャート: 判断 528"/>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30" name="フローチャート: 判断 529"/>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531" name="フローチャート: 判断 530"/>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532" name="フローチャート: 判断 531"/>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144780</xdr:rowOff>
    </xdr:from>
    <xdr:to xmlns:xdr="http://schemas.openxmlformats.org/drawingml/2006/spreadsheetDrawing">
      <xdr:col>85</xdr:col>
      <xdr:colOff>177800</xdr:colOff>
      <xdr:row>42</xdr:row>
      <xdr:rowOff>74930</xdr:rowOff>
    </xdr:to>
    <xdr:sp macro="" textlink="">
      <xdr:nvSpPr>
        <xdr:cNvPr id="538" name="楕円 537"/>
        <xdr:cNvSpPr/>
      </xdr:nvSpPr>
      <xdr:spPr>
        <a:xfrm>
          <a:off x="16268700" y="71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59690</xdr:rowOff>
    </xdr:from>
    <xdr:ext cx="405130" cy="259080"/>
    <xdr:sp macro="" textlink="">
      <xdr:nvSpPr>
        <xdr:cNvPr id="539" name="【認定こども園・幼稚園・保育所】&#10;有形固定資産減価償却率該当値テキスト"/>
        <xdr:cNvSpPr txBox="1"/>
      </xdr:nvSpPr>
      <xdr:spPr>
        <a:xfrm>
          <a:off x="16357600" y="708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42</xdr:row>
      <xdr:rowOff>19050</xdr:rowOff>
    </xdr:from>
    <xdr:to xmlns:xdr="http://schemas.openxmlformats.org/drawingml/2006/spreadsheetDrawing">
      <xdr:col>81</xdr:col>
      <xdr:colOff>101600</xdr:colOff>
      <xdr:row>42</xdr:row>
      <xdr:rowOff>120650</xdr:rowOff>
    </xdr:to>
    <xdr:sp macro="" textlink="">
      <xdr:nvSpPr>
        <xdr:cNvPr id="540" name="楕円 539"/>
        <xdr:cNvSpPr/>
      </xdr:nvSpPr>
      <xdr:spPr>
        <a:xfrm>
          <a:off x="154305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24130</xdr:rowOff>
    </xdr:from>
    <xdr:to xmlns:xdr="http://schemas.openxmlformats.org/drawingml/2006/spreadsheetDrawing">
      <xdr:col>85</xdr:col>
      <xdr:colOff>127000</xdr:colOff>
      <xdr:row>42</xdr:row>
      <xdr:rowOff>69850</xdr:rowOff>
    </xdr:to>
    <xdr:cxnSp macro="">
      <xdr:nvCxnSpPr>
        <xdr:cNvPr id="541" name="直線コネクタ 540"/>
        <xdr:cNvCxnSpPr/>
      </xdr:nvCxnSpPr>
      <xdr:spPr>
        <a:xfrm flipV="1">
          <a:off x="15481300" y="72250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42</xdr:row>
      <xdr:rowOff>17780</xdr:rowOff>
    </xdr:from>
    <xdr:to xmlns:xdr="http://schemas.openxmlformats.org/drawingml/2006/spreadsheetDrawing">
      <xdr:col>76</xdr:col>
      <xdr:colOff>165100</xdr:colOff>
      <xdr:row>42</xdr:row>
      <xdr:rowOff>118745</xdr:rowOff>
    </xdr:to>
    <xdr:sp macro="" textlink="">
      <xdr:nvSpPr>
        <xdr:cNvPr id="542" name="楕円 541"/>
        <xdr:cNvSpPr/>
      </xdr:nvSpPr>
      <xdr:spPr>
        <a:xfrm>
          <a:off x="145415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67945</xdr:rowOff>
    </xdr:from>
    <xdr:to xmlns:xdr="http://schemas.openxmlformats.org/drawingml/2006/spreadsheetDrawing">
      <xdr:col>81</xdr:col>
      <xdr:colOff>50800</xdr:colOff>
      <xdr:row>42</xdr:row>
      <xdr:rowOff>69850</xdr:rowOff>
    </xdr:to>
    <xdr:cxnSp macro="">
      <xdr:nvCxnSpPr>
        <xdr:cNvPr id="543" name="直線コネクタ 542"/>
        <xdr:cNvCxnSpPr/>
      </xdr:nvCxnSpPr>
      <xdr:spPr>
        <a:xfrm>
          <a:off x="14592300" y="7268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42</xdr:row>
      <xdr:rowOff>41910</xdr:rowOff>
    </xdr:from>
    <xdr:to xmlns:xdr="http://schemas.openxmlformats.org/drawingml/2006/spreadsheetDrawing">
      <xdr:col>72</xdr:col>
      <xdr:colOff>38100</xdr:colOff>
      <xdr:row>42</xdr:row>
      <xdr:rowOff>143510</xdr:rowOff>
    </xdr:to>
    <xdr:sp macro="" textlink="">
      <xdr:nvSpPr>
        <xdr:cNvPr id="544" name="楕円 543"/>
        <xdr:cNvSpPr/>
      </xdr:nvSpPr>
      <xdr:spPr>
        <a:xfrm>
          <a:off x="13652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42</xdr:row>
      <xdr:rowOff>67945</xdr:rowOff>
    </xdr:from>
    <xdr:to xmlns:xdr="http://schemas.openxmlformats.org/drawingml/2006/spreadsheetDrawing">
      <xdr:col>76</xdr:col>
      <xdr:colOff>114300</xdr:colOff>
      <xdr:row>42</xdr:row>
      <xdr:rowOff>92710</xdr:rowOff>
    </xdr:to>
    <xdr:cxnSp macro="">
      <xdr:nvCxnSpPr>
        <xdr:cNvPr id="545" name="直線コネクタ 544"/>
        <xdr:cNvCxnSpPr/>
      </xdr:nvCxnSpPr>
      <xdr:spPr>
        <a:xfrm flipV="1">
          <a:off x="13703300" y="72688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42</xdr:row>
      <xdr:rowOff>41910</xdr:rowOff>
    </xdr:from>
    <xdr:to xmlns:xdr="http://schemas.openxmlformats.org/drawingml/2006/spreadsheetDrawing">
      <xdr:col>67</xdr:col>
      <xdr:colOff>101600</xdr:colOff>
      <xdr:row>42</xdr:row>
      <xdr:rowOff>143510</xdr:rowOff>
    </xdr:to>
    <xdr:sp macro="" textlink="">
      <xdr:nvSpPr>
        <xdr:cNvPr id="546" name="楕円 545"/>
        <xdr:cNvSpPr/>
      </xdr:nvSpPr>
      <xdr:spPr>
        <a:xfrm>
          <a:off x="12763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92710</xdr:rowOff>
    </xdr:from>
    <xdr:to xmlns:xdr="http://schemas.openxmlformats.org/drawingml/2006/spreadsheetDrawing">
      <xdr:col>71</xdr:col>
      <xdr:colOff>177800</xdr:colOff>
      <xdr:row>42</xdr:row>
      <xdr:rowOff>92710</xdr:rowOff>
    </xdr:to>
    <xdr:cxnSp macro="">
      <xdr:nvCxnSpPr>
        <xdr:cNvPr id="547" name="直線コネクタ 546"/>
        <xdr:cNvCxnSpPr/>
      </xdr:nvCxnSpPr>
      <xdr:spPr>
        <a:xfrm>
          <a:off x="12814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68580</xdr:rowOff>
    </xdr:from>
    <xdr:ext cx="405130" cy="259080"/>
    <xdr:sp macro="" textlink="">
      <xdr:nvSpPr>
        <xdr:cNvPr id="548" name="n_1aveValue【認定こども園・幼稚園・保育所】&#10;有形固定資産減価償却率"/>
        <xdr:cNvSpPr txBox="1"/>
      </xdr:nvSpPr>
      <xdr:spPr>
        <a:xfrm>
          <a:off x="15266035" y="624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46990</xdr:rowOff>
    </xdr:from>
    <xdr:ext cx="403860" cy="259080"/>
    <xdr:sp macro="" textlink="">
      <xdr:nvSpPr>
        <xdr:cNvPr id="549" name="n_2aveValue【認定こども園・幼稚園・保育所】&#10;有形固定資産減価償却率"/>
        <xdr:cNvSpPr txBox="1"/>
      </xdr:nvSpPr>
      <xdr:spPr>
        <a:xfrm>
          <a:off x="14389735" y="621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84455</xdr:rowOff>
    </xdr:from>
    <xdr:ext cx="403860" cy="259080"/>
    <xdr:sp macro="" textlink="">
      <xdr:nvSpPr>
        <xdr:cNvPr id="550" name="n_3aveValue【認定こども園・幼稚園・保育所】&#10;有形固定資産減価償却率"/>
        <xdr:cNvSpPr txBox="1"/>
      </xdr:nvSpPr>
      <xdr:spPr>
        <a:xfrm>
          <a:off x="1350073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81280</xdr:rowOff>
    </xdr:from>
    <xdr:ext cx="403860" cy="259080"/>
    <xdr:sp macro="" textlink="">
      <xdr:nvSpPr>
        <xdr:cNvPr id="551" name="n_4aveValue【認定こども園・幼稚園・保育所】&#10;有形固定資産減価償却率"/>
        <xdr:cNvSpPr txBox="1"/>
      </xdr:nvSpPr>
      <xdr:spPr>
        <a:xfrm>
          <a:off x="12611735" y="6253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111760</xdr:rowOff>
    </xdr:from>
    <xdr:ext cx="405130" cy="257810"/>
    <xdr:sp macro="" textlink="">
      <xdr:nvSpPr>
        <xdr:cNvPr id="552" name="n_1mainValue【認定こども園・幼稚園・保育所】&#10;有形固定資産減価償却率"/>
        <xdr:cNvSpPr txBox="1"/>
      </xdr:nvSpPr>
      <xdr:spPr>
        <a:xfrm>
          <a:off x="15266035" y="73126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109855</xdr:rowOff>
    </xdr:from>
    <xdr:ext cx="403860" cy="257810"/>
    <xdr:sp macro="" textlink="">
      <xdr:nvSpPr>
        <xdr:cNvPr id="553" name="n_2mainValue【認定こども園・幼稚園・保育所】&#10;有形固定資産減価償却率"/>
        <xdr:cNvSpPr txBox="1"/>
      </xdr:nvSpPr>
      <xdr:spPr>
        <a:xfrm>
          <a:off x="14389735" y="7310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42</xdr:row>
      <xdr:rowOff>134620</xdr:rowOff>
    </xdr:from>
    <xdr:ext cx="468630" cy="257810"/>
    <xdr:sp macro="" textlink="">
      <xdr:nvSpPr>
        <xdr:cNvPr id="554" name="n_3mainValue【認定こども園・幼稚園・保育所】&#10;有形固定資産減価償却率"/>
        <xdr:cNvSpPr txBox="1"/>
      </xdr:nvSpPr>
      <xdr:spPr>
        <a:xfrm>
          <a:off x="13468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42</xdr:row>
      <xdr:rowOff>134620</xdr:rowOff>
    </xdr:from>
    <xdr:ext cx="468630" cy="257810"/>
    <xdr:sp macro="" textlink="">
      <xdr:nvSpPr>
        <xdr:cNvPr id="555" name="n_4mainValue【認定こども園・幼稚園・保育所】&#10;有形固定資産減価償却率"/>
        <xdr:cNvSpPr txBox="1"/>
      </xdr:nvSpPr>
      <xdr:spPr>
        <a:xfrm>
          <a:off x="12579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4" name="テキスト ボックス 5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6" name="直線コネクタ 5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567" name="テキスト ボックス 566"/>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8" name="直線コネクタ 5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569" name="テキスト ボックス 568"/>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70" name="直線コネクタ 5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571" name="テキスト ボックス 570"/>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2" name="直線コネクタ 5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573" name="テキスト ボックス 572"/>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75" name="テキスト ボックス 574"/>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29845</xdr:rowOff>
    </xdr:from>
    <xdr:to xmlns:xdr="http://schemas.openxmlformats.org/drawingml/2006/spreadsheetDrawing">
      <xdr:col>116</xdr:col>
      <xdr:colOff>62865</xdr:colOff>
      <xdr:row>41</xdr:row>
      <xdr:rowOff>89535</xdr:rowOff>
    </xdr:to>
    <xdr:cxnSp macro="">
      <xdr:nvCxnSpPr>
        <xdr:cNvPr id="577" name="直線コネクタ 576"/>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93345</xdr:rowOff>
    </xdr:from>
    <xdr:ext cx="469900" cy="259080"/>
    <xdr:sp macro="" textlink="">
      <xdr:nvSpPr>
        <xdr:cNvPr id="578"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89535</xdr:rowOff>
    </xdr:from>
    <xdr:to xmlns:xdr="http://schemas.openxmlformats.org/drawingml/2006/spreadsheetDrawing">
      <xdr:col>116</xdr:col>
      <xdr:colOff>152400</xdr:colOff>
      <xdr:row>41</xdr:row>
      <xdr:rowOff>89535</xdr:rowOff>
    </xdr:to>
    <xdr:cxnSp macro="">
      <xdr:nvCxnSpPr>
        <xdr:cNvPr id="579" name="直線コネクタ 578"/>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147955</xdr:rowOff>
    </xdr:from>
    <xdr:ext cx="469900" cy="258445"/>
    <xdr:sp macro="" textlink="">
      <xdr:nvSpPr>
        <xdr:cNvPr id="580"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29845</xdr:rowOff>
    </xdr:from>
    <xdr:to xmlns:xdr="http://schemas.openxmlformats.org/drawingml/2006/spreadsheetDrawing">
      <xdr:col>116</xdr:col>
      <xdr:colOff>152400</xdr:colOff>
      <xdr:row>33</xdr:row>
      <xdr:rowOff>29845</xdr:rowOff>
    </xdr:to>
    <xdr:cxnSp macro="">
      <xdr:nvCxnSpPr>
        <xdr:cNvPr id="581" name="直線コネクタ 580"/>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7810"/>
    <xdr:sp macro="" textlink="">
      <xdr:nvSpPr>
        <xdr:cNvPr id="582" name="【認定こども園・幼稚園・保育所】&#10;一人当たり面積平均値テキスト"/>
        <xdr:cNvSpPr txBox="1"/>
      </xdr:nvSpPr>
      <xdr:spPr>
        <a:xfrm>
          <a:off x="22199600" y="66814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15875</xdr:rowOff>
    </xdr:from>
    <xdr:to xmlns:xdr="http://schemas.openxmlformats.org/drawingml/2006/spreadsheetDrawing">
      <xdr:col>116</xdr:col>
      <xdr:colOff>114300</xdr:colOff>
      <xdr:row>39</xdr:row>
      <xdr:rowOff>117475</xdr:rowOff>
    </xdr:to>
    <xdr:sp macro="" textlink="">
      <xdr:nvSpPr>
        <xdr:cNvPr id="583" name="フローチャート: 判断 582"/>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30480</xdr:rowOff>
    </xdr:from>
    <xdr:to xmlns:xdr="http://schemas.openxmlformats.org/drawingml/2006/spreadsheetDrawing">
      <xdr:col>112</xdr:col>
      <xdr:colOff>38100</xdr:colOff>
      <xdr:row>39</xdr:row>
      <xdr:rowOff>132080</xdr:rowOff>
    </xdr:to>
    <xdr:sp macro="" textlink="">
      <xdr:nvSpPr>
        <xdr:cNvPr id="584" name="フローチャート: 判断 583"/>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41275</xdr:rowOff>
    </xdr:from>
    <xdr:to xmlns:xdr="http://schemas.openxmlformats.org/drawingml/2006/spreadsheetDrawing">
      <xdr:col>107</xdr:col>
      <xdr:colOff>101600</xdr:colOff>
      <xdr:row>39</xdr:row>
      <xdr:rowOff>143510</xdr:rowOff>
    </xdr:to>
    <xdr:sp macro="" textlink="">
      <xdr:nvSpPr>
        <xdr:cNvPr id="585" name="フローチャート: 判断 584"/>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46990</xdr:rowOff>
    </xdr:from>
    <xdr:to xmlns:xdr="http://schemas.openxmlformats.org/drawingml/2006/spreadsheetDrawing">
      <xdr:col>102</xdr:col>
      <xdr:colOff>165100</xdr:colOff>
      <xdr:row>39</xdr:row>
      <xdr:rowOff>148590</xdr:rowOff>
    </xdr:to>
    <xdr:sp macro="" textlink="">
      <xdr:nvSpPr>
        <xdr:cNvPr id="586" name="フローチャート: 判断 585"/>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55880</xdr:rowOff>
    </xdr:from>
    <xdr:to xmlns:xdr="http://schemas.openxmlformats.org/drawingml/2006/spreadsheetDrawing">
      <xdr:col>98</xdr:col>
      <xdr:colOff>38100</xdr:colOff>
      <xdr:row>39</xdr:row>
      <xdr:rowOff>157480</xdr:rowOff>
    </xdr:to>
    <xdr:sp macro="" textlink="">
      <xdr:nvSpPr>
        <xdr:cNvPr id="587" name="フローチャート: 判断 586"/>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17780</xdr:rowOff>
    </xdr:from>
    <xdr:to xmlns:xdr="http://schemas.openxmlformats.org/drawingml/2006/spreadsheetDrawing">
      <xdr:col>116</xdr:col>
      <xdr:colOff>114300</xdr:colOff>
      <xdr:row>38</xdr:row>
      <xdr:rowOff>118745</xdr:rowOff>
    </xdr:to>
    <xdr:sp macro="" textlink="">
      <xdr:nvSpPr>
        <xdr:cNvPr id="593" name="楕円 592"/>
        <xdr:cNvSpPr/>
      </xdr:nvSpPr>
      <xdr:spPr>
        <a:xfrm>
          <a:off x="221107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40640</xdr:rowOff>
    </xdr:from>
    <xdr:ext cx="469900" cy="257810"/>
    <xdr:sp macro="" textlink="">
      <xdr:nvSpPr>
        <xdr:cNvPr id="594" name="【認定こども園・幼稚園・保育所】&#10;一人当たり面積該当値テキスト"/>
        <xdr:cNvSpPr txBox="1"/>
      </xdr:nvSpPr>
      <xdr:spPr>
        <a:xfrm>
          <a:off x="22199600" y="638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31115</xdr:rowOff>
    </xdr:from>
    <xdr:to xmlns:xdr="http://schemas.openxmlformats.org/drawingml/2006/spreadsheetDrawing">
      <xdr:col>112</xdr:col>
      <xdr:colOff>38100</xdr:colOff>
      <xdr:row>38</xdr:row>
      <xdr:rowOff>132715</xdr:rowOff>
    </xdr:to>
    <xdr:sp macro="" textlink="">
      <xdr:nvSpPr>
        <xdr:cNvPr id="595" name="楕円 594"/>
        <xdr:cNvSpPr/>
      </xdr:nvSpPr>
      <xdr:spPr>
        <a:xfrm>
          <a:off x="2127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67945</xdr:rowOff>
    </xdr:from>
    <xdr:to xmlns:xdr="http://schemas.openxmlformats.org/drawingml/2006/spreadsheetDrawing">
      <xdr:col>116</xdr:col>
      <xdr:colOff>63500</xdr:colOff>
      <xdr:row>38</xdr:row>
      <xdr:rowOff>81915</xdr:rowOff>
    </xdr:to>
    <xdr:cxnSp macro="">
      <xdr:nvCxnSpPr>
        <xdr:cNvPr id="596" name="直線コネクタ 595"/>
        <xdr:cNvCxnSpPr/>
      </xdr:nvCxnSpPr>
      <xdr:spPr>
        <a:xfrm flipV="1">
          <a:off x="21323300" y="65830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48260</xdr:rowOff>
    </xdr:from>
    <xdr:to xmlns:xdr="http://schemas.openxmlformats.org/drawingml/2006/spreadsheetDrawing">
      <xdr:col>107</xdr:col>
      <xdr:colOff>101600</xdr:colOff>
      <xdr:row>38</xdr:row>
      <xdr:rowOff>149860</xdr:rowOff>
    </xdr:to>
    <xdr:sp macro="" textlink="">
      <xdr:nvSpPr>
        <xdr:cNvPr id="597" name="楕円 596"/>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81915</xdr:rowOff>
    </xdr:from>
    <xdr:to xmlns:xdr="http://schemas.openxmlformats.org/drawingml/2006/spreadsheetDrawing">
      <xdr:col>111</xdr:col>
      <xdr:colOff>177800</xdr:colOff>
      <xdr:row>38</xdr:row>
      <xdr:rowOff>99060</xdr:rowOff>
    </xdr:to>
    <xdr:cxnSp macro="">
      <xdr:nvCxnSpPr>
        <xdr:cNvPr id="598" name="直線コネクタ 597"/>
        <xdr:cNvCxnSpPr/>
      </xdr:nvCxnSpPr>
      <xdr:spPr>
        <a:xfrm flipV="1">
          <a:off x="20434300" y="65970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64770</xdr:rowOff>
    </xdr:from>
    <xdr:to xmlns:xdr="http://schemas.openxmlformats.org/drawingml/2006/spreadsheetDrawing">
      <xdr:col>102</xdr:col>
      <xdr:colOff>165100</xdr:colOff>
      <xdr:row>38</xdr:row>
      <xdr:rowOff>166370</xdr:rowOff>
    </xdr:to>
    <xdr:sp macro="" textlink="">
      <xdr:nvSpPr>
        <xdr:cNvPr id="599" name="楕円 598"/>
        <xdr:cNvSpPr/>
      </xdr:nvSpPr>
      <xdr:spPr>
        <a:xfrm>
          <a:off x="19494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99060</xdr:rowOff>
    </xdr:from>
    <xdr:to xmlns:xdr="http://schemas.openxmlformats.org/drawingml/2006/spreadsheetDrawing">
      <xdr:col>107</xdr:col>
      <xdr:colOff>50800</xdr:colOff>
      <xdr:row>38</xdr:row>
      <xdr:rowOff>115570</xdr:rowOff>
    </xdr:to>
    <xdr:cxnSp macro="">
      <xdr:nvCxnSpPr>
        <xdr:cNvPr id="600" name="直線コネクタ 599"/>
        <xdr:cNvCxnSpPr/>
      </xdr:nvCxnSpPr>
      <xdr:spPr>
        <a:xfrm flipV="1">
          <a:off x="19545300" y="66141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80010</xdr:rowOff>
    </xdr:from>
    <xdr:to xmlns:xdr="http://schemas.openxmlformats.org/drawingml/2006/spreadsheetDrawing">
      <xdr:col>98</xdr:col>
      <xdr:colOff>38100</xdr:colOff>
      <xdr:row>39</xdr:row>
      <xdr:rowOff>10160</xdr:rowOff>
    </xdr:to>
    <xdr:sp macro="" textlink="">
      <xdr:nvSpPr>
        <xdr:cNvPr id="601" name="楕円 600"/>
        <xdr:cNvSpPr/>
      </xdr:nvSpPr>
      <xdr:spPr>
        <a:xfrm>
          <a:off x="18605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115570</xdr:rowOff>
    </xdr:from>
    <xdr:to xmlns:xdr="http://schemas.openxmlformats.org/drawingml/2006/spreadsheetDrawing">
      <xdr:col>102</xdr:col>
      <xdr:colOff>114300</xdr:colOff>
      <xdr:row>38</xdr:row>
      <xdr:rowOff>130810</xdr:rowOff>
    </xdr:to>
    <xdr:cxnSp macro="">
      <xdr:nvCxnSpPr>
        <xdr:cNvPr id="602" name="直線コネクタ 601"/>
        <xdr:cNvCxnSpPr/>
      </xdr:nvCxnSpPr>
      <xdr:spPr>
        <a:xfrm flipV="1">
          <a:off x="18656300" y="66306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123190</xdr:rowOff>
    </xdr:from>
    <xdr:ext cx="469900" cy="257810"/>
    <xdr:sp macro="" textlink="">
      <xdr:nvSpPr>
        <xdr:cNvPr id="603" name="n_1aveValue【認定こども園・幼稚園・保育所】&#10;一人当たり面積"/>
        <xdr:cNvSpPr txBox="1"/>
      </xdr:nvSpPr>
      <xdr:spPr>
        <a:xfrm>
          <a:off x="21075650" y="6809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133985</xdr:rowOff>
    </xdr:from>
    <xdr:ext cx="468630" cy="257810"/>
    <xdr:sp macro="" textlink="">
      <xdr:nvSpPr>
        <xdr:cNvPr id="604" name="n_2aveValue【認定こども園・幼稚園・保育所】&#10;一人当たり面積"/>
        <xdr:cNvSpPr txBox="1"/>
      </xdr:nvSpPr>
      <xdr:spPr>
        <a:xfrm>
          <a:off x="20199350" y="6820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139700</xdr:rowOff>
    </xdr:from>
    <xdr:ext cx="468630" cy="259080"/>
    <xdr:sp macro="" textlink="">
      <xdr:nvSpPr>
        <xdr:cNvPr id="605" name="n_3aveValue【認定こども園・幼稚園・保育所】&#10;一人当たり面積"/>
        <xdr:cNvSpPr txBox="1"/>
      </xdr:nvSpPr>
      <xdr:spPr>
        <a:xfrm>
          <a:off x="19310350" y="6826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148590</xdr:rowOff>
    </xdr:from>
    <xdr:ext cx="468630" cy="259080"/>
    <xdr:sp macro="" textlink="">
      <xdr:nvSpPr>
        <xdr:cNvPr id="606" name="n_4aveValue【認定こども園・幼稚園・保育所】&#10;一人当たり面積"/>
        <xdr:cNvSpPr txBox="1"/>
      </xdr:nvSpPr>
      <xdr:spPr>
        <a:xfrm>
          <a:off x="18421350" y="6835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149225</xdr:rowOff>
    </xdr:from>
    <xdr:ext cx="469900" cy="259080"/>
    <xdr:sp macro="" textlink="">
      <xdr:nvSpPr>
        <xdr:cNvPr id="607" name="n_1mainValue【認定こども園・幼稚園・保育所】&#10;一人当たり面積"/>
        <xdr:cNvSpPr txBox="1"/>
      </xdr:nvSpPr>
      <xdr:spPr>
        <a:xfrm>
          <a:off x="21075650" y="6321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166370</xdr:rowOff>
    </xdr:from>
    <xdr:ext cx="468630" cy="257810"/>
    <xdr:sp macro="" textlink="">
      <xdr:nvSpPr>
        <xdr:cNvPr id="608" name="n_2mainValue【認定こども園・幼稚園・保育所】&#10;一人当たり面積"/>
        <xdr:cNvSpPr txBox="1"/>
      </xdr:nvSpPr>
      <xdr:spPr>
        <a:xfrm>
          <a:off x="20199350" y="6338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11430</xdr:rowOff>
    </xdr:from>
    <xdr:ext cx="468630" cy="259080"/>
    <xdr:sp macro="" textlink="">
      <xdr:nvSpPr>
        <xdr:cNvPr id="609" name="n_3mainValue【認定こども園・幼稚園・保育所】&#10;一人当たり面積"/>
        <xdr:cNvSpPr txBox="1"/>
      </xdr:nvSpPr>
      <xdr:spPr>
        <a:xfrm>
          <a:off x="19310350" y="6355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26670</xdr:rowOff>
    </xdr:from>
    <xdr:ext cx="468630" cy="259080"/>
    <xdr:sp macro="" textlink="">
      <xdr:nvSpPr>
        <xdr:cNvPr id="610" name="n_4mainValue【認定こども園・幼稚園・保育所】&#10;一人当たり面積"/>
        <xdr:cNvSpPr txBox="1"/>
      </xdr:nvSpPr>
      <xdr:spPr>
        <a:xfrm>
          <a:off x="18421350" y="6370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9" name="テキスト ボックス 6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21" name="テキスト ボックス 6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23" name="テキスト ボックス 622"/>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27" name="テキスト ボックス 62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33" name="テキスト ボックス 63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11430</xdr:rowOff>
    </xdr:from>
    <xdr:to xmlns:xdr="http://schemas.openxmlformats.org/drawingml/2006/spreadsheetDrawing">
      <xdr:col>85</xdr:col>
      <xdr:colOff>126365</xdr:colOff>
      <xdr:row>64</xdr:row>
      <xdr:rowOff>38100</xdr:rowOff>
    </xdr:to>
    <xdr:cxnSp macro="">
      <xdr:nvCxnSpPr>
        <xdr:cNvPr id="635" name="直線コネクタ 634"/>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41910</xdr:rowOff>
    </xdr:from>
    <xdr:ext cx="405130" cy="257810"/>
    <xdr:sp macro="" textlink="">
      <xdr:nvSpPr>
        <xdr:cNvPr id="636" name="【学校施設】&#10;有形固定資産減価償却率最小値テキスト"/>
        <xdr:cNvSpPr txBox="1"/>
      </xdr:nvSpPr>
      <xdr:spPr>
        <a:xfrm>
          <a:off x="16357600" y="11014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38100</xdr:rowOff>
    </xdr:from>
    <xdr:to xmlns:xdr="http://schemas.openxmlformats.org/drawingml/2006/spreadsheetDrawing">
      <xdr:col>86</xdr:col>
      <xdr:colOff>25400</xdr:colOff>
      <xdr:row>64</xdr:row>
      <xdr:rowOff>38100</xdr:rowOff>
    </xdr:to>
    <xdr:cxnSp macro="">
      <xdr:nvCxnSpPr>
        <xdr:cNvPr id="637" name="直線コネクタ 636"/>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129540</xdr:rowOff>
    </xdr:from>
    <xdr:ext cx="405130" cy="259080"/>
    <xdr:sp macro="" textlink="">
      <xdr:nvSpPr>
        <xdr:cNvPr id="638"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11430</xdr:rowOff>
    </xdr:from>
    <xdr:to xmlns:xdr="http://schemas.openxmlformats.org/drawingml/2006/spreadsheetDrawing">
      <xdr:col>86</xdr:col>
      <xdr:colOff>25400</xdr:colOff>
      <xdr:row>55</xdr:row>
      <xdr:rowOff>11430</xdr:rowOff>
    </xdr:to>
    <xdr:cxnSp macro="">
      <xdr:nvCxnSpPr>
        <xdr:cNvPr id="639" name="直線コネクタ 638"/>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38735</xdr:rowOff>
    </xdr:from>
    <xdr:ext cx="405130" cy="259080"/>
    <xdr:sp macro="" textlink="">
      <xdr:nvSpPr>
        <xdr:cNvPr id="640" name="【学校施設】&#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641" name="フローチャート: 判断 6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642" name="フローチャート: 判断 6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154940</xdr:rowOff>
    </xdr:from>
    <xdr:to xmlns:xdr="http://schemas.openxmlformats.org/drawingml/2006/spreadsheetDrawing">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107315</xdr:rowOff>
    </xdr:from>
    <xdr:to xmlns:xdr="http://schemas.openxmlformats.org/drawingml/2006/spreadsheetDrawing">
      <xdr:col>72</xdr:col>
      <xdr:colOff>38100</xdr:colOff>
      <xdr:row>60</xdr:row>
      <xdr:rowOff>37465</xdr:rowOff>
    </xdr:to>
    <xdr:sp macro="" textlink="">
      <xdr:nvSpPr>
        <xdr:cNvPr id="644" name="フローチャート: 判断 6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95885</xdr:rowOff>
    </xdr:from>
    <xdr:to xmlns:xdr="http://schemas.openxmlformats.org/drawingml/2006/spreadsheetDrawing">
      <xdr:col>67</xdr:col>
      <xdr:colOff>101600</xdr:colOff>
      <xdr:row>60</xdr:row>
      <xdr:rowOff>26035</xdr:rowOff>
    </xdr:to>
    <xdr:sp macro="" textlink="">
      <xdr:nvSpPr>
        <xdr:cNvPr id="645" name="フローチャート: 判断 6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6" name="テキスト ボックス 6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7" name="テキスト ボックス 6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8" name="テキスト ボックス 6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49" name="テキスト ボックス 6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50" name="テキスト ボックス 6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40640</xdr:rowOff>
    </xdr:from>
    <xdr:to xmlns:xdr="http://schemas.openxmlformats.org/drawingml/2006/spreadsheetDrawing">
      <xdr:col>85</xdr:col>
      <xdr:colOff>177800</xdr:colOff>
      <xdr:row>63</xdr:row>
      <xdr:rowOff>142240</xdr:rowOff>
    </xdr:to>
    <xdr:sp macro="" textlink="">
      <xdr:nvSpPr>
        <xdr:cNvPr id="651" name="楕円 650"/>
        <xdr:cNvSpPr/>
      </xdr:nvSpPr>
      <xdr:spPr>
        <a:xfrm>
          <a:off x="16268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127000</xdr:rowOff>
    </xdr:from>
    <xdr:ext cx="405130" cy="259080"/>
    <xdr:sp macro="" textlink="">
      <xdr:nvSpPr>
        <xdr:cNvPr id="652" name="【学校施設】&#10;有形固定資産減価償却率該当値テキスト"/>
        <xdr:cNvSpPr txBox="1"/>
      </xdr:nvSpPr>
      <xdr:spPr>
        <a:xfrm>
          <a:off x="16357600" y="1075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168275</xdr:rowOff>
    </xdr:from>
    <xdr:to xmlns:xdr="http://schemas.openxmlformats.org/drawingml/2006/spreadsheetDrawing">
      <xdr:col>81</xdr:col>
      <xdr:colOff>101600</xdr:colOff>
      <xdr:row>64</xdr:row>
      <xdr:rowOff>98425</xdr:rowOff>
    </xdr:to>
    <xdr:sp macro="" textlink="">
      <xdr:nvSpPr>
        <xdr:cNvPr id="653" name="楕円 652"/>
        <xdr:cNvSpPr/>
      </xdr:nvSpPr>
      <xdr:spPr>
        <a:xfrm>
          <a:off x="15430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91440</xdr:rowOff>
    </xdr:from>
    <xdr:to xmlns:xdr="http://schemas.openxmlformats.org/drawingml/2006/spreadsheetDrawing">
      <xdr:col>85</xdr:col>
      <xdr:colOff>127000</xdr:colOff>
      <xdr:row>64</xdr:row>
      <xdr:rowOff>47625</xdr:rowOff>
    </xdr:to>
    <xdr:cxnSp macro="">
      <xdr:nvCxnSpPr>
        <xdr:cNvPr id="654" name="直線コネクタ 653"/>
        <xdr:cNvCxnSpPr/>
      </xdr:nvCxnSpPr>
      <xdr:spPr>
        <a:xfrm flipV="1">
          <a:off x="15481300" y="1089279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135890</xdr:rowOff>
    </xdr:from>
    <xdr:to xmlns:xdr="http://schemas.openxmlformats.org/drawingml/2006/spreadsheetDrawing">
      <xdr:col>76</xdr:col>
      <xdr:colOff>165100</xdr:colOff>
      <xdr:row>64</xdr:row>
      <xdr:rowOff>66040</xdr:rowOff>
    </xdr:to>
    <xdr:sp macro="" textlink="">
      <xdr:nvSpPr>
        <xdr:cNvPr id="655" name="楕円 654"/>
        <xdr:cNvSpPr/>
      </xdr:nvSpPr>
      <xdr:spPr>
        <a:xfrm>
          <a:off x="14541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64</xdr:row>
      <xdr:rowOff>15240</xdr:rowOff>
    </xdr:from>
    <xdr:to xmlns:xdr="http://schemas.openxmlformats.org/drawingml/2006/spreadsheetDrawing">
      <xdr:col>81</xdr:col>
      <xdr:colOff>50800</xdr:colOff>
      <xdr:row>64</xdr:row>
      <xdr:rowOff>47625</xdr:rowOff>
    </xdr:to>
    <xdr:cxnSp macro="">
      <xdr:nvCxnSpPr>
        <xdr:cNvPr id="656" name="直線コネクタ 655"/>
        <xdr:cNvCxnSpPr/>
      </xdr:nvCxnSpPr>
      <xdr:spPr>
        <a:xfrm>
          <a:off x="14592300" y="109880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135890</xdr:rowOff>
    </xdr:from>
    <xdr:to xmlns:xdr="http://schemas.openxmlformats.org/drawingml/2006/spreadsheetDrawing">
      <xdr:col>72</xdr:col>
      <xdr:colOff>38100</xdr:colOff>
      <xdr:row>64</xdr:row>
      <xdr:rowOff>66040</xdr:rowOff>
    </xdr:to>
    <xdr:sp macro="" textlink="">
      <xdr:nvSpPr>
        <xdr:cNvPr id="657" name="楕円 656"/>
        <xdr:cNvSpPr/>
      </xdr:nvSpPr>
      <xdr:spPr>
        <a:xfrm>
          <a:off x="1365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64</xdr:row>
      <xdr:rowOff>15240</xdr:rowOff>
    </xdr:from>
    <xdr:to xmlns:xdr="http://schemas.openxmlformats.org/drawingml/2006/spreadsheetDrawing">
      <xdr:col>76</xdr:col>
      <xdr:colOff>114300</xdr:colOff>
      <xdr:row>64</xdr:row>
      <xdr:rowOff>15240</xdr:rowOff>
    </xdr:to>
    <xdr:cxnSp macro="">
      <xdr:nvCxnSpPr>
        <xdr:cNvPr id="658" name="直線コネクタ 657"/>
        <xdr:cNvCxnSpPr/>
      </xdr:nvCxnSpPr>
      <xdr:spPr>
        <a:xfrm>
          <a:off x="13703300" y="10988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63</xdr:row>
      <xdr:rowOff>120650</xdr:rowOff>
    </xdr:from>
    <xdr:to xmlns:xdr="http://schemas.openxmlformats.org/drawingml/2006/spreadsheetDrawing">
      <xdr:col>67</xdr:col>
      <xdr:colOff>101600</xdr:colOff>
      <xdr:row>64</xdr:row>
      <xdr:rowOff>50800</xdr:rowOff>
    </xdr:to>
    <xdr:sp macro="" textlink="">
      <xdr:nvSpPr>
        <xdr:cNvPr id="659" name="楕円 658"/>
        <xdr:cNvSpPr/>
      </xdr:nvSpPr>
      <xdr:spPr>
        <a:xfrm>
          <a:off x="1276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64</xdr:row>
      <xdr:rowOff>0</xdr:rowOff>
    </xdr:from>
    <xdr:to xmlns:xdr="http://schemas.openxmlformats.org/drawingml/2006/spreadsheetDrawing">
      <xdr:col>71</xdr:col>
      <xdr:colOff>177800</xdr:colOff>
      <xdr:row>64</xdr:row>
      <xdr:rowOff>15240</xdr:rowOff>
    </xdr:to>
    <xdr:cxnSp macro="">
      <xdr:nvCxnSpPr>
        <xdr:cNvPr id="660" name="直線コネクタ 659"/>
        <xdr:cNvCxnSpPr/>
      </xdr:nvCxnSpPr>
      <xdr:spPr>
        <a:xfrm>
          <a:off x="12814300" y="109728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661"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101600</xdr:rowOff>
    </xdr:from>
    <xdr:ext cx="403860" cy="259080"/>
    <xdr:sp macro="" textlink="">
      <xdr:nvSpPr>
        <xdr:cNvPr id="662" name="n_2aveValue【学校施設】&#10;有形固定資産減価償却率"/>
        <xdr:cNvSpPr txBox="1"/>
      </xdr:nvSpPr>
      <xdr:spPr>
        <a:xfrm>
          <a:off x="1438973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53975</xdr:rowOff>
    </xdr:from>
    <xdr:ext cx="403860" cy="257810"/>
    <xdr:sp macro="" textlink="">
      <xdr:nvSpPr>
        <xdr:cNvPr id="663" name="n_3aveValue【学校施設】&#10;有形固定資産減価償却率"/>
        <xdr:cNvSpPr txBox="1"/>
      </xdr:nvSpPr>
      <xdr:spPr>
        <a:xfrm>
          <a:off x="13500735" y="9998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42545</xdr:rowOff>
    </xdr:from>
    <xdr:ext cx="403860" cy="257810"/>
    <xdr:sp macro="" textlink="">
      <xdr:nvSpPr>
        <xdr:cNvPr id="664" name="n_4aveValue【学校施設】&#10;有形固定資産減価償却率"/>
        <xdr:cNvSpPr txBox="1"/>
      </xdr:nvSpPr>
      <xdr:spPr>
        <a:xfrm>
          <a:off x="12611735" y="9986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64</xdr:row>
      <xdr:rowOff>89535</xdr:rowOff>
    </xdr:from>
    <xdr:ext cx="405130" cy="257810"/>
    <xdr:sp macro="" textlink="">
      <xdr:nvSpPr>
        <xdr:cNvPr id="665" name="n_1mainValue【学校施設】&#10;有形固定資産減価償却率"/>
        <xdr:cNvSpPr txBox="1"/>
      </xdr:nvSpPr>
      <xdr:spPr>
        <a:xfrm>
          <a:off x="15266035" y="11062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57150</xdr:rowOff>
    </xdr:from>
    <xdr:ext cx="403860" cy="259080"/>
    <xdr:sp macro="" textlink="">
      <xdr:nvSpPr>
        <xdr:cNvPr id="666" name="n_2mainValue【学校施設】&#10;有形固定資産減価償却率"/>
        <xdr:cNvSpPr txBox="1"/>
      </xdr:nvSpPr>
      <xdr:spPr>
        <a:xfrm>
          <a:off x="14389735" y="11029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64</xdr:row>
      <xdr:rowOff>57150</xdr:rowOff>
    </xdr:from>
    <xdr:ext cx="403860" cy="259080"/>
    <xdr:sp macro="" textlink="">
      <xdr:nvSpPr>
        <xdr:cNvPr id="667" name="n_3mainValue【学校施設】&#10;有形固定資産減価償却率"/>
        <xdr:cNvSpPr txBox="1"/>
      </xdr:nvSpPr>
      <xdr:spPr>
        <a:xfrm>
          <a:off x="13500735" y="11029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41910</xdr:rowOff>
    </xdr:from>
    <xdr:ext cx="403860" cy="257810"/>
    <xdr:sp macro="" textlink="">
      <xdr:nvSpPr>
        <xdr:cNvPr id="668" name="n_4mainValue【学校施設】&#10;有形固定資産減価償却率"/>
        <xdr:cNvSpPr txBox="1"/>
      </xdr:nvSpPr>
      <xdr:spPr>
        <a:xfrm>
          <a:off x="12611735" y="11014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7" name="テキスト ボックス 6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9" name="直線コネクタ 6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680" name="テキスト ボックス 679"/>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81" name="直線コネクタ 6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810"/>
    <xdr:sp macro="" textlink="">
      <xdr:nvSpPr>
        <xdr:cNvPr id="682" name="テキスト ボックス 681"/>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83" name="直線コネクタ 6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810"/>
    <xdr:sp macro="" textlink="">
      <xdr:nvSpPr>
        <xdr:cNvPr id="684" name="テキスト ボックス 683"/>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5" name="直線コネクタ 6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810"/>
    <xdr:sp macro="" textlink="">
      <xdr:nvSpPr>
        <xdr:cNvPr id="686" name="テキスト ボックス 685"/>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688" name="テキスト ボックス 687"/>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64770</xdr:rowOff>
    </xdr:from>
    <xdr:to xmlns:xdr="http://schemas.openxmlformats.org/drawingml/2006/spreadsheetDrawing">
      <xdr:col>116</xdr:col>
      <xdr:colOff>62865</xdr:colOff>
      <xdr:row>63</xdr:row>
      <xdr:rowOff>127000</xdr:rowOff>
    </xdr:to>
    <xdr:cxnSp macro="">
      <xdr:nvCxnSpPr>
        <xdr:cNvPr id="690" name="直線コネクタ 689"/>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130810</xdr:rowOff>
    </xdr:from>
    <xdr:ext cx="469900" cy="259080"/>
    <xdr:sp macro="" textlink="">
      <xdr:nvSpPr>
        <xdr:cNvPr id="691"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127000</xdr:rowOff>
    </xdr:from>
    <xdr:to xmlns:xdr="http://schemas.openxmlformats.org/drawingml/2006/spreadsheetDrawing">
      <xdr:col>116</xdr:col>
      <xdr:colOff>152400</xdr:colOff>
      <xdr:row>63</xdr:row>
      <xdr:rowOff>127000</xdr:rowOff>
    </xdr:to>
    <xdr:cxnSp macro="">
      <xdr:nvCxnSpPr>
        <xdr:cNvPr id="692" name="直線コネクタ 691"/>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11430</xdr:rowOff>
    </xdr:from>
    <xdr:ext cx="534670" cy="259080"/>
    <xdr:sp macro="" textlink="">
      <xdr:nvSpPr>
        <xdr:cNvPr id="693"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64770</xdr:rowOff>
    </xdr:from>
    <xdr:to xmlns:xdr="http://schemas.openxmlformats.org/drawingml/2006/spreadsheetDrawing">
      <xdr:col>116</xdr:col>
      <xdr:colOff>152400</xdr:colOff>
      <xdr:row>56</xdr:row>
      <xdr:rowOff>64770</xdr:rowOff>
    </xdr:to>
    <xdr:cxnSp macro="">
      <xdr:nvCxnSpPr>
        <xdr:cNvPr id="694" name="直線コネクタ 693"/>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111760</xdr:rowOff>
    </xdr:from>
    <xdr:ext cx="469900" cy="257810"/>
    <xdr:sp macro="" textlink="">
      <xdr:nvSpPr>
        <xdr:cNvPr id="695" name="【学校施設】&#10;一人当たり面積平均値テキスト"/>
        <xdr:cNvSpPr txBox="1"/>
      </xdr:nvSpPr>
      <xdr:spPr>
        <a:xfrm>
          <a:off x="22199600" y="10570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88900</xdr:rowOff>
    </xdr:from>
    <xdr:to xmlns:xdr="http://schemas.openxmlformats.org/drawingml/2006/spreadsheetDrawing">
      <xdr:col>116</xdr:col>
      <xdr:colOff>114300</xdr:colOff>
      <xdr:row>63</xdr:row>
      <xdr:rowOff>19050</xdr:rowOff>
    </xdr:to>
    <xdr:sp macro="" textlink="">
      <xdr:nvSpPr>
        <xdr:cNvPr id="696" name="フローチャート: 判断 695"/>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697" name="フローチャート: 判断 696"/>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104140</xdr:rowOff>
    </xdr:from>
    <xdr:to xmlns:xdr="http://schemas.openxmlformats.org/drawingml/2006/spreadsheetDrawing">
      <xdr:col>107</xdr:col>
      <xdr:colOff>101600</xdr:colOff>
      <xdr:row>63</xdr:row>
      <xdr:rowOff>34290</xdr:rowOff>
    </xdr:to>
    <xdr:sp macro="" textlink="">
      <xdr:nvSpPr>
        <xdr:cNvPr id="698" name="フローチャート: 判断 697"/>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106680</xdr:rowOff>
    </xdr:from>
    <xdr:to xmlns:xdr="http://schemas.openxmlformats.org/drawingml/2006/spreadsheetDrawing">
      <xdr:col>102</xdr:col>
      <xdr:colOff>165100</xdr:colOff>
      <xdr:row>63</xdr:row>
      <xdr:rowOff>36830</xdr:rowOff>
    </xdr:to>
    <xdr:sp macro="" textlink="">
      <xdr:nvSpPr>
        <xdr:cNvPr id="699" name="フローチャート: 判断 698"/>
        <xdr:cNvSpPr/>
      </xdr:nvSpPr>
      <xdr:spPr>
        <a:xfrm>
          <a:off x="19494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96520</xdr:rowOff>
    </xdr:from>
    <xdr:to xmlns:xdr="http://schemas.openxmlformats.org/drawingml/2006/spreadsheetDrawing">
      <xdr:col>98</xdr:col>
      <xdr:colOff>38100</xdr:colOff>
      <xdr:row>63</xdr:row>
      <xdr:rowOff>26670</xdr:rowOff>
    </xdr:to>
    <xdr:sp macro="" textlink="">
      <xdr:nvSpPr>
        <xdr:cNvPr id="700" name="フローチャート: 判断 699"/>
        <xdr:cNvSpPr/>
      </xdr:nvSpPr>
      <xdr:spPr>
        <a:xfrm>
          <a:off x="18605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1" name="テキスト ボックス 7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02" name="テキスト ボックス 7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03" name="テキスト ボックス 7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4" name="テキスト ボックス 7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5" name="テキスト ボックス 7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140970</xdr:rowOff>
    </xdr:from>
    <xdr:to xmlns:xdr="http://schemas.openxmlformats.org/drawingml/2006/spreadsheetDrawing">
      <xdr:col>116</xdr:col>
      <xdr:colOff>114300</xdr:colOff>
      <xdr:row>63</xdr:row>
      <xdr:rowOff>71120</xdr:rowOff>
    </xdr:to>
    <xdr:sp macro="" textlink="">
      <xdr:nvSpPr>
        <xdr:cNvPr id="706" name="楕円 705"/>
        <xdr:cNvSpPr/>
      </xdr:nvSpPr>
      <xdr:spPr>
        <a:xfrm>
          <a:off x="221107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67310</xdr:rowOff>
    </xdr:from>
    <xdr:ext cx="469900" cy="259080"/>
    <xdr:sp macro="" textlink="">
      <xdr:nvSpPr>
        <xdr:cNvPr id="707" name="【学校施設】&#10;一人当たり面積該当値テキスト"/>
        <xdr:cNvSpPr txBox="1"/>
      </xdr:nvSpPr>
      <xdr:spPr>
        <a:xfrm>
          <a:off x="22199600" y="1069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144780</xdr:rowOff>
    </xdr:from>
    <xdr:to xmlns:xdr="http://schemas.openxmlformats.org/drawingml/2006/spreadsheetDrawing">
      <xdr:col>112</xdr:col>
      <xdr:colOff>38100</xdr:colOff>
      <xdr:row>63</xdr:row>
      <xdr:rowOff>74930</xdr:rowOff>
    </xdr:to>
    <xdr:sp macro="" textlink="">
      <xdr:nvSpPr>
        <xdr:cNvPr id="708" name="楕円 707"/>
        <xdr:cNvSpPr/>
      </xdr:nvSpPr>
      <xdr:spPr>
        <a:xfrm>
          <a:off x="21272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20320</xdr:rowOff>
    </xdr:from>
    <xdr:to xmlns:xdr="http://schemas.openxmlformats.org/drawingml/2006/spreadsheetDrawing">
      <xdr:col>116</xdr:col>
      <xdr:colOff>63500</xdr:colOff>
      <xdr:row>63</xdr:row>
      <xdr:rowOff>24130</xdr:rowOff>
    </xdr:to>
    <xdr:cxnSp macro="">
      <xdr:nvCxnSpPr>
        <xdr:cNvPr id="709" name="直線コネクタ 708"/>
        <xdr:cNvCxnSpPr/>
      </xdr:nvCxnSpPr>
      <xdr:spPr>
        <a:xfrm flipV="1">
          <a:off x="21323300" y="108216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148590</xdr:rowOff>
    </xdr:from>
    <xdr:to xmlns:xdr="http://schemas.openxmlformats.org/drawingml/2006/spreadsheetDrawing">
      <xdr:col>107</xdr:col>
      <xdr:colOff>101600</xdr:colOff>
      <xdr:row>63</xdr:row>
      <xdr:rowOff>78740</xdr:rowOff>
    </xdr:to>
    <xdr:sp macro="" textlink="">
      <xdr:nvSpPr>
        <xdr:cNvPr id="710" name="楕円 709"/>
        <xdr:cNvSpPr/>
      </xdr:nvSpPr>
      <xdr:spPr>
        <a:xfrm>
          <a:off x="20383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24130</xdr:rowOff>
    </xdr:from>
    <xdr:to xmlns:xdr="http://schemas.openxmlformats.org/drawingml/2006/spreadsheetDrawing">
      <xdr:col>111</xdr:col>
      <xdr:colOff>177800</xdr:colOff>
      <xdr:row>63</xdr:row>
      <xdr:rowOff>27940</xdr:rowOff>
    </xdr:to>
    <xdr:cxnSp macro="">
      <xdr:nvCxnSpPr>
        <xdr:cNvPr id="711" name="直線コネクタ 710"/>
        <xdr:cNvCxnSpPr/>
      </xdr:nvCxnSpPr>
      <xdr:spPr>
        <a:xfrm flipV="1">
          <a:off x="20434300" y="10825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153035</xdr:rowOff>
    </xdr:from>
    <xdr:to xmlns:xdr="http://schemas.openxmlformats.org/drawingml/2006/spreadsheetDrawing">
      <xdr:col>102</xdr:col>
      <xdr:colOff>165100</xdr:colOff>
      <xdr:row>63</xdr:row>
      <xdr:rowOff>83185</xdr:rowOff>
    </xdr:to>
    <xdr:sp macro="" textlink="">
      <xdr:nvSpPr>
        <xdr:cNvPr id="712" name="楕円 711"/>
        <xdr:cNvSpPr/>
      </xdr:nvSpPr>
      <xdr:spPr>
        <a:xfrm>
          <a:off x="19494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27940</xdr:rowOff>
    </xdr:from>
    <xdr:to xmlns:xdr="http://schemas.openxmlformats.org/drawingml/2006/spreadsheetDrawing">
      <xdr:col>107</xdr:col>
      <xdr:colOff>50800</xdr:colOff>
      <xdr:row>63</xdr:row>
      <xdr:rowOff>32385</xdr:rowOff>
    </xdr:to>
    <xdr:cxnSp macro="">
      <xdr:nvCxnSpPr>
        <xdr:cNvPr id="713" name="直線コネクタ 712"/>
        <xdr:cNvCxnSpPr/>
      </xdr:nvCxnSpPr>
      <xdr:spPr>
        <a:xfrm flipV="1">
          <a:off x="19545300" y="10829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157480</xdr:rowOff>
    </xdr:from>
    <xdr:to xmlns:xdr="http://schemas.openxmlformats.org/drawingml/2006/spreadsheetDrawing">
      <xdr:col>98</xdr:col>
      <xdr:colOff>38100</xdr:colOff>
      <xdr:row>63</xdr:row>
      <xdr:rowOff>87630</xdr:rowOff>
    </xdr:to>
    <xdr:sp macro="" textlink="">
      <xdr:nvSpPr>
        <xdr:cNvPr id="714" name="楕円 713"/>
        <xdr:cNvSpPr/>
      </xdr:nvSpPr>
      <xdr:spPr>
        <a:xfrm>
          <a:off x="18605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32385</xdr:rowOff>
    </xdr:from>
    <xdr:to xmlns:xdr="http://schemas.openxmlformats.org/drawingml/2006/spreadsheetDrawing">
      <xdr:col>102</xdr:col>
      <xdr:colOff>114300</xdr:colOff>
      <xdr:row>63</xdr:row>
      <xdr:rowOff>36830</xdr:rowOff>
    </xdr:to>
    <xdr:cxnSp macro="">
      <xdr:nvCxnSpPr>
        <xdr:cNvPr id="715" name="直線コネクタ 714"/>
        <xdr:cNvCxnSpPr/>
      </xdr:nvCxnSpPr>
      <xdr:spPr>
        <a:xfrm flipV="1">
          <a:off x="18656300" y="10833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43815</xdr:rowOff>
    </xdr:from>
    <xdr:ext cx="469900" cy="257810"/>
    <xdr:sp macro="" textlink="">
      <xdr:nvSpPr>
        <xdr:cNvPr id="716"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50800</xdr:rowOff>
    </xdr:from>
    <xdr:ext cx="468630" cy="259080"/>
    <xdr:sp macro="" textlink="">
      <xdr:nvSpPr>
        <xdr:cNvPr id="717" name="n_2aveValue【学校施設】&#10;一人当たり面積"/>
        <xdr:cNvSpPr txBox="1"/>
      </xdr:nvSpPr>
      <xdr:spPr>
        <a:xfrm>
          <a:off x="20199350" y="10509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53340</xdr:rowOff>
    </xdr:from>
    <xdr:ext cx="468630" cy="257810"/>
    <xdr:sp macro="" textlink="">
      <xdr:nvSpPr>
        <xdr:cNvPr id="718" name="n_3aveValue【学校施設】&#10;一人当たり面積"/>
        <xdr:cNvSpPr txBox="1"/>
      </xdr:nvSpPr>
      <xdr:spPr>
        <a:xfrm>
          <a:off x="19310350" y="10511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43180</xdr:rowOff>
    </xdr:from>
    <xdr:ext cx="468630" cy="257810"/>
    <xdr:sp macro="" textlink="">
      <xdr:nvSpPr>
        <xdr:cNvPr id="719" name="n_4aveValue【学校施設】&#10;一人当たり面積"/>
        <xdr:cNvSpPr txBox="1"/>
      </xdr:nvSpPr>
      <xdr:spPr>
        <a:xfrm>
          <a:off x="18421350" y="10501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66040</xdr:rowOff>
    </xdr:from>
    <xdr:ext cx="469900" cy="257810"/>
    <xdr:sp macro="" textlink="">
      <xdr:nvSpPr>
        <xdr:cNvPr id="720" name="n_1mainValue【学校施設】&#10;一人当たり面積"/>
        <xdr:cNvSpPr txBox="1"/>
      </xdr:nvSpPr>
      <xdr:spPr>
        <a:xfrm>
          <a:off x="21075650" y="10867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70485</xdr:rowOff>
    </xdr:from>
    <xdr:ext cx="468630" cy="259080"/>
    <xdr:sp macro="" textlink="">
      <xdr:nvSpPr>
        <xdr:cNvPr id="721" name="n_2mainValue【学校施設】&#10;一人当たり面積"/>
        <xdr:cNvSpPr txBox="1"/>
      </xdr:nvSpPr>
      <xdr:spPr>
        <a:xfrm>
          <a:off x="20199350" y="10871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74930</xdr:rowOff>
    </xdr:from>
    <xdr:ext cx="468630" cy="257810"/>
    <xdr:sp macro="" textlink="">
      <xdr:nvSpPr>
        <xdr:cNvPr id="722" name="n_3mainValue【学校施設】&#10;一人当たり面積"/>
        <xdr:cNvSpPr txBox="1"/>
      </xdr:nvSpPr>
      <xdr:spPr>
        <a:xfrm>
          <a:off x="19310350" y="10876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78740</xdr:rowOff>
    </xdr:from>
    <xdr:ext cx="468630" cy="259080"/>
    <xdr:sp macro="" textlink="">
      <xdr:nvSpPr>
        <xdr:cNvPr id="723" name="n_4mainValue【学校施設】&#10;一人当たり面積"/>
        <xdr:cNvSpPr txBox="1"/>
      </xdr:nvSpPr>
      <xdr:spPr>
        <a:xfrm>
          <a:off x="18421350" y="10880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8" name="テキスト ボックス 74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50" name="テキスト ボックス 74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52" name="テキスト ボックス 75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56" name="テキスト ボックス 75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62" name="テキスト ボックス 76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17780</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135255</xdr:rowOff>
    </xdr:from>
    <xdr:ext cx="340360" cy="257810"/>
    <xdr:sp macro="" textlink="">
      <xdr:nvSpPr>
        <xdr:cNvPr id="768" name="【公民館】&#10;有形固定資産減価償却率最大値テキスト"/>
        <xdr:cNvSpPr txBox="1"/>
      </xdr:nvSpPr>
      <xdr:spPr>
        <a:xfrm>
          <a:off x="16357600" y="169373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17780</xdr:rowOff>
    </xdr:from>
    <xdr:to xmlns:xdr="http://schemas.openxmlformats.org/drawingml/2006/spreadsheetDrawing">
      <xdr:col>86</xdr:col>
      <xdr:colOff>25400</xdr:colOff>
      <xdr:row>100</xdr:row>
      <xdr:rowOff>17780</xdr:rowOff>
    </xdr:to>
    <xdr:cxnSp macro="">
      <xdr:nvCxnSpPr>
        <xdr:cNvPr id="769" name="直線コネクタ 768"/>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109220</xdr:rowOff>
    </xdr:from>
    <xdr:ext cx="405130" cy="257810"/>
    <xdr:sp macro="" textlink="">
      <xdr:nvSpPr>
        <xdr:cNvPr id="770" name="【公民館】&#10;有形固定資産減価償却率平均値テキスト"/>
        <xdr:cNvSpPr txBox="1"/>
      </xdr:nvSpPr>
      <xdr:spPr>
        <a:xfrm>
          <a:off x="16357600" y="179400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86360</xdr:rowOff>
    </xdr:from>
    <xdr:to xmlns:xdr="http://schemas.openxmlformats.org/drawingml/2006/spreadsheetDrawing">
      <xdr:col>85</xdr:col>
      <xdr:colOff>177800</xdr:colOff>
      <xdr:row>106</xdr:row>
      <xdr:rowOff>15875</xdr:rowOff>
    </xdr:to>
    <xdr:sp macro="" textlink="">
      <xdr:nvSpPr>
        <xdr:cNvPr id="771" name="フローチャート: 判断 770"/>
        <xdr:cNvSpPr/>
      </xdr:nvSpPr>
      <xdr:spPr>
        <a:xfrm>
          <a:off x="16268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64770</xdr:rowOff>
    </xdr:from>
    <xdr:to xmlns:xdr="http://schemas.openxmlformats.org/drawingml/2006/spreadsheetDrawing">
      <xdr:col>81</xdr:col>
      <xdr:colOff>101600</xdr:colOff>
      <xdr:row>105</xdr:row>
      <xdr:rowOff>166370</xdr:rowOff>
    </xdr:to>
    <xdr:sp macro="" textlink="">
      <xdr:nvSpPr>
        <xdr:cNvPr id="772" name="フローチャート: 判断 771"/>
        <xdr:cNvSpPr/>
      </xdr:nvSpPr>
      <xdr:spPr>
        <a:xfrm>
          <a:off x="154305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92075</xdr:rowOff>
    </xdr:from>
    <xdr:to xmlns:xdr="http://schemas.openxmlformats.org/drawingml/2006/spreadsheetDrawing">
      <xdr:col>76</xdr:col>
      <xdr:colOff>165100</xdr:colOff>
      <xdr:row>106</xdr:row>
      <xdr:rowOff>22225</xdr:rowOff>
    </xdr:to>
    <xdr:sp macro="" textlink="">
      <xdr:nvSpPr>
        <xdr:cNvPr id="773" name="フローチャート: 判断 772"/>
        <xdr:cNvSpPr/>
      </xdr:nvSpPr>
      <xdr:spPr>
        <a:xfrm>
          <a:off x="14541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123190</xdr:rowOff>
    </xdr:from>
    <xdr:to xmlns:xdr="http://schemas.openxmlformats.org/drawingml/2006/spreadsheetDrawing">
      <xdr:col>72</xdr:col>
      <xdr:colOff>38100</xdr:colOff>
      <xdr:row>106</xdr:row>
      <xdr:rowOff>53340</xdr:rowOff>
    </xdr:to>
    <xdr:sp macro="" textlink="">
      <xdr:nvSpPr>
        <xdr:cNvPr id="774" name="フローチャート: 判断 773"/>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57785</xdr:rowOff>
    </xdr:from>
    <xdr:to xmlns:xdr="http://schemas.openxmlformats.org/drawingml/2006/spreadsheetDrawing">
      <xdr:col>67</xdr:col>
      <xdr:colOff>101600</xdr:colOff>
      <xdr:row>105</xdr:row>
      <xdr:rowOff>159385</xdr:rowOff>
    </xdr:to>
    <xdr:sp macro="" textlink="">
      <xdr:nvSpPr>
        <xdr:cNvPr id="775" name="フローチャート: 判断 774"/>
        <xdr:cNvSpPr/>
      </xdr:nvSpPr>
      <xdr:spPr>
        <a:xfrm>
          <a:off x="1276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76200</xdr:rowOff>
    </xdr:from>
    <xdr:to xmlns:xdr="http://schemas.openxmlformats.org/drawingml/2006/spreadsheetDrawing">
      <xdr:col>85</xdr:col>
      <xdr:colOff>177800</xdr:colOff>
      <xdr:row>109</xdr:row>
      <xdr:rowOff>6350</xdr:rowOff>
    </xdr:to>
    <xdr:sp macro="" textlink="">
      <xdr:nvSpPr>
        <xdr:cNvPr id="781" name="楕円 780"/>
        <xdr:cNvSpPr/>
      </xdr:nvSpPr>
      <xdr:spPr>
        <a:xfrm>
          <a:off x="162687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162560</xdr:rowOff>
    </xdr:from>
    <xdr:ext cx="405130" cy="259080"/>
    <xdr:sp macro="" textlink="">
      <xdr:nvSpPr>
        <xdr:cNvPr id="782" name="【公民館】&#10;有形固定資産減価償却率該当値テキスト"/>
        <xdr:cNvSpPr txBox="1"/>
      </xdr:nvSpPr>
      <xdr:spPr>
        <a:xfrm>
          <a:off x="16357600" y="1850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76200</xdr:rowOff>
    </xdr:from>
    <xdr:to xmlns:xdr="http://schemas.openxmlformats.org/drawingml/2006/spreadsheetDrawing">
      <xdr:col>81</xdr:col>
      <xdr:colOff>101600</xdr:colOff>
      <xdr:row>109</xdr:row>
      <xdr:rowOff>6350</xdr:rowOff>
    </xdr:to>
    <xdr:sp macro="" textlink="">
      <xdr:nvSpPr>
        <xdr:cNvPr id="783" name="楕円 782"/>
        <xdr:cNvSpPr/>
      </xdr:nvSpPr>
      <xdr:spPr>
        <a:xfrm>
          <a:off x="15430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127000</xdr:rowOff>
    </xdr:from>
    <xdr:to xmlns:xdr="http://schemas.openxmlformats.org/drawingml/2006/spreadsheetDrawing">
      <xdr:col>85</xdr:col>
      <xdr:colOff>127000</xdr:colOff>
      <xdr:row>108</xdr:row>
      <xdr:rowOff>127000</xdr:rowOff>
    </xdr:to>
    <xdr:cxnSp macro="">
      <xdr:nvCxnSpPr>
        <xdr:cNvPr id="784" name="直線コネクタ 783"/>
        <xdr:cNvCxnSpPr/>
      </xdr:nvCxnSpPr>
      <xdr:spPr>
        <a:xfrm>
          <a:off x="15481300" y="18643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10795</xdr:rowOff>
    </xdr:from>
    <xdr:to xmlns:xdr="http://schemas.openxmlformats.org/drawingml/2006/spreadsheetDrawing">
      <xdr:col>76</xdr:col>
      <xdr:colOff>165100</xdr:colOff>
      <xdr:row>108</xdr:row>
      <xdr:rowOff>112395</xdr:rowOff>
    </xdr:to>
    <xdr:sp macro="" textlink="">
      <xdr:nvSpPr>
        <xdr:cNvPr id="785" name="楕円 784"/>
        <xdr:cNvSpPr/>
      </xdr:nvSpPr>
      <xdr:spPr>
        <a:xfrm>
          <a:off x="14541500" y="185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61595</xdr:rowOff>
    </xdr:from>
    <xdr:to xmlns:xdr="http://schemas.openxmlformats.org/drawingml/2006/spreadsheetDrawing">
      <xdr:col>81</xdr:col>
      <xdr:colOff>50800</xdr:colOff>
      <xdr:row>108</xdr:row>
      <xdr:rowOff>127000</xdr:rowOff>
    </xdr:to>
    <xdr:cxnSp macro="">
      <xdr:nvCxnSpPr>
        <xdr:cNvPr id="786" name="直線コネクタ 785"/>
        <xdr:cNvCxnSpPr/>
      </xdr:nvCxnSpPr>
      <xdr:spPr>
        <a:xfrm>
          <a:off x="14592300" y="185781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10795</xdr:rowOff>
    </xdr:from>
    <xdr:to xmlns:xdr="http://schemas.openxmlformats.org/drawingml/2006/spreadsheetDrawing">
      <xdr:col>72</xdr:col>
      <xdr:colOff>38100</xdr:colOff>
      <xdr:row>108</xdr:row>
      <xdr:rowOff>112395</xdr:rowOff>
    </xdr:to>
    <xdr:sp macro="" textlink="">
      <xdr:nvSpPr>
        <xdr:cNvPr id="787" name="楕円 786"/>
        <xdr:cNvSpPr/>
      </xdr:nvSpPr>
      <xdr:spPr>
        <a:xfrm>
          <a:off x="13652500" y="185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61595</xdr:rowOff>
    </xdr:from>
    <xdr:to xmlns:xdr="http://schemas.openxmlformats.org/drawingml/2006/spreadsheetDrawing">
      <xdr:col>76</xdr:col>
      <xdr:colOff>114300</xdr:colOff>
      <xdr:row>108</xdr:row>
      <xdr:rowOff>61595</xdr:rowOff>
    </xdr:to>
    <xdr:cxnSp macro="">
      <xdr:nvCxnSpPr>
        <xdr:cNvPr id="788" name="直線コネクタ 787"/>
        <xdr:cNvCxnSpPr/>
      </xdr:nvCxnSpPr>
      <xdr:spPr>
        <a:xfrm>
          <a:off x="13703300" y="18578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149225</xdr:rowOff>
    </xdr:from>
    <xdr:to xmlns:xdr="http://schemas.openxmlformats.org/drawingml/2006/spreadsheetDrawing">
      <xdr:col>67</xdr:col>
      <xdr:colOff>101600</xdr:colOff>
      <xdr:row>108</xdr:row>
      <xdr:rowOff>79375</xdr:rowOff>
    </xdr:to>
    <xdr:sp macro="" textlink="">
      <xdr:nvSpPr>
        <xdr:cNvPr id="789" name="楕円 788"/>
        <xdr:cNvSpPr/>
      </xdr:nvSpPr>
      <xdr:spPr>
        <a:xfrm>
          <a:off x="12763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29210</xdr:rowOff>
    </xdr:from>
    <xdr:to xmlns:xdr="http://schemas.openxmlformats.org/drawingml/2006/spreadsheetDrawing">
      <xdr:col>71</xdr:col>
      <xdr:colOff>177800</xdr:colOff>
      <xdr:row>108</xdr:row>
      <xdr:rowOff>61595</xdr:rowOff>
    </xdr:to>
    <xdr:cxnSp macro="">
      <xdr:nvCxnSpPr>
        <xdr:cNvPr id="790" name="直線コネクタ 789"/>
        <xdr:cNvCxnSpPr/>
      </xdr:nvCxnSpPr>
      <xdr:spPr>
        <a:xfrm>
          <a:off x="12814300" y="18545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11430</xdr:rowOff>
    </xdr:from>
    <xdr:ext cx="405130" cy="259080"/>
    <xdr:sp macro="" textlink="">
      <xdr:nvSpPr>
        <xdr:cNvPr id="791" name="n_1aveValue【公民館】&#10;有形固定資産減価償却率"/>
        <xdr:cNvSpPr txBox="1"/>
      </xdr:nvSpPr>
      <xdr:spPr>
        <a:xfrm>
          <a:off x="152660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38735</xdr:rowOff>
    </xdr:from>
    <xdr:ext cx="403860" cy="259080"/>
    <xdr:sp macro="" textlink="">
      <xdr:nvSpPr>
        <xdr:cNvPr id="792" name="n_2aveValue【公民館】&#10;有形固定資産減価償却率"/>
        <xdr:cNvSpPr txBox="1"/>
      </xdr:nvSpPr>
      <xdr:spPr>
        <a:xfrm>
          <a:off x="14389735" y="17869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69850</xdr:rowOff>
    </xdr:from>
    <xdr:ext cx="403860" cy="259080"/>
    <xdr:sp macro="" textlink="">
      <xdr:nvSpPr>
        <xdr:cNvPr id="793" name="n_3aveValue【公民館】&#10;有形固定資産減価償却率"/>
        <xdr:cNvSpPr txBox="1"/>
      </xdr:nvSpPr>
      <xdr:spPr>
        <a:xfrm>
          <a:off x="13500735" y="17900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4445</xdr:rowOff>
    </xdr:from>
    <xdr:ext cx="403860" cy="259080"/>
    <xdr:sp macro="" textlink="">
      <xdr:nvSpPr>
        <xdr:cNvPr id="794" name="n_4aveValue【公民館】&#10;有形固定資産減価償却率"/>
        <xdr:cNvSpPr txBox="1"/>
      </xdr:nvSpPr>
      <xdr:spPr>
        <a:xfrm>
          <a:off x="12611735" y="17835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168910</xdr:rowOff>
    </xdr:from>
    <xdr:ext cx="405130" cy="257810"/>
    <xdr:sp macro="" textlink="">
      <xdr:nvSpPr>
        <xdr:cNvPr id="795" name="n_1mainValue【公民館】&#10;有形固定資産減価償却率"/>
        <xdr:cNvSpPr txBox="1"/>
      </xdr:nvSpPr>
      <xdr:spPr>
        <a:xfrm>
          <a:off x="15266035" y="186855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103505</xdr:rowOff>
    </xdr:from>
    <xdr:ext cx="403860" cy="259080"/>
    <xdr:sp macro="" textlink="">
      <xdr:nvSpPr>
        <xdr:cNvPr id="796" name="n_2mainValue【公民館】&#10;有形固定資産減価償却率"/>
        <xdr:cNvSpPr txBox="1"/>
      </xdr:nvSpPr>
      <xdr:spPr>
        <a:xfrm>
          <a:off x="14389735" y="18620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103505</xdr:rowOff>
    </xdr:from>
    <xdr:ext cx="403860" cy="259080"/>
    <xdr:sp macro="" textlink="">
      <xdr:nvSpPr>
        <xdr:cNvPr id="797" name="n_3mainValue【公民館】&#10;有形固定資産減価償却率"/>
        <xdr:cNvSpPr txBox="1"/>
      </xdr:nvSpPr>
      <xdr:spPr>
        <a:xfrm>
          <a:off x="13500735" y="18620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70485</xdr:rowOff>
    </xdr:from>
    <xdr:ext cx="403860" cy="259080"/>
    <xdr:sp macro="" textlink="">
      <xdr:nvSpPr>
        <xdr:cNvPr id="798" name="n_4mainValue【公民館】&#10;有形固定資産減価償却率"/>
        <xdr:cNvSpPr txBox="1"/>
      </xdr:nvSpPr>
      <xdr:spPr>
        <a:xfrm>
          <a:off x="12611735" y="18587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7" name="テキスト ボックス 80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9" name="直線コネクタ 8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10" name="テキスト ボックス 80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1" name="直線コネクタ 8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12" name="テキスト ボックス 81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814" name="テキスト ボックス 813"/>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5" name="直線コネクタ 8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816" name="テキスト ボックス 815"/>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7" name="直線コネクタ 8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7810"/>
    <xdr:sp macro="" textlink="">
      <xdr:nvSpPr>
        <xdr:cNvPr id="818" name="テキスト ボックス 817"/>
        <xdr:cNvSpPr txBox="1"/>
      </xdr:nvSpPr>
      <xdr:spPr>
        <a:xfrm>
          <a:off x="17756505" y="1700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820" name="テキスト ボックス 819"/>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147955</xdr:rowOff>
    </xdr:from>
    <xdr:to xmlns:xdr="http://schemas.openxmlformats.org/drawingml/2006/spreadsheetDrawing">
      <xdr:col>116</xdr:col>
      <xdr:colOff>62865</xdr:colOff>
      <xdr:row>108</xdr:row>
      <xdr:rowOff>151130</xdr:rowOff>
    </xdr:to>
    <xdr:cxnSp macro="">
      <xdr:nvCxnSpPr>
        <xdr:cNvPr id="822" name="直線コネクタ 821"/>
        <xdr:cNvCxnSpPr/>
      </xdr:nvCxnSpPr>
      <xdr:spPr>
        <a:xfrm flipV="1">
          <a:off x="22160865" y="1729295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7810"/>
    <xdr:sp macro="" textlink="">
      <xdr:nvSpPr>
        <xdr:cNvPr id="823" name="【公民館】&#10;一人当たり面積最小値テキスト"/>
        <xdr:cNvSpPr txBox="1"/>
      </xdr:nvSpPr>
      <xdr:spPr>
        <a:xfrm>
          <a:off x="22199600" y="1867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151130</xdr:rowOff>
    </xdr:from>
    <xdr:to xmlns:xdr="http://schemas.openxmlformats.org/drawingml/2006/spreadsheetDrawing">
      <xdr:col>116</xdr:col>
      <xdr:colOff>152400</xdr:colOff>
      <xdr:row>108</xdr:row>
      <xdr:rowOff>151130</xdr:rowOff>
    </xdr:to>
    <xdr:cxnSp macro="">
      <xdr:nvCxnSpPr>
        <xdr:cNvPr id="824" name="直線コネクタ 823"/>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94615</xdr:rowOff>
    </xdr:from>
    <xdr:ext cx="534670" cy="259080"/>
    <xdr:sp macro="" textlink="">
      <xdr:nvSpPr>
        <xdr:cNvPr id="825" name="【公民館】&#10;一人当たり面積最大値テキスト"/>
        <xdr:cNvSpPr txBox="1"/>
      </xdr:nvSpPr>
      <xdr:spPr>
        <a:xfrm>
          <a:off x="22199600" y="1706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147955</xdr:rowOff>
    </xdr:from>
    <xdr:to xmlns:xdr="http://schemas.openxmlformats.org/drawingml/2006/spreadsheetDrawing">
      <xdr:col>116</xdr:col>
      <xdr:colOff>152400</xdr:colOff>
      <xdr:row>100</xdr:row>
      <xdr:rowOff>147955</xdr:rowOff>
    </xdr:to>
    <xdr:cxnSp macro="">
      <xdr:nvCxnSpPr>
        <xdr:cNvPr id="826" name="直線コネクタ 825"/>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1270</xdr:rowOff>
    </xdr:from>
    <xdr:ext cx="469900" cy="259080"/>
    <xdr:sp macro="" textlink="">
      <xdr:nvSpPr>
        <xdr:cNvPr id="827" name="【公民館】&#10;一人当たり面積平均値テキスト"/>
        <xdr:cNvSpPr txBox="1"/>
      </xdr:nvSpPr>
      <xdr:spPr>
        <a:xfrm>
          <a:off x="22199600" y="18517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22860</xdr:rowOff>
    </xdr:from>
    <xdr:to xmlns:xdr="http://schemas.openxmlformats.org/drawingml/2006/spreadsheetDrawing">
      <xdr:col>116</xdr:col>
      <xdr:colOff>114300</xdr:colOff>
      <xdr:row>108</xdr:row>
      <xdr:rowOff>124460</xdr:rowOff>
    </xdr:to>
    <xdr:sp macro="" textlink="">
      <xdr:nvSpPr>
        <xdr:cNvPr id="828" name="フローチャート: 判断 827"/>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29210</xdr:rowOff>
    </xdr:from>
    <xdr:to xmlns:xdr="http://schemas.openxmlformats.org/drawingml/2006/spreadsheetDrawing">
      <xdr:col>112</xdr:col>
      <xdr:colOff>38100</xdr:colOff>
      <xdr:row>108</xdr:row>
      <xdr:rowOff>130175</xdr:rowOff>
    </xdr:to>
    <xdr:sp macro="" textlink="">
      <xdr:nvSpPr>
        <xdr:cNvPr id="829" name="フローチャート: 判断 828"/>
        <xdr:cNvSpPr/>
      </xdr:nvSpPr>
      <xdr:spPr>
        <a:xfrm>
          <a:off x="212725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830" name="フローチャート: 判断 829"/>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27305</xdr:rowOff>
    </xdr:from>
    <xdr:to xmlns:xdr="http://schemas.openxmlformats.org/drawingml/2006/spreadsheetDrawing">
      <xdr:col>102</xdr:col>
      <xdr:colOff>165100</xdr:colOff>
      <xdr:row>108</xdr:row>
      <xdr:rowOff>128905</xdr:rowOff>
    </xdr:to>
    <xdr:sp macro="" textlink="">
      <xdr:nvSpPr>
        <xdr:cNvPr id="831" name="フローチャート: 判断 830"/>
        <xdr:cNvSpPr/>
      </xdr:nvSpPr>
      <xdr:spPr>
        <a:xfrm>
          <a:off x="19494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21590</xdr:rowOff>
    </xdr:from>
    <xdr:to xmlns:xdr="http://schemas.openxmlformats.org/drawingml/2006/spreadsheetDrawing">
      <xdr:col>98</xdr:col>
      <xdr:colOff>38100</xdr:colOff>
      <xdr:row>108</xdr:row>
      <xdr:rowOff>123190</xdr:rowOff>
    </xdr:to>
    <xdr:sp macro="" textlink="">
      <xdr:nvSpPr>
        <xdr:cNvPr id="832" name="フローチャート: 判断 831"/>
        <xdr:cNvSpPr/>
      </xdr:nvSpPr>
      <xdr:spPr>
        <a:xfrm>
          <a:off x="18605500" y="185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15875</xdr:rowOff>
    </xdr:from>
    <xdr:to xmlns:xdr="http://schemas.openxmlformats.org/drawingml/2006/spreadsheetDrawing">
      <xdr:col>116</xdr:col>
      <xdr:colOff>114300</xdr:colOff>
      <xdr:row>108</xdr:row>
      <xdr:rowOff>117475</xdr:rowOff>
    </xdr:to>
    <xdr:sp macro="" textlink="">
      <xdr:nvSpPr>
        <xdr:cNvPr id="838" name="楕円 837"/>
        <xdr:cNvSpPr/>
      </xdr:nvSpPr>
      <xdr:spPr>
        <a:xfrm>
          <a:off x="221107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146685</xdr:rowOff>
    </xdr:from>
    <xdr:ext cx="469900" cy="257810"/>
    <xdr:sp macro="" textlink="">
      <xdr:nvSpPr>
        <xdr:cNvPr id="839" name="【公民館】&#10;一人当たり面積該当値テキスト"/>
        <xdr:cNvSpPr txBox="1"/>
      </xdr:nvSpPr>
      <xdr:spPr>
        <a:xfrm>
          <a:off x="22199600" y="18320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17780</xdr:rowOff>
    </xdr:from>
    <xdr:to xmlns:xdr="http://schemas.openxmlformats.org/drawingml/2006/spreadsheetDrawing">
      <xdr:col>112</xdr:col>
      <xdr:colOff>38100</xdr:colOff>
      <xdr:row>108</xdr:row>
      <xdr:rowOff>119380</xdr:rowOff>
    </xdr:to>
    <xdr:sp macro="" textlink="">
      <xdr:nvSpPr>
        <xdr:cNvPr id="840" name="楕円 839"/>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66675</xdr:rowOff>
    </xdr:from>
    <xdr:to xmlns:xdr="http://schemas.openxmlformats.org/drawingml/2006/spreadsheetDrawing">
      <xdr:col>116</xdr:col>
      <xdr:colOff>63500</xdr:colOff>
      <xdr:row>108</xdr:row>
      <xdr:rowOff>68580</xdr:rowOff>
    </xdr:to>
    <xdr:cxnSp macro="">
      <xdr:nvCxnSpPr>
        <xdr:cNvPr id="841" name="直線コネクタ 840"/>
        <xdr:cNvCxnSpPr/>
      </xdr:nvCxnSpPr>
      <xdr:spPr>
        <a:xfrm flipV="1">
          <a:off x="21323300" y="185832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20320</xdr:rowOff>
    </xdr:from>
    <xdr:to xmlns:xdr="http://schemas.openxmlformats.org/drawingml/2006/spreadsheetDrawing">
      <xdr:col>107</xdr:col>
      <xdr:colOff>101600</xdr:colOff>
      <xdr:row>108</xdr:row>
      <xdr:rowOff>121920</xdr:rowOff>
    </xdr:to>
    <xdr:sp macro="" textlink="">
      <xdr:nvSpPr>
        <xdr:cNvPr id="842" name="楕円 841"/>
        <xdr:cNvSpPr/>
      </xdr:nvSpPr>
      <xdr:spPr>
        <a:xfrm>
          <a:off x="20383500" y="185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68580</xdr:rowOff>
    </xdr:from>
    <xdr:to xmlns:xdr="http://schemas.openxmlformats.org/drawingml/2006/spreadsheetDrawing">
      <xdr:col>111</xdr:col>
      <xdr:colOff>177800</xdr:colOff>
      <xdr:row>108</xdr:row>
      <xdr:rowOff>71120</xdr:rowOff>
    </xdr:to>
    <xdr:cxnSp macro="">
      <xdr:nvCxnSpPr>
        <xdr:cNvPr id="843" name="直線コネクタ 842"/>
        <xdr:cNvCxnSpPr/>
      </xdr:nvCxnSpPr>
      <xdr:spPr>
        <a:xfrm flipV="1">
          <a:off x="20434300" y="18585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22860</xdr:rowOff>
    </xdr:from>
    <xdr:to xmlns:xdr="http://schemas.openxmlformats.org/drawingml/2006/spreadsheetDrawing">
      <xdr:col>102</xdr:col>
      <xdr:colOff>165100</xdr:colOff>
      <xdr:row>108</xdr:row>
      <xdr:rowOff>124460</xdr:rowOff>
    </xdr:to>
    <xdr:sp macro="" textlink="">
      <xdr:nvSpPr>
        <xdr:cNvPr id="844" name="楕円 843"/>
        <xdr:cNvSpPr/>
      </xdr:nvSpPr>
      <xdr:spPr>
        <a:xfrm>
          <a:off x="19494500" y="185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71120</xdr:rowOff>
    </xdr:from>
    <xdr:to xmlns:xdr="http://schemas.openxmlformats.org/drawingml/2006/spreadsheetDrawing">
      <xdr:col>107</xdr:col>
      <xdr:colOff>50800</xdr:colOff>
      <xdr:row>108</xdr:row>
      <xdr:rowOff>73660</xdr:rowOff>
    </xdr:to>
    <xdr:cxnSp macro="">
      <xdr:nvCxnSpPr>
        <xdr:cNvPr id="845" name="直線コネクタ 844"/>
        <xdr:cNvCxnSpPr/>
      </xdr:nvCxnSpPr>
      <xdr:spPr>
        <a:xfrm flipV="1">
          <a:off x="19545300" y="18587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25400</xdr:rowOff>
    </xdr:from>
    <xdr:to xmlns:xdr="http://schemas.openxmlformats.org/drawingml/2006/spreadsheetDrawing">
      <xdr:col>98</xdr:col>
      <xdr:colOff>38100</xdr:colOff>
      <xdr:row>108</xdr:row>
      <xdr:rowOff>127000</xdr:rowOff>
    </xdr:to>
    <xdr:sp macro="" textlink="">
      <xdr:nvSpPr>
        <xdr:cNvPr id="846" name="楕円 845"/>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73660</xdr:rowOff>
    </xdr:from>
    <xdr:to xmlns:xdr="http://schemas.openxmlformats.org/drawingml/2006/spreadsheetDrawing">
      <xdr:col>102</xdr:col>
      <xdr:colOff>114300</xdr:colOff>
      <xdr:row>108</xdr:row>
      <xdr:rowOff>76200</xdr:rowOff>
    </xdr:to>
    <xdr:cxnSp macro="">
      <xdr:nvCxnSpPr>
        <xdr:cNvPr id="847" name="直線コネクタ 846"/>
        <xdr:cNvCxnSpPr/>
      </xdr:nvCxnSpPr>
      <xdr:spPr>
        <a:xfrm flipV="1">
          <a:off x="18656300" y="18590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121285</xdr:rowOff>
    </xdr:from>
    <xdr:ext cx="469900" cy="257810"/>
    <xdr:sp macro="" textlink="">
      <xdr:nvSpPr>
        <xdr:cNvPr id="848" name="n_1aveValue【公民館】&#10;一人当たり面積"/>
        <xdr:cNvSpPr txBox="1"/>
      </xdr:nvSpPr>
      <xdr:spPr>
        <a:xfrm>
          <a:off x="21075650" y="18637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120650</xdr:rowOff>
    </xdr:from>
    <xdr:ext cx="468630" cy="257810"/>
    <xdr:sp macro="" textlink="">
      <xdr:nvSpPr>
        <xdr:cNvPr id="849" name="n_2aveValue【公民館】&#10;一人当たり面積"/>
        <xdr:cNvSpPr txBox="1"/>
      </xdr:nvSpPr>
      <xdr:spPr>
        <a:xfrm>
          <a:off x="20199350" y="18637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120650</xdr:rowOff>
    </xdr:from>
    <xdr:ext cx="468630" cy="257810"/>
    <xdr:sp macro="" textlink="">
      <xdr:nvSpPr>
        <xdr:cNvPr id="850" name="n_3aveValue【公民館】&#10;一人当たり面積"/>
        <xdr:cNvSpPr txBox="1"/>
      </xdr:nvSpPr>
      <xdr:spPr>
        <a:xfrm>
          <a:off x="19310350" y="18637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139700</xdr:rowOff>
    </xdr:from>
    <xdr:ext cx="468630" cy="259080"/>
    <xdr:sp macro="" textlink="">
      <xdr:nvSpPr>
        <xdr:cNvPr id="851" name="n_4aveValue【公民館】&#10;一人当たり面積"/>
        <xdr:cNvSpPr txBox="1"/>
      </xdr:nvSpPr>
      <xdr:spPr>
        <a:xfrm>
          <a:off x="18421350" y="18313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136525</xdr:rowOff>
    </xdr:from>
    <xdr:ext cx="469900" cy="258445"/>
    <xdr:sp macro="" textlink="">
      <xdr:nvSpPr>
        <xdr:cNvPr id="852" name="n_1mainValue【公民館】&#10;一人当たり面積"/>
        <xdr:cNvSpPr txBox="1"/>
      </xdr:nvSpPr>
      <xdr:spPr>
        <a:xfrm>
          <a:off x="21075650" y="1831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138430</xdr:rowOff>
    </xdr:from>
    <xdr:ext cx="468630" cy="259080"/>
    <xdr:sp macro="" textlink="">
      <xdr:nvSpPr>
        <xdr:cNvPr id="853" name="n_2mainValue【公民館】&#10;一人当たり面積"/>
        <xdr:cNvSpPr txBox="1"/>
      </xdr:nvSpPr>
      <xdr:spPr>
        <a:xfrm>
          <a:off x="20199350" y="18312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140970</xdr:rowOff>
    </xdr:from>
    <xdr:ext cx="468630" cy="259080"/>
    <xdr:sp macro="" textlink="">
      <xdr:nvSpPr>
        <xdr:cNvPr id="854" name="n_3mainValue【公民館】&#10;一人当たり面積"/>
        <xdr:cNvSpPr txBox="1"/>
      </xdr:nvSpPr>
      <xdr:spPr>
        <a:xfrm>
          <a:off x="19310350" y="18314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118110</xdr:rowOff>
    </xdr:from>
    <xdr:ext cx="468630" cy="259080"/>
    <xdr:sp macro="" textlink="">
      <xdr:nvSpPr>
        <xdr:cNvPr id="855" name="n_4mainValue【公民館】&#10;一人当たり面積"/>
        <xdr:cNvSpPr txBox="1"/>
      </xdr:nvSpPr>
      <xdr:spPr>
        <a:xfrm>
          <a:off x="18421350" y="18634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交通インフラである道路については、長寿命化計画に基づき毎年長寿命化や改修を行っているため、類似団体平均と近しい値になっております。一方で橋梁について、有形固定資産減価償却率が高くなっている要因は、橋梁点検の結果を考慮し、緊急に対応する必要がある橋梁から改修し、山間部等の未着手の橋梁が多数あることが挙げられます。学校施設、保育園、公営住宅の多くは建設当時から大規模改修や長寿命化の対策を行えておらず、減価償却率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％近くになっております。今後の財政状況を注視しながら、長寿命化対策や除却等を行っていく必要があります。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2,183
2,168
74.02
3,235,952
3,173,906
59,650
1,870,903
4,318,092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7820" cy="257810"/>
    <xdr:sp macro="" textlink="">
      <xdr:nvSpPr>
        <xdr:cNvPr id="53" name="テキスト ボックス 52"/>
        <xdr:cNvSpPr txBox="1"/>
      </xdr:nvSpPr>
      <xdr:spPr>
        <a:xfrm>
          <a:off x="422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13970</xdr:rowOff>
    </xdr:from>
    <xdr:ext cx="405130" cy="259080"/>
    <xdr:sp macro="" textlink="">
      <xdr:nvSpPr>
        <xdr:cNvPr id="61" name="【図書館】&#10;有形固定資産減価償却率平均値テキスト"/>
        <xdr:cNvSpPr txBox="1"/>
      </xdr:nvSpPr>
      <xdr:spPr>
        <a:xfrm>
          <a:off x="4673600" y="635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35560</xdr:rowOff>
    </xdr:from>
    <xdr:to xmlns:xdr="http://schemas.openxmlformats.org/drawingml/2006/spreadsheetDrawing">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3810</xdr:rowOff>
    </xdr:from>
    <xdr:to xmlns:xdr="http://schemas.openxmlformats.org/drawingml/2006/spreadsheetDrawing">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37</xdr:row>
      <xdr:rowOff>96520</xdr:rowOff>
    </xdr:from>
    <xdr:ext cx="405130" cy="259080"/>
    <xdr:sp macro="" textlink="">
      <xdr:nvSpPr>
        <xdr:cNvPr id="64" name="n_1aveValue【図書館】&#10;有形固定資産減価償却率"/>
        <xdr:cNvSpPr txBox="1"/>
      </xdr:nvSpPr>
      <xdr:spPr>
        <a:xfrm>
          <a:off x="3582035" y="6440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90170</xdr:rowOff>
    </xdr:from>
    <xdr:to xmlns:xdr="http://schemas.openxmlformats.org/drawingml/2006/spreadsheetDrawing">
      <xdr:col>15</xdr:col>
      <xdr:colOff>101600</xdr:colOff>
      <xdr:row>37</xdr:row>
      <xdr:rowOff>20320</xdr:rowOff>
    </xdr:to>
    <xdr:sp macro="" textlink="">
      <xdr:nvSpPr>
        <xdr:cNvPr id="65" name="フローチャート: 判断 64"/>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11430</xdr:rowOff>
    </xdr:from>
    <xdr:ext cx="403860" cy="259080"/>
    <xdr:sp macro="" textlink="">
      <xdr:nvSpPr>
        <xdr:cNvPr id="66" name="n_2aveValue【図書館】&#10;有形固定資産減価償却率"/>
        <xdr:cNvSpPr txBox="1"/>
      </xdr:nvSpPr>
      <xdr:spPr>
        <a:xfrm>
          <a:off x="2705735" y="6355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74930</xdr:rowOff>
    </xdr:from>
    <xdr:to xmlns:xdr="http://schemas.openxmlformats.org/drawingml/2006/spreadsheetDrawing">
      <xdr:col>10</xdr:col>
      <xdr:colOff>165100</xdr:colOff>
      <xdr:row>37</xdr:row>
      <xdr:rowOff>5080</xdr:rowOff>
    </xdr:to>
    <xdr:sp macro="" textlink="">
      <xdr:nvSpPr>
        <xdr:cNvPr id="67" name="フローチャート: 判断 66"/>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36</xdr:row>
      <xdr:rowOff>167640</xdr:rowOff>
    </xdr:from>
    <xdr:ext cx="403860" cy="257810"/>
    <xdr:sp macro="" textlink="">
      <xdr:nvSpPr>
        <xdr:cNvPr id="68" name="n_3aveValue【図書館】&#10;有形固定資産減価償却率"/>
        <xdr:cNvSpPr txBox="1"/>
      </xdr:nvSpPr>
      <xdr:spPr>
        <a:xfrm>
          <a:off x="1816735" y="6339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26670</xdr:rowOff>
    </xdr:from>
    <xdr:to xmlns:xdr="http://schemas.openxmlformats.org/drawingml/2006/spreadsheetDrawing">
      <xdr:col>6</xdr:col>
      <xdr:colOff>38100</xdr:colOff>
      <xdr:row>36</xdr:row>
      <xdr:rowOff>128270</xdr:rowOff>
    </xdr:to>
    <xdr:sp macro="" textlink="">
      <xdr:nvSpPr>
        <xdr:cNvPr id="69" name="フローチャート: 判断 68"/>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36</xdr:row>
      <xdr:rowOff>119380</xdr:rowOff>
    </xdr:from>
    <xdr:ext cx="403860" cy="259080"/>
    <xdr:sp macro="" textlink="">
      <xdr:nvSpPr>
        <xdr:cNvPr id="70" name="n_4aveValue【図書館】&#10;有形固定資産減価償却率"/>
        <xdr:cNvSpPr txBox="1"/>
      </xdr:nvSpPr>
      <xdr:spPr>
        <a:xfrm>
          <a:off x="927735" y="6291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71" name="テキスト ボックス 70"/>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2" name="テキスト ボックス 71"/>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3" name="テキスト ボックス 72"/>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4" name="テキスト ボックス 73"/>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5" name="テキスト ボックス 74"/>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6350</xdr:rowOff>
    </xdr:from>
    <xdr:to xmlns:xdr="http://schemas.openxmlformats.org/drawingml/2006/spreadsheetDrawing">
      <xdr:col>24</xdr:col>
      <xdr:colOff>114300</xdr:colOff>
      <xdr:row>33</xdr:row>
      <xdr:rowOff>107950</xdr:rowOff>
    </xdr:to>
    <xdr:sp macro="" textlink="">
      <xdr:nvSpPr>
        <xdr:cNvPr id="76" name="楕円 75"/>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130810</xdr:rowOff>
    </xdr:from>
    <xdr:ext cx="340360" cy="259080"/>
    <xdr:sp macro="" textlink="">
      <xdr:nvSpPr>
        <xdr:cNvPr id="77" name="【図書館】&#10;有形固定資産減価償却率該当値テキスト"/>
        <xdr:cNvSpPr txBox="1"/>
      </xdr:nvSpPr>
      <xdr:spPr>
        <a:xfrm>
          <a:off x="4673600" y="5617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6350</xdr:rowOff>
    </xdr:from>
    <xdr:to xmlns:xdr="http://schemas.openxmlformats.org/drawingml/2006/spreadsheetDrawing">
      <xdr:col>20</xdr:col>
      <xdr:colOff>38100</xdr:colOff>
      <xdr:row>33</xdr:row>
      <xdr:rowOff>107950</xdr:rowOff>
    </xdr:to>
    <xdr:sp macro="" textlink="">
      <xdr:nvSpPr>
        <xdr:cNvPr id="78" name="楕円 77"/>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57150</xdr:rowOff>
    </xdr:from>
    <xdr:to xmlns:xdr="http://schemas.openxmlformats.org/drawingml/2006/spreadsheetDrawing">
      <xdr:col>24</xdr:col>
      <xdr:colOff>63500</xdr:colOff>
      <xdr:row>33</xdr:row>
      <xdr:rowOff>57150</xdr:rowOff>
    </xdr:to>
    <xdr:cxnSp macro="">
      <xdr:nvCxnSpPr>
        <xdr:cNvPr id="79" name="直線コネクタ 78"/>
        <xdr:cNvCxnSpPr/>
      </xdr:nvCxnSpPr>
      <xdr:spPr>
        <a:xfrm>
          <a:off x="3797300" y="571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6350</xdr:rowOff>
    </xdr:from>
    <xdr:to xmlns:xdr="http://schemas.openxmlformats.org/drawingml/2006/spreadsheetDrawing">
      <xdr:col>15</xdr:col>
      <xdr:colOff>101600</xdr:colOff>
      <xdr:row>33</xdr:row>
      <xdr:rowOff>107950</xdr:rowOff>
    </xdr:to>
    <xdr:sp macro="" textlink="">
      <xdr:nvSpPr>
        <xdr:cNvPr id="80" name="楕円 79"/>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57150</xdr:rowOff>
    </xdr:from>
    <xdr:to xmlns:xdr="http://schemas.openxmlformats.org/drawingml/2006/spreadsheetDrawing">
      <xdr:col>19</xdr:col>
      <xdr:colOff>177800</xdr:colOff>
      <xdr:row>33</xdr:row>
      <xdr:rowOff>57150</xdr:rowOff>
    </xdr:to>
    <xdr:cxnSp macro="">
      <xdr:nvCxnSpPr>
        <xdr:cNvPr id="81" name="直線コネクタ 80"/>
        <xdr:cNvCxnSpPr/>
      </xdr:nvCxnSpPr>
      <xdr:spPr>
        <a:xfrm>
          <a:off x="2908300" y="571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6350</xdr:rowOff>
    </xdr:from>
    <xdr:to xmlns:xdr="http://schemas.openxmlformats.org/drawingml/2006/spreadsheetDrawing">
      <xdr:col>10</xdr:col>
      <xdr:colOff>165100</xdr:colOff>
      <xdr:row>33</xdr:row>
      <xdr:rowOff>107950</xdr:rowOff>
    </xdr:to>
    <xdr:sp macro="" textlink="">
      <xdr:nvSpPr>
        <xdr:cNvPr id="82" name="楕円 81"/>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57150</xdr:rowOff>
    </xdr:from>
    <xdr:to xmlns:xdr="http://schemas.openxmlformats.org/drawingml/2006/spreadsheetDrawing">
      <xdr:col>15</xdr:col>
      <xdr:colOff>50800</xdr:colOff>
      <xdr:row>33</xdr:row>
      <xdr:rowOff>57150</xdr:rowOff>
    </xdr:to>
    <xdr:cxnSp macro="">
      <xdr:nvCxnSpPr>
        <xdr:cNvPr id="83" name="直線コネクタ 82"/>
        <xdr:cNvCxnSpPr/>
      </xdr:nvCxnSpPr>
      <xdr:spPr>
        <a:xfrm>
          <a:off x="2019300" y="571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6350</xdr:rowOff>
    </xdr:from>
    <xdr:to xmlns:xdr="http://schemas.openxmlformats.org/drawingml/2006/spreadsheetDrawing">
      <xdr:col>6</xdr:col>
      <xdr:colOff>38100</xdr:colOff>
      <xdr:row>33</xdr:row>
      <xdr:rowOff>107950</xdr:rowOff>
    </xdr:to>
    <xdr:sp macro="" textlink="">
      <xdr:nvSpPr>
        <xdr:cNvPr id="84" name="楕円 83"/>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57150</xdr:rowOff>
    </xdr:from>
    <xdr:to xmlns:xdr="http://schemas.openxmlformats.org/drawingml/2006/spreadsheetDrawing">
      <xdr:col>10</xdr:col>
      <xdr:colOff>114300</xdr:colOff>
      <xdr:row>33</xdr:row>
      <xdr:rowOff>57150</xdr:rowOff>
    </xdr:to>
    <xdr:cxnSp macro="">
      <xdr:nvCxnSpPr>
        <xdr:cNvPr id="85" name="直線コネクタ 84"/>
        <xdr:cNvCxnSpPr/>
      </xdr:nvCxnSpPr>
      <xdr:spPr>
        <a:xfrm>
          <a:off x="1130300" y="571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185420</xdr:colOff>
      <xdr:row>31</xdr:row>
      <xdr:rowOff>124460</xdr:rowOff>
    </xdr:from>
    <xdr:ext cx="340360" cy="259080"/>
    <xdr:sp macro="" textlink="">
      <xdr:nvSpPr>
        <xdr:cNvPr id="86" name="n_1mainValue【図書館】&#10;有形固定資産減価償却率"/>
        <xdr:cNvSpPr txBox="1"/>
      </xdr:nvSpPr>
      <xdr:spPr>
        <a:xfrm>
          <a:off x="36144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31</xdr:row>
      <xdr:rowOff>124460</xdr:rowOff>
    </xdr:from>
    <xdr:ext cx="340360" cy="259080"/>
    <xdr:sp macro="" textlink="">
      <xdr:nvSpPr>
        <xdr:cNvPr id="87" name="n_2mainValue【図書館】&#10;有形固定資産減価償却率"/>
        <xdr:cNvSpPr txBox="1"/>
      </xdr:nvSpPr>
      <xdr:spPr>
        <a:xfrm>
          <a:off x="27381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31</xdr:row>
      <xdr:rowOff>124460</xdr:rowOff>
    </xdr:from>
    <xdr:ext cx="340360" cy="259080"/>
    <xdr:sp macro="" textlink="">
      <xdr:nvSpPr>
        <xdr:cNvPr id="88" name="n_3mainValue【図書館】&#10;有形固定資産減価償却率"/>
        <xdr:cNvSpPr txBox="1"/>
      </xdr:nvSpPr>
      <xdr:spPr>
        <a:xfrm>
          <a:off x="18491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31</xdr:row>
      <xdr:rowOff>124460</xdr:rowOff>
    </xdr:from>
    <xdr:ext cx="340360" cy="259080"/>
    <xdr:sp macro="" textlink="">
      <xdr:nvSpPr>
        <xdr:cNvPr id="89" name="n_4mainValue【図書館】&#10;有形固定資産減価償却率"/>
        <xdr:cNvSpPr txBox="1"/>
      </xdr:nvSpPr>
      <xdr:spPr>
        <a:xfrm>
          <a:off x="9601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8" name="テキスト ボックス 97"/>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0" name="直線コネクタ 99"/>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101" name="テキスト ボックス 100"/>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2" name="直線コネクタ 101"/>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090" cy="259080"/>
    <xdr:sp macro="" textlink="">
      <xdr:nvSpPr>
        <xdr:cNvPr id="103" name="テキスト ボックス 102"/>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4" name="直線コネクタ 103"/>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090" cy="259080"/>
    <xdr:sp macro="" textlink="">
      <xdr:nvSpPr>
        <xdr:cNvPr id="105" name="テキスト ボックス 104"/>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6" name="直線コネクタ 105"/>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090" cy="259080"/>
    <xdr:sp macro="" textlink="">
      <xdr:nvSpPr>
        <xdr:cNvPr id="107" name="テキスト ボックス 106"/>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09" name="テキスト ボックス 108"/>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80645</xdr:rowOff>
    </xdr:from>
    <xdr:to xmlns:xdr="http://schemas.openxmlformats.org/drawingml/2006/spreadsheetDrawing">
      <xdr:col>54</xdr:col>
      <xdr:colOff>189865</xdr:colOff>
      <xdr:row>41</xdr:row>
      <xdr:rowOff>130810</xdr:rowOff>
    </xdr:to>
    <xdr:cxnSp macro="">
      <xdr:nvCxnSpPr>
        <xdr:cNvPr id="111" name="直線コネクタ 110"/>
        <xdr:cNvCxnSpPr/>
      </xdr:nvCxnSpPr>
      <xdr:spPr>
        <a:xfrm flipV="1">
          <a:off x="10476865" y="573849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134620</xdr:rowOff>
    </xdr:from>
    <xdr:ext cx="469900" cy="257810"/>
    <xdr:sp macro="" textlink="">
      <xdr:nvSpPr>
        <xdr:cNvPr id="112" name="【図書館】&#10;一人当たり面積最小値テキスト"/>
        <xdr:cNvSpPr txBox="1"/>
      </xdr:nvSpPr>
      <xdr:spPr>
        <a:xfrm>
          <a:off x="10515600" y="7164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3" name="直線コネクタ 112"/>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27305</xdr:rowOff>
    </xdr:from>
    <xdr:ext cx="469900" cy="259080"/>
    <xdr:sp macro="" textlink="">
      <xdr:nvSpPr>
        <xdr:cNvPr id="114" name="【図書館】&#10;一人当たり面積最大値テキスト"/>
        <xdr:cNvSpPr txBox="1"/>
      </xdr:nvSpPr>
      <xdr:spPr>
        <a:xfrm>
          <a:off x="10515600" y="551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80645</xdr:rowOff>
    </xdr:from>
    <xdr:to xmlns:xdr="http://schemas.openxmlformats.org/drawingml/2006/spreadsheetDrawing">
      <xdr:col>55</xdr:col>
      <xdr:colOff>88900</xdr:colOff>
      <xdr:row>33</xdr:row>
      <xdr:rowOff>80645</xdr:rowOff>
    </xdr:to>
    <xdr:cxnSp macro="">
      <xdr:nvCxnSpPr>
        <xdr:cNvPr id="115" name="直線コネクタ 114"/>
        <xdr:cNvCxnSpPr/>
      </xdr:nvCxnSpPr>
      <xdr:spPr>
        <a:xfrm>
          <a:off x="10388600" y="573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114300</xdr:rowOff>
    </xdr:from>
    <xdr:ext cx="469900" cy="259080"/>
    <xdr:sp macro="" textlink="">
      <xdr:nvSpPr>
        <xdr:cNvPr id="116" name="【図書館】&#10;一人当たり面積平均値テキスト"/>
        <xdr:cNvSpPr txBox="1"/>
      </xdr:nvSpPr>
      <xdr:spPr>
        <a:xfrm>
          <a:off x="10515600" y="6457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91440</xdr:rowOff>
    </xdr:from>
    <xdr:to xmlns:xdr="http://schemas.openxmlformats.org/drawingml/2006/spreadsheetDrawing">
      <xdr:col>55</xdr:col>
      <xdr:colOff>50800</xdr:colOff>
      <xdr:row>39</xdr:row>
      <xdr:rowOff>21590</xdr:rowOff>
    </xdr:to>
    <xdr:sp macro="" textlink="">
      <xdr:nvSpPr>
        <xdr:cNvPr id="117" name="フローチャート: 判断 116"/>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132715</xdr:rowOff>
    </xdr:from>
    <xdr:to xmlns:xdr="http://schemas.openxmlformats.org/drawingml/2006/spreadsheetDrawing">
      <xdr:col>50</xdr:col>
      <xdr:colOff>165100</xdr:colOff>
      <xdr:row>39</xdr:row>
      <xdr:rowOff>63500</xdr:rowOff>
    </xdr:to>
    <xdr:sp macro="" textlink="">
      <xdr:nvSpPr>
        <xdr:cNvPr id="118" name="フローチャート: 判断 117"/>
        <xdr:cNvSpPr/>
      </xdr:nvSpPr>
      <xdr:spPr>
        <a:xfrm>
          <a:off x="9588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79375</xdr:rowOff>
    </xdr:from>
    <xdr:ext cx="469900" cy="258445"/>
    <xdr:sp macro="" textlink="">
      <xdr:nvSpPr>
        <xdr:cNvPr id="119" name="n_1aveValue【図書館】&#10;一人当たり面積"/>
        <xdr:cNvSpPr txBox="1"/>
      </xdr:nvSpPr>
      <xdr:spPr>
        <a:xfrm>
          <a:off x="9391650" y="642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96520</xdr:rowOff>
    </xdr:from>
    <xdr:to xmlns:xdr="http://schemas.openxmlformats.org/drawingml/2006/spreadsheetDrawing">
      <xdr:col>46</xdr:col>
      <xdr:colOff>38100</xdr:colOff>
      <xdr:row>39</xdr:row>
      <xdr:rowOff>26670</xdr:rowOff>
    </xdr:to>
    <xdr:sp macro="" textlink="">
      <xdr:nvSpPr>
        <xdr:cNvPr id="120" name="フローチャート: 判断 119"/>
        <xdr:cNvSpPr/>
      </xdr:nvSpPr>
      <xdr:spPr>
        <a:xfrm>
          <a:off x="8699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43180</xdr:rowOff>
    </xdr:from>
    <xdr:ext cx="468630" cy="257810"/>
    <xdr:sp macro="" textlink="">
      <xdr:nvSpPr>
        <xdr:cNvPr id="121" name="n_2aveValue【図書館】&#10;一人当たり面積"/>
        <xdr:cNvSpPr txBox="1"/>
      </xdr:nvSpPr>
      <xdr:spPr>
        <a:xfrm>
          <a:off x="8515350" y="6386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66675</xdr:rowOff>
    </xdr:from>
    <xdr:to xmlns:xdr="http://schemas.openxmlformats.org/drawingml/2006/spreadsheetDrawing">
      <xdr:col>41</xdr:col>
      <xdr:colOff>101600</xdr:colOff>
      <xdr:row>38</xdr:row>
      <xdr:rowOff>168275</xdr:rowOff>
    </xdr:to>
    <xdr:sp macro="" textlink="">
      <xdr:nvSpPr>
        <xdr:cNvPr id="122" name="フローチャート: 判断 121"/>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13335</xdr:rowOff>
    </xdr:from>
    <xdr:ext cx="468630" cy="259080"/>
    <xdr:sp macro="" textlink="">
      <xdr:nvSpPr>
        <xdr:cNvPr id="123" name="n_3aveValue【図書館】&#10;一人当たり面積"/>
        <xdr:cNvSpPr txBox="1"/>
      </xdr:nvSpPr>
      <xdr:spPr>
        <a:xfrm>
          <a:off x="7626350" y="6356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66675</xdr:rowOff>
    </xdr:from>
    <xdr:to xmlns:xdr="http://schemas.openxmlformats.org/drawingml/2006/spreadsheetDrawing">
      <xdr:col>36</xdr:col>
      <xdr:colOff>165100</xdr:colOff>
      <xdr:row>38</xdr:row>
      <xdr:rowOff>168275</xdr:rowOff>
    </xdr:to>
    <xdr:sp macro="" textlink="">
      <xdr:nvSpPr>
        <xdr:cNvPr id="124" name="フローチャート: 判断 123"/>
        <xdr:cNvSpPr/>
      </xdr:nvSpPr>
      <xdr:spPr>
        <a:xfrm>
          <a:off x="692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13335</xdr:rowOff>
    </xdr:from>
    <xdr:ext cx="468630" cy="259080"/>
    <xdr:sp macro="" textlink="">
      <xdr:nvSpPr>
        <xdr:cNvPr id="125" name="n_4aveValue【図書館】&#10;一人当たり面積"/>
        <xdr:cNvSpPr txBox="1"/>
      </xdr:nvSpPr>
      <xdr:spPr>
        <a:xfrm>
          <a:off x="6737350" y="6356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29845</xdr:rowOff>
    </xdr:from>
    <xdr:to xmlns:xdr="http://schemas.openxmlformats.org/drawingml/2006/spreadsheetDrawing">
      <xdr:col>55</xdr:col>
      <xdr:colOff>50800</xdr:colOff>
      <xdr:row>41</xdr:row>
      <xdr:rowOff>132080</xdr:rowOff>
    </xdr:to>
    <xdr:sp macro="" textlink="">
      <xdr:nvSpPr>
        <xdr:cNvPr id="131" name="楕円 130"/>
        <xdr:cNvSpPr/>
      </xdr:nvSpPr>
      <xdr:spPr>
        <a:xfrm>
          <a:off x="104267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116205</xdr:rowOff>
    </xdr:from>
    <xdr:ext cx="469900" cy="259080"/>
    <xdr:sp macro="" textlink="">
      <xdr:nvSpPr>
        <xdr:cNvPr id="132" name="【図書館】&#10;一人当たり面積該当値テキスト"/>
        <xdr:cNvSpPr txBox="1"/>
      </xdr:nvSpPr>
      <xdr:spPr>
        <a:xfrm>
          <a:off x="10515600" y="697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29845</xdr:rowOff>
    </xdr:from>
    <xdr:to xmlns:xdr="http://schemas.openxmlformats.org/drawingml/2006/spreadsheetDrawing">
      <xdr:col>50</xdr:col>
      <xdr:colOff>165100</xdr:colOff>
      <xdr:row>41</xdr:row>
      <xdr:rowOff>132080</xdr:rowOff>
    </xdr:to>
    <xdr:sp macro="" textlink="">
      <xdr:nvSpPr>
        <xdr:cNvPr id="133" name="楕円 132"/>
        <xdr:cNvSpPr/>
      </xdr:nvSpPr>
      <xdr:spPr>
        <a:xfrm>
          <a:off x="95885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80645</xdr:rowOff>
    </xdr:from>
    <xdr:to xmlns:xdr="http://schemas.openxmlformats.org/drawingml/2006/spreadsheetDrawing">
      <xdr:col>55</xdr:col>
      <xdr:colOff>0</xdr:colOff>
      <xdr:row>41</xdr:row>
      <xdr:rowOff>80645</xdr:rowOff>
    </xdr:to>
    <xdr:cxnSp macro="">
      <xdr:nvCxnSpPr>
        <xdr:cNvPr id="134" name="直線コネクタ 133"/>
        <xdr:cNvCxnSpPr/>
      </xdr:nvCxnSpPr>
      <xdr:spPr>
        <a:xfrm>
          <a:off x="9639300" y="71100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32385</xdr:rowOff>
    </xdr:from>
    <xdr:to xmlns:xdr="http://schemas.openxmlformats.org/drawingml/2006/spreadsheetDrawing">
      <xdr:col>46</xdr:col>
      <xdr:colOff>38100</xdr:colOff>
      <xdr:row>41</xdr:row>
      <xdr:rowOff>133985</xdr:rowOff>
    </xdr:to>
    <xdr:sp macro="" textlink="">
      <xdr:nvSpPr>
        <xdr:cNvPr id="135" name="楕円 134"/>
        <xdr:cNvSpPr/>
      </xdr:nvSpPr>
      <xdr:spPr>
        <a:xfrm>
          <a:off x="8699500" y="70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80645</xdr:rowOff>
    </xdr:from>
    <xdr:to xmlns:xdr="http://schemas.openxmlformats.org/drawingml/2006/spreadsheetDrawing">
      <xdr:col>50</xdr:col>
      <xdr:colOff>114300</xdr:colOff>
      <xdr:row>41</xdr:row>
      <xdr:rowOff>83185</xdr:rowOff>
    </xdr:to>
    <xdr:cxnSp macro="">
      <xdr:nvCxnSpPr>
        <xdr:cNvPr id="136" name="直線コネクタ 135"/>
        <xdr:cNvCxnSpPr/>
      </xdr:nvCxnSpPr>
      <xdr:spPr>
        <a:xfrm flipV="1">
          <a:off x="8750300" y="71100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34290</xdr:rowOff>
    </xdr:from>
    <xdr:to xmlns:xdr="http://schemas.openxmlformats.org/drawingml/2006/spreadsheetDrawing">
      <xdr:col>41</xdr:col>
      <xdr:colOff>101600</xdr:colOff>
      <xdr:row>41</xdr:row>
      <xdr:rowOff>135890</xdr:rowOff>
    </xdr:to>
    <xdr:sp macro="" textlink="">
      <xdr:nvSpPr>
        <xdr:cNvPr id="137" name="楕円 136"/>
        <xdr:cNvSpPr/>
      </xdr:nvSpPr>
      <xdr:spPr>
        <a:xfrm>
          <a:off x="78105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83185</xdr:rowOff>
    </xdr:from>
    <xdr:to xmlns:xdr="http://schemas.openxmlformats.org/drawingml/2006/spreadsheetDrawing">
      <xdr:col>45</xdr:col>
      <xdr:colOff>177800</xdr:colOff>
      <xdr:row>41</xdr:row>
      <xdr:rowOff>85090</xdr:rowOff>
    </xdr:to>
    <xdr:cxnSp macro="">
      <xdr:nvCxnSpPr>
        <xdr:cNvPr id="138" name="直線コネクタ 137"/>
        <xdr:cNvCxnSpPr/>
      </xdr:nvCxnSpPr>
      <xdr:spPr>
        <a:xfrm flipV="1">
          <a:off x="7861300" y="7112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34290</xdr:rowOff>
    </xdr:from>
    <xdr:to xmlns:xdr="http://schemas.openxmlformats.org/drawingml/2006/spreadsheetDrawing">
      <xdr:col>36</xdr:col>
      <xdr:colOff>165100</xdr:colOff>
      <xdr:row>41</xdr:row>
      <xdr:rowOff>135890</xdr:rowOff>
    </xdr:to>
    <xdr:sp macro="" textlink="">
      <xdr:nvSpPr>
        <xdr:cNvPr id="139" name="楕円 138"/>
        <xdr:cNvSpPr/>
      </xdr:nvSpPr>
      <xdr:spPr>
        <a:xfrm>
          <a:off x="69215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85090</xdr:rowOff>
    </xdr:from>
    <xdr:to xmlns:xdr="http://schemas.openxmlformats.org/drawingml/2006/spreadsheetDrawing">
      <xdr:col>41</xdr:col>
      <xdr:colOff>50800</xdr:colOff>
      <xdr:row>41</xdr:row>
      <xdr:rowOff>85090</xdr:rowOff>
    </xdr:to>
    <xdr:cxnSp macro="">
      <xdr:nvCxnSpPr>
        <xdr:cNvPr id="140" name="直線コネクタ 139"/>
        <xdr:cNvCxnSpPr/>
      </xdr:nvCxnSpPr>
      <xdr:spPr>
        <a:xfrm>
          <a:off x="6972300" y="7114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122555</xdr:rowOff>
    </xdr:from>
    <xdr:ext cx="469900" cy="257810"/>
    <xdr:sp macro="" textlink="">
      <xdr:nvSpPr>
        <xdr:cNvPr id="141" name="n_1mainValue【図書館】&#10;一人当たり面積"/>
        <xdr:cNvSpPr txBox="1"/>
      </xdr:nvSpPr>
      <xdr:spPr>
        <a:xfrm>
          <a:off x="9391650" y="71520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125095</xdr:rowOff>
    </xdr:from>
    <xdr:ext cx="468630" cy="258445"/>
    <xdr:sp macro="" textlink="">
      <xdr:nvSpPr>
        <xdr:cNvPr id="142" name="n_2mainValue【図書館】&#10;一人当たり面積"/>
        <xdr:cNvSpPr txBox="1"/>
      </xdr:nvSpPr>
      <xdr:spPr>
        <a:xfrm>
          <a:off x="8515350" y="71545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127000</xdr:rowOff>
    </xdr:from>
    <xdr:ext cx="468630" cy="259080"/>
    <xdr:sp macro="" textlink="">
      <xdr:nvSpPr>
        <xdr:cNvPr id="143" name="n_3mainValue【図書館】&#10;一人当たり面積"/>
        <xdr:cNvSpPr txBox="1"/>
      </xdr:nvSpPr>
      <xdr:spPr>
        <a:xfrm>
          <a:off x="7626350" y="7156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127000</xdr:rowOff>
    </xdr:from>
    <xdr:ext cx="468630" cy="259080"/>
    <xdr:sp macro="" textlink="">
      <xdr:nvSpPr>
        <xdr:cNvPr id="144" name="n_4mainValue【図書館】&#10;一人当たり面積"/>
        <xdr:cNvSpPr txBox="1"/>
      </xdr:nvSpPr>
      <xdr:spPr>
        <a:xfrm>
          <a:off x="6737350" y="7156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3" name="テキスト ボックス 152"/>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5" name="テキスト ボックス 154"/>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57" name="テキスト ボックス 156"/>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1" name="テキスト ボックス 160"/>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67" name="テキスト ボックス 166"/>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47625</xdr:rowOff>
    </xdr:from>
    <xdr:to xmlns:xdr="http://schemas.openxmlformats.org/drawingml/2006/spreadsheetDrawing">
      <xdr:col>24</xdr:col>
      <xdr:colOff>62865</xdr:colOff>
      <xdr:row>64</xdr:row>
      <xdr:rowOff>76200</xdr:rowOff>
    </xdr:to>
    <xdr:cxnSp macro="">
      <xdr:nvCxnSpPr>
        <xdr:cNvPr id="169" name="直線コネクタ 168"/>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1" name="直線コネクタ 17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166370</xdr:rowOff>
    </xdr:from>
    <xdr:ext cx="405130" cy="257810"/>
    <xdr:sp macro="" textlink="">
      <xdr:nvSpPr>
        <xdr:cNvPr id="172" name="【体育館・プール】&#10;有形固定資産減価償却率最大値テキスト"/>
        <xdr:cNvSpPr txBox="1"/>
      </xdr:nvSpPr>
      <xdr:spPr>
        <a:xfrm>
          <a:off x="4673600" y="9253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47625</xdr:rowOff>
    </xdr:from>
    <xdr:to xmlns:xdr="http://schemas.openxmlformats.org/drawingml/2006/spreadsheetDrawing">
      <xdr:col>24</xdr:col>
      <xdr:colOff>152400</xdr:colOff>
      <xdr:row>55</xdr:row>
      <xdr:rowOff>47625</xdr:rowOff>
    </xdr:to>
    <xdr:cxnSp macro="">
      <xdr:nvCxnSpPr>
        <xdr:cNvPr id="173" name="直線コネクタ 172"/>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158750</xdr:rowOff>
    </xdr:from>
    <xdr:ext cx="405130" cy="259080"/>
    <xdr:sp macro="" textlink="">
      <xdr:nvSpPr>
        <xdr:cNvPr id="174" name="【体育館・プール】&#10;有形固定資産減価償却率平均値テキスト"/>
        <xdr:cNvSpPr txBox="1"/>
      </xdr:nvSpPr>
      <xdr:spPr>
        <a:xfrm>
          <a:off x="4673600" y="1027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135890</xdr:rowOff>
    </xdr:from>
    <xdr:to xmlns:xdr="http://schemas.openxmlformats.org/drawingml/2006/spreadsheetDrawing">
      <xdr:col>24</xdr:col>
      <xdr:colOff>114300</xdr:colOff>
      <xdr:row>61</xdr:row>
      <xdr:rowOff>66040</xdr:rowOff>
    </xdr:to>
    <xdr:sp macro="" textlink="">
      <xdr:nvSpPr>
        <xdr:cNvPr id="175" name="フローチャート: 判断 174"/>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128270</xdr:rowOff>
    </xdr:from>
    <xdr:to xmlns:xdr="http://schemas.openxmlformats.org/drawingml/2006/spreadsheetDrawing">
      <xdr:col>20</xdr:col>
      <xdr:colOff>38100</xdr:colOff>
      <xdr:row>61</xdr:row>
      <xdr:rowOff>58420</xdr:rowOff>
    </xdr:to>
    <xdr:sp macro="" textlink="">
      <xdr:nvSpPr>
        <xdr:cNvPr id="176" name="フローチャート: 判断 175"/>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74930</xdr:rowOff>
    </xdr:from>
    <xdr:ext cx="405130" cy="257810"/>
    <xdr:sp macro="" textlink="">
      <xdr:nvSpPr>
        <xdr:cNvPr id="177" name="n_1aveValue【体育館・プール】&#10;有形固定資産減価償却率"/>
        <xdr:cNvSpPr txBox="1"/>
      </xdr:nvSpPr>
      <xdr:spPr>
        <a:xfrm>
          <a:off x="3582035" y="10190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135890</xdr:rowOff>
    </xdr:from>
    <xdr:to xmlns:xdr="http://schemas.openxmlformats.org/drawingml/2006/spreadsheetDrawing">
      <xdr:col>15</xdr:col>
      <xdr:colOff>101600</xdr:colOff>
      <xdr:row>61</xdr:row>
      <xdr:rowOff>66040</xdr:rowOff>
    </xdr:to>
    <xdr:sp macro="" textlink="">
      <xdr:nvSpPr>
        <xdr:cNvPr id="178" name="フローチャート: 判断 177"/>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82550</xdr:rowOff>
    </xdr:from>
    <xdr:ext cx="403860" cy="259080"/>
    <xdr:sp macro="" textlink="">
      <xdr:nvSpPr>
        <xdr:cNvPr id="179" name="n_2aveValue【体育館・プール】&#10;有形固定資産減価償却率"/>
        <xdr:cNvSpPr txBox="1"/>
      </xdr:nvSpPr>
      <xdr:spPr>
        <a:xfrm>
          <a:off x="2705735" y="10198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60</xdr:row>
      <xdr:rowOff>166370</xdr:rowOff>
    </xdr:from>
    <xdr:to xmlns:xdr="http://schemas.openxmlformats.org/drawingml/2006/spreadsheetDrawing">
      <xdr:col>10</xdr:col>
      <xdr:colOff>165100</xdr:colOff>
      <xdr:row>61</xdr:row>
      <xdr:rowOff>96520</xdr:rowOff>
    </xdr:to>
    <xdr:sp macro="" textlink="">
      <xdr:nvSpPr>
        <xdr:cNvPr id="180" name="フローチャート: 判断 179"/>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59</xdr:row>
      <xdr:rowOff>113030</xdr:rowOff>
    </xdr:from>
    <xdr:ext cx="403860" cy="259080"/>
    <xdr:sp macro="" textlink="">
      <xdr:nvSpPr>
        <xdr:cNvPr id="181" name="n_3aveValue【体育館・プール】&#10;有形固定資産減価償却率"/>
        <xdr:cNvSpPr txBox="1"/>
      </xdr:nvSpPr>
      <xdr:spPr>
        <a:xfrm>
          <a:off x="1816735" y="10228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60</xdr:row>
      <xdr:rowOff>118745</xdr:rowOff>
    </xdr:from>
    <xdr:to xmlns:xdr="http://schemas.openxmlformats.org/drawingml/2006/spreadsheetDrawing">
      <xdr:col>6</xdr:col>
      <xdr:colOff>38100</xdr:colOff>
      <xdr:row>61</xdr:row>
      <xdr:rowOff>48895</xdr:rowOff>
    </xdr:to>
    <xdr:sp macro="" textlink="">
      <xdr:nvSpPr>
        <xdr:cNvPr id="182" name="フローチャート: 判断 181"/>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59</xdr:row>
      <xdr:rowOff>65405</xdr:rowOff>
    </xdr:from>
    <xdr:ext cx="403860" cy="257810"/>
    <xdr:sp macro="" textlink="">
      <xdr:nvSpPr>
        <xdr:cNvPr id="183" name="n_4aveValue【体育館・プール】&#10;有形固定資産減価償却率"/>
        <xdr:cNvSpPr txBox="1"/>
      </xdr:nvSpPr>
      <xdr:spPr>
        <a:xfrm>
          <a:off x="927735" y="10180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86360</xdr:rowOff>
    </xdr:from>
    <xdr:to xmlns:xdr="http://schemas.openxmlformats.org/drawingml/2006/spreadsheetDrawing">
      <xdr:col>24</xdr:col>
      <xdr:colOff>114300</xdr:colOff>
      <xdr:row>64</xdr:row>
      <xdr:rowOff>16510</xdr:rowOff>
    </xdr:to>
    <xdr:sp macro="" textlink="">
      <xdr:nvSpPr>
        <xdr:cNvPr id="189" name="楕円 188"/>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1270</xdr:rowOff>
    </xdr:from>
    <xdr:ext cx="405130" cy="259080"/>
    <xdr:sp macro="" textlink="">
      <xdr:nvSpPr>
        <xdr:cNvPr id="190" name="【体育館・プール】&#10;有形固定資産減価償却率該当値テキスト"/>
        <xdr:cNvSpPr txBox="1"/>
      </xdr:nvSpPr>
      <xdr:spPr>
        <a:xfrm>
          <a:off x="4673600" y="1080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107315</xdr:rowOff>
    </xdr:from>
    <xdr:to xmlns:xdr="http://schemas.openxmlformats.org/drawingml/2006/spreadsheetDrawing">
      <xdr:col>20</xdr:col>
      <xdr:colOff>38100</xdr:colOff>
      <xdr:row>64</xdr:row>
      <xdr:rowOff>37465</xdr:rowOff>
    </xdr:to>
    <xdr:sp macro="" textlink="">
      <xdr:nvSpPr>
        <xdr:cNvPr id="191" name="楕円 190"/>
        <xdr:cNvSpPr/>
      </xdr:nvSpPr>
      <xdr:spPr>
        <a:xfrm>
          <a:off x="3746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137160</xdr:rowOff>
    </xdr:from>
    <xdr:to xmlns:xdr="http://schemas.openxmlformats.org/drawingml/2006/spreadsheetDrawing">
      <xdr:col>24</xdr:col>
      <xdr:colOff>63500</xdr:colOff>
      <xdr:row>63</xdr:row>
      <xdr:rowOff>158115</xdr:rowOff>
    </xdr:to>
    <xdr:cxnSp macro="">
      <xdr:nvCxnSpPr>
        <xdr:cNvPr id="192" name="直線コネクタ 191"/>
        <xdr:cNvCxnSpPr/>
      </xdr:nvCxnSpPr>
      <xdr:spPr>
        <a:xfrm flipV="1">
          <a:off x="3797300" y="109385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73025</xdr:rowOff>
    </xdr:from>
    <xdr:to xmlns:xdr="http://schemas.openxmlformats.org/drawingml/2006/spreadsheetDrawing">
      <xdr:col>15</xdr:col>
      <xdr:colOff>101600</xdr:colOff>
      <xdr:row>64</xdr:row>
      <xdr:rowOff>3175</xdr:rowOff>
    </xdr:to>
    <xdr:sp macro="" textlink="">
      <xdr:nvSpPr>
        <xdr:cNvPr id="193" name="楕円 192"/>
        <xdr:cNvSpPr/>
      </xdr:nvSpPr>
      <xdr:spPr>
        <a:xfrm>
          <a:off x="2857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123825</xdr:rowOff>
    </xdr:from>
    <xdr:to xmlns:xdr="http://schemas.openxmlformats.org/drawingml/2006/spreadsheetDrawing">
      <xdr:col>19</xdr:col>
      <xdr:colOff>177800</xdr:colOff>
      <xdr:row>63</xdr:row>
      <xdr:rowOff>158115</xdr:rowOff>
    </xdr:to>
    <xdr:cxnSp macro="">
      <xdr:nvCxnSpPr>
        <xdr:cNvPr id="194" name="直線コネクタ 193"/>
        <xdr:cNvCxnSpPr/>
      </xdr:nvCxnSpPr>
      <xdr:spPr>
        <a:xfrm>
          <a:off x="2908300" y="10925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55880</xdr:rowOff>
    </xdr:from>
    <xdr:to xmlns:xdr="http://schemas.openxmlformats.org/drawingml/2006/spreadsheetDrawing">
      <xdr:col>10</xdr:col>
      <xdr:colOff>165100</xdr:colOff>
      <xdr:row>62</xdr:row>
      <xdr:rowOff>157480</xdr:rowOff>
    </xdr:to>
    <xdr:sp macro="" textlink="">
      <xdr:nvSpPr>
        <xdr:cNvPr id="195" name="楕円 194"/>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106680</xdr:rowOff>
    </xdr:from>
    <xdr:to xmlns:xdr="http://schemas.openxmlformats.org/drawingml/2006/spreadsheetDrawing">
      <xdr:col>15</xdr:col>
      <xdr:colOff>50800</xdr:colOff>
      <xdr:row>63</xdr:row>
      <xdr:rowOff>123825</xdr:rowOff>
    </xdr:to>
    <xdr:cxnSp macro="">
      <xdr:nvCxnSpPr>
        <xdr:cNvPr id="196" name="直線コネクタ 195"/>
        <xdr:cNvCxnSpPr/>
      </xdr:nvCxnSpPr>
      <xdr:spPr>
        <a:xfrm>
          <a:off x="2019300" y="1073658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13970</xdr:rowOff>
    </xdr:from>
    <xdr:to xmlns:xdr="http://schemas.openxmlformats.org/drawingml/2006/spreadsheetDrawing">
      <xdr:col>6</xdr:col>
      <xdr:colOff>38100</xdr:colOff>
      <xdr:row>62</xdr:row>
      <xdr:rowOff>115570</xdr:rowOff>
    </xdr:to>
    <xdr:sp macro="" textlink="">
      <xdr:nvSpPr>
        <xdr:cNvPr id="197" name="楕円 196"/>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64770</xdr:rowOff>
    </xdr:from>
    <xdr:to xmlns:xdr="http://schemas.openxmlformats.org/drawingml/2006/spreadsheetDrawing">
      <xdr:col>10</xdr:col>
      <xdr:colOff>114300</xdr:colOff>
      <xdr:row>62</xdr:row>
      <xdr:rowOff>106680</xdr:rowOff>
    </xdr:to>
    <xdr:cxnSp macro="">
      <xdr:nvCxnSpPr>
        <xdr:cNvPr id="198" name="直線コネクタ 197"/>
        <xdr:cNvCxnSpPr/>
      </xdr:nvCxnSpPr>
      <xdr:spPr>
        <a:xfrm>
          <a:off x="1130300" y="10694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64</xdr:row>
      <xdr:rowOff>29210</xdr:rowOff>
    </xdr:from>
    <xdr:ext cx="405130" cy="257810"/>
    <xdr:sp macro="" textlink="">
      <xdr:nvSpPr>
        <xdr:cNvPr id="199" name="n_1mainValue【体育館・プール】&#10;有形固定資産減価償却率"/>
        <xdr:cNvSpPr txBox="1"/>
      </xdr:nvSpPr>
      <xdr:spPr>
        <a:xfrm>
          <a:off x="3582035" y="11002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166370</xdr:rowOff>
    </xdr:from>
    <xdr:ext cx="403860" cy="257810"/>
    <xdr:sp macro="" textlink="">
      <xdr:nvSpPr>
        <xdr:cNvPr id="200" name="n_2mainValue【体育館・プール】&#10;有形固定資産減価償却率"/>
        <xdr:cNvSpPr txBox="1"/>
      </xdr:nvSpPr>
      <xdr:spPr>
        <a:xfrm>
          <a:off x="2705735" y="10967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148590</xdr:rowOff>
    </xdr:from>
    <xdr:ext cx="403860" cy="259080"/>
    <xdr:sp macro="" textlink="">
      <xdr:nvSpPr>
        <xdr:cNvPr id="201" name="n_3mainValue【体育館・プール】&#10;有形固定資産減価償却率"/>
        <xdr:cNvSpPr txBox="1"/>
      </xdr:nvSpPr>
      <xdr:spPr>
        <a:xfrm>
          <a:off x="1816735" y="10778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106680</xdr:rowOff>
    </xdr:from>
    <xdr:ext cx="403860" cy="259080"/>
    <xdr:sp macro="" textlink="">
      <xdr:nvSpPr>
        <xdr:cNvPr id="202" name="n_4mainValue【体育館・プール】&#10;有形固定資産減価償却率"/>
        <xdr:cNvSpPr txBox="1"/>
      </xdr:nvSpPr>
      <xdr:spPr>
        <a:xfrm>
          <a:off x="927735" y="10736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1" name="テキスト ボックス 210"/>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214" name="テキスト ボックス 213"/>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216" name="テキスト ボックス 215"/>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218" name="テキスト ボックス 217"/>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220" name="テキスト ボックス 219"/>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222" name="テキスト ボックス 221"/>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224" name="テキスト ボックス 223"/>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74930</xdr:rowOff>
    </xdr:from>
    <xdr:to xmlns:xdr="http://schemas.openxmlformats.org/drawingml/2006/spreadsheetDrawing">
      <xdr:col>54</xdr:col>
      <xdr:colOff>189865</xdr:colOff>
      <xdr:row>64</xdr:row>
      <xdr:rowOff>99060</xdr:rowOff>
    </xdr:to>
    <xdr:cxnSp macro="">
      <xdr:nvCxnSpPr>
        <xdr:cNvPr id="228" name="直線コネクタ 227"/>
        <xdr:cNvCxnSpPr/>
      </xdr:nvCxnSpPr>
      <xdr:spPr>
        <a:xfrm flipV="1">
          <a:off x="10476865" y="950468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102870</xdr:rowOff>
    </xdr:from>
    <xdr:ext cx="469900" cy="259080"/>
    <xdr:sp macro="" textlink="">
      <xdr:nvSpPr>
        <xdr:cNvPr id="229"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99060</xdr:rowOff>
    </xdr:from>
    <xdr:to xmlns:xdr="http://schemas.openxmlformats.org/drawingml/2006/spreadsheetDrawing">
      <xdr:col>55</xdr:col>
      <xdr:colOff>88900</xdr:colOff>
      <xdr:row>64</xdr:row>
      <xdr:rowOff>99060</xdr:rowOff>
    </xdr:to>
    <xdr:cxnSp macro="">
      <xdr:nvCxnSpPr>
        <xdr:cNvPr id="230" name="直線コネクタ 229"/>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20955</xdr:rowOff>
    </xdr:from>
    <xdr:ext cx="469900" cy="257810"/>
    <xdr:sp macro="" textlink="">
      <xdr:nvSpPr>
        <xdr:cNvPr id="231" name="【体育館・プール】&#10;一人当たり面積最大値テキスト"/>
        <xdr:cNvSpPr txBox="1"/>
      </xdr:nvSpPr>
      <xdr:spPr>
        <a:xfrm>
          <a:off x="10515600" y="9279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74930</xdr:rowOff>
    </xdr:from>
    <xdr:to xmlns:xdr="http://schemas.openxmlformats.org/drawingml/2006/spreadsheetDrawing">
      <xdr:col>55</xdr:col>
      <xdr:colOff>88900</xdr:colOff>
      <xdr:row>55</xdr:row>
      <xdr:rowOff>74930</xdr:rowOff>
    </xdr:to>
    <xdr:cxnSp macro="">
      <xdr:nvCxnSpPr>
        <xdr:cNvPr id="232" name="直線コネクタ 231"/>
        <xdr:cNvCxnSpPr/>
      </xdr:nvCxnSpPr>
      <xdr:spPr>
        <a:xfrm>
          <a:off x="10388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100330</xdr:rowOff>
    </xdr:from>
    <xdr:ext cx="469900" cy="257810"/>
    <xdr:sp macro="" textlink="">
      <xdr:nvSpPr>
        <xdr:cNvPr id="233" name="【体育館・プール】&#10;一人当たり面積平均値テキスト"/>
        <xdr:cNvSpPr txBox="1"/>
      </xdr:nvSpPr>
      <xdr:spPr>
        <a:xfrm>
          <a:off x="10515600" y="105587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77470</xdr:rowOff>
    </xdr:from>
    <xdr:to xmlns:xdr="http://schemas.openxmlformats.org/drawingml/2006/spreadsheetDrawing">
      <xdr:col>55</xdr:col>
      <xdr:colOff>50800</xdr:colOff>
      <xdr:row>63</xdr:row>
      <xdr:rowOff>7620</xdr:rowOff>
    </xdr:to>
    <xdr:sp macro="" textlink="">
      <xdr:nvSpPr>
        <xdr:cNvPr id="234" name="フローチャート: 判断 233"/>
        <xdr:cNvSpPr/>
      </xdr:nvSpPr>
      <xdr:spPr>
        <a:xfrm>
          <a:off x="10426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38100</xdr:rowOff>
    </xdr:from>
    <xdr:ext cx="469900" cy="259080"/>
    <xdr:sp macro="" textlink="">
      <xdr:nvSpPr>
        <xdr:cNvPr id="236" name="n_1aveValue【体育館・プール】&#10;一人当たり面積"/>
        <xdr:cNvSpPr txBox="1"/>
      </xdr:nvSpPr>
      <xdr:spPr>
        <a:xfrm>
          <a:off x="9391650" y="1049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237" name="フローチャート: 判断 236"/>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61</xdr:row>
      <xdr:rowOff>40640</xdr:rowOff>
    </xdr:from>
    <xdr:ext cx="468630" cy="257810"/>
    <xdr:sp macro="" textlink="">
      <xdr:nvSpPr>
        <xdr:cNvPr id="238" name="n_2aveValue【体育館・プール】&#10;一人当たり面積"/>
        <xdr:cNvSpPr txBox="1"/>
      </xdr:nvSpPr>
      <xdr:spPr>
        <a:xfrm>
          <a:off x="8515350" y="10499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62</xdr:row>
      <xdr:rowOff>92710</xdr:rowOff>
    </xdr:from>
    <xdr:to xmlns:xdr="http://schemas.openxmlformats.org/drawingml/2006/spreadsheetDrawing">
      <xdr:col>41</xdr:col>
      <xdr:colOff>101600</xdr:colOff>
      <xdr:row>63</xdr:row>
      <xdr:rowOff>22860</xdr:rowOff>
    </xdr:to>
    <xdr:sp macro="" textlink="">
      <xdr:nvSpPr>
        <xdr:cNvPr id="239" name="フローチャート: 判断 238"/>
        <xdr:cNvSpPr/>
      </xdr:nvSpPr>
      <xdr:spPr>
        <a:xfrm>
          <a:off x="7810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61</xdr:row>
      <xdr:rowOff>39370</xdr:rowOff>
    </xdr:from>
    <xdr:ext cx="468630" cy="259080"/>
    <xdr:sp macro="" textlink="">
      <xdr:nvSpPr>
        <xdr:cNvPr id="240" name="n_3aveValue【体育館・プール】&#10;一人当たり面積"/>
        <xdr:cNvSpPr txBox="1"/>
      </xdr:nvSpPr>
      <xdr:spPr>
        <a:xfrm>
          <a:off x="7626350" y="10497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62</xdr:row>
      <xdr:rowOff>77470</xdr:rowOff>
    </xdr:from>
    <xdr:to xmlns:xdr="http://schemas.openxmlformats.org/drawingml/2006/spreadsheetDrawing">
      <xdr:col>36</xdr:col>
      <xdr:colOff>165100</xdr:colOff>
      <xdr:row>63</xdr:row>
      <xdr:rowOff>7620</xdr:rowOff>
    </xdr:to>
    <xdr:sp macro="" textlink="">
      <xdr:nvSpPr>
        <xdr:cNvPr id="241" name="フローチャート: 判断 240"/>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61</xdr:row>
      <xdr:rowOff>24130</xdr:rowOff>
    </xdr:from>
    <xdr:ext cx="468630" cy="259080"/>
    <xdr:sp macro="" textlink="">
      <xdr:nvSpPr>
        <xdr:cNvPr id="242" name="n_4aveValue【体育館・プール】&#10;一人当たり面積"/>
        <xdr:cNvSpPr txBox="1"/>
      </xdr:nvSpPr>
      <xdr:spPr>
        <a:xfrm>
          <a:off x="6737350" y="10482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142240</xdr:rowOff>
    </xdr:from>
    <xdr:to xmlns:xdr="http://schemas.openxmlformats.org/drawingml/2006/spreadsheetDrawing">
      <xdr:col>55</xdr:col>
      <xdr:colOff>50800</xdr:colOff>
      <xdr:row>64</xdr:row>
      <xdr:rowOff>72390</xdr:rowOff>
    </xdr:to>
    <xdr:sp macro="" textlink="">
      <xdr:nvSpPr>
        <xdr:cNvPr id="248" name="楕円 247"/>
        <xdr:cNvSpPr/>
      </xdr:nvSpPr>
      <xdr:spPr>
        <a:xfrm>
          <a:off x="10426700" y="109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57150</xdr:rowOff>
    </xdr:from>
    <xdr:ext cx="469900" cy="259080"/>
    <xdr:sp macro="" textlink="">
      <xdr:nvSpPr>
        <xdr:cNvPr id="249" name="【体育館・プール】&#10;一人当たり面積該当値テキスト"/>
        <xdr:cNvSpPr txBox="1"/>
      </xdr:nvSpPr>
      <xdr:spPr>
        <a:xfrm>
          <a:off x="10515600" y="1085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145415</xdr:rowOff>
    </xdr:from>
    <xdr:to xmlns:xdr="http://schemas.openxmlformats.org/drawingml/2006/spreadsheetDrawing">
      <xdr:col>50</xdr:col>
      <xdr:colOff>165100</xdr:colOff>
      <xdr:row>64</xdr:row>
      <xdr:rowOff>75565</xdr:rowOff>
    </xdr:to>
    <xdr:sp macro="" textlink="">
      <xdr:nvSpPr>
        <xdr:cNvPr id="250" name="楕円 249"/>
        <xdr:cNvSpPr/>
      </xdr:nvSpPr>
      <xdr:spPr>
        <a:xfrm>
          <a:off x="9588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21590</xdr:rowOff>
    </xdr:from>
    <xdr:to xmlns:xdr="http://schemas.openxmlformats.org/drawingml/2006/spreadsheetDrawing">
      <xdr:col>55</xdr:col>
      <xdr:colOff>0</xdr:colOff>
      <xdr:row>64</xdr:row>
      <xdr:rowOff>24765</xdr:rowOff>
    </xdr:to>
    <xdr:cxnSp macro="">
      <xdr:nvCxnSpPr>
        <xdr:cNvPr id="251" name="直線コネクタ 250"/>
        <xdr:cNvCxnSpPr/>
      </xdr:nvCxnSpPr>
      <xdr:spPr>
        <a:xfrm flipV="1">
          <a:off x="9639300" y="109943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148590</xdr:rowOff>
    </xdr:from>
    <xdr:to xmlns:xdr="http://schemas.openxmlformats.org/drawingml/2006/spreadsheetDrawing">
      <xdr:col>46</xdr:col>
      <xdr:colOff>38100</xdr:colOff>
      <xdr:row>64</xdr:row>
      <xdr:rowOff>78740</xdr:rowOff>
    </xdr:to>
    <xdr:sp macro="" textlink="">
      <xdr:nvSpPr>
        <xdr:cNvPr id="252" name="楕円 251"/>
        <xdr:cNvSpPr/>
      </xdr:nvSpPr>
      <xdr:spPr>
        <a:xfrm>
          <a:off x="8699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24765</xdr:rowOff>
    </xdr:from>
    <xdr:to xmlns:xdr="http://schemas.openxmlformats.org/drawingml/2006/spreadsheetDrawing">
      <xdr:col>50</xdr:col>
      <xdr:colOff>114300</xdr:colOff>
      <xdr:row>64</xdr:row>
      <xdr:rowOff>27940</xdr:rowOff>
    </xdr:to>
    <xdr:cxnSp macro="">
      <xdr:nvCxnSpPr>
        <xdr:cNvPr id="253" name="直線コネクタ 252"/>
        <xdr:cNvCxnSpPr/>
      </xdr:nvCxnSpPr>
      <xdr:spPr>
        <a:xfrm flipV="1">
          <a:off x="8750300" y="10997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151765</xdr:rowOff>
    </xdr:from>
    <xdr:to xmlns:xdr="http://schemas.openxmlformats.org/drawingml/2006/spreadsheetDrawing">
      <xdr:col>41</xdr:col>
      <xdr:colOff>101600</xdr:colOff>
      <xdr:row>64</xdr:row>
      <xdr:rowOff>81915</xdr:rowOff>
    </xdr:to>
    <xdr:sp macro="" textlink="">
      <xdr:nvSpPr>
        <xdr:cNvPr id="254" name="楕円 253"/>
        <xdr:cNvSpPr/>
      </xdr:nvSpPr>
      <xdr:spPr>
        <a:xfrm>
          <a:off x="78105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27940</xdr:rowOff>
    </xdr:from>
    <xdr:to xmlns:xdr="http://schemas.openxmlformats.org/drawingml/2006/spreadsheetDrawing">
      <xdr:col>45</xdr:col>
      <xdr:colOff>177800</xdr:colOff>
      <xdr:row>64</xdr:row>
      <xdr:rowOff>31115</xdr:rowOff>
    </xdr:to>
    <xdr:cxnSp macro="">
      <xdr:nvCxnSpPr>
        <xdr:cNvPr id="255" name="直線コネクタ 254"/>
        <xdr:cNvCxnSpPr/>
      </xdr:nvCxnSpPr>
      <xdr:spPr>
        <a:xfrm flipV="1">
          <a:off x="7861300" y="110007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154940</xdr:rowOff>
    </xdr:from>
    <xdr:to xmlns:xdr="http://schemas.openxmlformats.org/drawingml/2006/spreadsheetDrawing">
      <xdr:col>36</xdr:col>
      <xdr:colOff>165100</xdr:colOff>
      <xdr:row>64</xdr:row>
      <xdr:rowOff>84455</xdr:rowOff>
    </xdr:to>
    <xdr:sp macro="" textlink="">
      <xdr:nvSpPr>
        <xdr:cNvPr id="256" name="楕円 255"/>
        <xdr:cNvSpPr/>
      </xdr:nvSpPr>
      <xdr:spPr>
        <a:xfrm>
          <a:off x="69215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31115</xdr:rowOff>
    </xdr:from>
    <xdr:to xmlns:xdr="http://schemas.openxmlformats.org/drawingml/2006/spreadsheetDrawing">
      <xdr:col>41</xdr:col>
      <xdr:colOff>50800</xdr:colOff>
      <xdr:row>64</xdr:row>
      <xdr:rowOff>33655</xdr:rowOff>
    </xdr:to>
    <xdr:cxnSp macro="">
      <xdr:nvCxnSpPr>
        <xdr:cNvPr id="257" name="直線コネクタ 256"/>
        <xdr:cNvCxnSpPr/>
      </xdr:nvCxnSpPr>
      <xdr:spPr>
        <a:xfrm flipV="1">
          <a:off x="6972300" y="110039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66675</xdr:rowOff>
    </xdr:from>
    <xdr:ext cx="469900" cy="257810"/>
    <xdr:sp macro="" textlink="">
      <xdr:nvSpPr>
        <xdr:cNvPr id="258" name="n_1mainValue【体育館・プール】&#10;一人当たり面積"/>
        <xdr:cNvSpPr txBox="1"/>
      </xdr:nvSpPr>
      <xdr:spPr>
        <a:xfrm>
          <a:off x="9391650" y="11039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69850</xdr:rowOff>
    </xdr:from>
    <xdr:ext cx="468630" cy="259080"/>
    <xdr:sp macro="" textlink="">
      <xdr:nvSpPr>
        <xdr:cNvPr id="259" name="n_2mainValue【体育館・プール】&#10;一人当たり面積"/>
        <xdr:cNvSpPr txBox="1"/>
      </xdr:nvSpPr>
      <xdr:spPr>
        <a:xfrm>
          <a:off x="8515350" y="11042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73025</xdr:rowOff>
    </xdr:from>
    <xdr:ext cx="468630" cy="259080"/>
    <xdr:sp macro="" textlink="">
      <xdr:nvSpPr>
        <xdr:cNvPr id="260" name="n_3mainValue【体育館・プール】&#10;一人当たり面積"/>
        <xdr:cNvSpPr txBox="1"/>
      </xdr:nvSpPr>
      <xdr:spPr>
        <a:xfrm>
          <a:off x="7626350" y="11045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76200</xdr:rowOff>
    </xdr:from>
    <xdr:ext cx="468630" cy="257810"/>
    <xdr:sp macro="" textlink="">
      <xdr:nvSpPr>
        <xdr:cNvPr id="261" name="n_4mainValue【体育館・プール】&#10;一人当たり面積"/>
        <xdr:cNvSpPr txBox="1"/>
      </xdr:nvSpPr>
      <xdr:spPr>
        <a:xfrm>
          <a:off x="6737350" y="11049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4" name="テキスト ボックス 273"/>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6" name="テキスト ボックス 275"/>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0" name="テキスト ボックス 279"/>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4" name="テキスト ボックス 283"/>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57785</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4445</xdr:rowOff>
    </xdr:from>
    <xdr:ext cx="340360" cy="259080"/>
    <xdr:sp macro="" textlink="">
      <xdr:nvSpPr>
        <xdr:cNvPr id="290" name="【福祉施設】&#10;有形固定資産減価償却率最大値テキスト"/>
        <xdr:cNvSpPr txBox="1"/>
      </xdr:nvSpPr>
      <xdr:spPr>
        <a:xfrm>
          <a:off x="4673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57785</xdr:rowOff>
    </xdr:from>
    <xdr:to xmlns:xdr="http://schemas.openxmlformats.org/drawingml/2006/spreadsheetDrawing">
      <xdr:col>24</xdr:col>
      <xdr:colOff>152400</xdr:colOff>
      <xdr:row>78</xdr:row>
      <xdr:rowOff>57785</xdr:rowOff>
    </xdr:to>
    <xdr:cxnSp macro="">
      <xdr:nvCxnSpPr>
        <xdr:cNvPr id="291" name="直線コネクタ 290"/>
        <xdr:cNvCxnSpPr/>
      </xdr:nvCxnSpPr>
      <xdr:spPr>
        <a:xfrm>
          <a:off x="4546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140970</xdr:rowOff>
    </xdr:from>
    <xdr:ext cx="405130" cy="259080"/>
    <xdr:sp macro="" textlink="">
      <xdr:nvSpPr>
        <xdr:cNvPr id="292" name="【福祉施設】&#10;有形固定資産減価償却率平均値テキスト"/>
        <xdr:cNvSpPr txBox="1"/>
      </xdr:nvSpPr>
      <xdr:spPr>
        <a:xfrm>
          <a:off x="4673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118110</xdr:rowOff>
    </xdr:from>
    <xdr:to xmlns:xdr="http://schemas.openxmlformats.org/drawingml/2006/spreadsheetDrawing">
      <xdr:col>24</xdr:col>
      <xdr:colOff>114300</xdr:colOff>
      <xdr:row>83</xdr:row>
      <xdr:rowOff>48260</xdr:rowOff>
    </xdr:to>
    <xdr:sp macro="" textlink="">
      <xdr:nvSpPr>
        <xdr:cNvPr id="293" name="フローチャート: 判断 292"/>
        <xdr:cNvSpPr/>
      </xdr:nvSpPr>
      <xdr:spPr>
        <a:xfrm>
          <a:off x="4584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75565</xdr:rowOff>
    </xdr:from>
    <xdr:to xmlns:xdr="http://schemas.openxmlformats.org/drawingml/2006/spreadsheetDrawing">
      <xdr:col>20</xdr:col>
      <xdr:colOff>38100</xdr:colOff>
      <xdr:row>83</xdr:row>
      <xdr:rowOff>6350</xdr:rowOff>
    </xdr:to>
    <xdr:sp macro="" textlink="">
      <xdr:nvSpPr>
        <xdr:cNvPr id="294" name="フローチャート: 判断 293"/>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22225</xdr:rowOff>
    </xdr:from>
    <xdr:ext cx="405130" cy="258445"/>
    <xdr:sp macro="" textlink="">
      <xdr:nvSpPr>
        <xdr:cNvPr id="295" name="n_1aveValue【福祉施設】&#10;有形固定資産減価償却率"/>
        <xdr:cNvSpPr txBox="1"/>
      </xdr:nvSpPr>
      <xdr:spPr>
        <a:xfrm>
          <a:off x="3582035" y="1390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296" name="フローチャート: 判断 295"/>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153035</xdr:rowOff>
    </xdr:from>
    <xdr:ext cx="403860" cy="259080"/>
    <xdr:sp macro="" textlink="">
      <xdr:nvSpPr>
        <xdr:cNvPr id="297" name="n_2aveValue【福祉施設】&#10;有形固定資産減価償却率"/>
        <xdr:cNvSpPr txBox="1"/>
      </xdr:nvSpPr>
      <xdr:spPr>
        <a:xfrm>
          <a:off x="2705735" y="13869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82</xdr:row>
      <xdr:rowOff>23495</xdr:rowOff>
    </xdr:from>
    <xdr:to xmlns:xdr="http://schemas.openxmlformats.org/drawingml/2006/spreadsheetDrawing">
      <xdr:col>10</xdr:col>
      <xdr:colOff>165100</xdr:colOff>
      <xdr:row>82</xdr:row>
      <xdr:rowOff>125095</xdr:rowOff>
    </xdr:to>
    <xdr:sp macro="" textlink="">
      <xdr:nvSpPr>
        <xdr:cNvPr id="298" name="フローチャート: 判断 297"/>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80</xdr:row>
      <xdr:rowOff>141605</xdr:rowOff>
    </xdr:from>
    <xdr:ext cx="403860" cy="259080"/>
    <xdr:sp macro="" textlink="">
      <xdr:nvSpPr>
        <xdr:cNvPr id="299" name="n_3aveValue【福祉施設】&#10;有形固定資産減価償却率"/>
        <xdr:cNvSpPr txBox="1"/>
      </xdr:nvSpPr>
      <xdr:spPr>
        <a:xfrm>
          <a:off x="1816735" y="13857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81</xdr:row>
      <xdr:rowOff>149225</xdr:rowOff>
    </xdr:from>
    <xdr:to xmlns:xdr="http://schemas.openxmlformats.org/drawingml/2006/spreadsheetDrawing">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80</xdr:row>
      <xdr:rowOff>95885</xdr:rowOff>
    </xdr:from>
    <xdr:ext cx="403860" cy="259080"/>
    <xdr:sp macro="" textlink="">
      <xdr:nvSpPr>
        <xdr:cNvPr id="301" name="n_4aveValue【福祉施設】&#10;有形固定資産減価償却率"/>
        <xdr:cNvSpPr txBox="1"/>
      </xdr:nvSpPr>
      <xdr:spPr>
        <a:xfrm>
          <a:off x="927735" y="13811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161925</xdr:rowOff>
    </xdr:from>
    <xdr:to xmlns:xdr="http://schemas.openxmlformats.org/drawingml/2006/spreadsheetDrawing">
      <xdr:col>24</xdr:col>
      <xdr:colOff>114300</xdr:colOff>
      <xdr:row>83</xdr:row>
      <xdr:rowOff>92075</xdr:rowOff>
    </xdr:to>
    <xdr:sp macro="" textlink="">
      <xdr:nvSpPr>
        <xdr:cNvPr id="307" name="楕円 306"/>
        <xdr:cNvSpPr/>
      </xdr:nvSpPr>
      <xdr:spPr>
        <a:xfrm>
          <a:off x="45847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140335</xdr:rowOff>
    </xdr:from>
    <xdr:ext cx="405130" cy="259080"/>
    <xdr:sp macro="" textlink="">
      <xdr:nvSpPr>
        <xdr:cNvPr id="308" name="【福祉施設】&#10;有形固定資産減価償却率該当値テキスト"/>
        <xdr:cNvSpPr txBox="1"/>
      </xdr:nvSpPr>
      <xdr:spPr>
        <a:xfrm>
          <a:off x="4673600" y="14199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26670</xdr:rowOff>
    </xdr:from>
    <xdr:to xmlns:xdr="http://schemas.openxmlformats.org/drawingml/2006/spreadsheetDrawing">
      <xdr:col>20</xdr:col>
      <xdr:colOff>38100</xdr:colOff>
      <xdr:row>83</xdr:row>
      <xdr:rowOff>128270</xdr:rowOff>
    </xdr:to>
    <xdr:sp macro="" textlink="">
      <xdr:nvSpPr>
        <xdr:cNvPr id="309" name="楕円 308"/>
        <xdr:cNvSpPr/>
      </xdr:nvSpPr>
      <xdr:spPr>
        <a:xfrm>
          <a:off x="3746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41275</xdr:rowOff>
    </xdr:from>
    <xdr:to xmlns:xdr="http://schemas.openxmlformats.org/drawingml/2006/spreadsheetDrawing">
      <xdr:col>24</xdr:col>
      <xdr:colOff>63500</xdr:colOff>
      <xdr:row>83</xdr:row>
      <xdr:rowOff>77470</xdr:rowOff>
    </xdr:to>
    <xdr:cxnSp macro="">
      <xdr:nvCxnSpPr>
        <xdr:cNvPr id="310" name="直線コネクタ 309"/>
        <xdr:cNvCxnSpPr/>
      </xdr:nvCxnSpPr>
      <xdr:spPr>
        <a:xfrm flipV="1">
          <a:off x="3797300" y="142716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126365</xdr:rowOff>
    </xdr:from>
    <xdr:to xmlns:xdr="http://schemas.openxmlformats.org/drawingml/2006/spreadsheetDrawing">
      <xdr:col>15</xdr:col>
      <xdr:colOff>101600</xdr:colOff>
      <xdr:row>83</xdr:row>
      <xdr:rowOff>56515</xdr:rowOff>
    </xdr:to>
    <xdr:sp macro="" textlink="">
      <xdr:nvSpPr>
        <xdr:cNvPr id="311" name="楕円 310"/>
        <xdr:cNvSpPr/>
      </xdr:nvSpPr>
      <xdr:spPr>
        <a:xfrm>
          <a:off x="2857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6350</xdr:rowOff>
    </xdr:from>
    <xdr:to xmlns:xdr="http://schemas.openxmlformats.org/drawingml/2006/spreadsheetDrawing">
      <xdr:col>19</xdr:col>
      <xdr:colOff>177800</xdr:colOff>
      <xdr:row>83</xdr:row>
      <xdr:rowOff>77470</xdr:rowOff>
    </xdr:to>
    <xdr:cxnSp macro="">
      <xdr:nvCxnSpPr>
        <xdr:cNvPr id="312" name="直線コネクタ 311"/>
        <xdr:cNvCxnSpPr/>
      </xdr:nvCxnSpPr>
      <xdr:spPr>
        <a:xfrm>
          <a:off x="2908300" y="1423670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126365</xdr:rowOff>
    </xdr:from>
    <xdr:to xmlns:xdr="http://schemas.openxmlformats.org/drawingml/2006/spreadsheetDrawing">
      <xdr:col>10</xdr:col>
      <xdr:colOff>165100</xdr:colOff>
      <xdr:row>83</xdr:row>
      <xdr:rowOff>56515</xdr:rowOff>
    </xdr:to>
    <xdr:sp macro="" textlink="">
      <xdr:nvSpPr>
        <xdr:cNvPr id="313" name="楕円 312"/>
        <xdr:cNvSpPr/>
      </xdr:nvSpPr>
      <xdr:spPr>
        <a:xfrm>
          <a:off x="1968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6350</xdr:rowOff>
    </xdr:from>
    <xdr:to xmlns:xdr="http://schemas.openxmlformats.org/drawingml/2006/spreadsheetDrawing">
      <xdr:col>15</xdr:col>
      <xdr:colOff>50800</xdr:colOff>
      <xdr:row>83</xdr:row>
      <xdr:rowOff>6350</xdr:rowOff>
    </xdr:to>
    <xdr:cxnSp macro="">
      <xdr:nvCxnSpPr>
        <xdr:cNvPr id="314" name="直線コネクタ 313"/>
        <xdr:cNvCxnSpPr/>
      </xdr:nvCxnSpPr>
      <xdr:spPr>
        <a:xfrm>
          <a:off x="2019300" y="14236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90170</xdr:rowOff>
    </xdr:from>
    <xdr:to xmlns:xdr="http://schemas.openxmlformats.org/drawingml/2006/spreadsheetDrawing">
      <xdr:col>6</xdr:col>
      <xdr:colOff>38100</xdr:colOff>
      <xdr:row>83</xdr:row>
      <xdr:rowOff>20320</xdr:rowOff>
    </xdr:to>
    <xdr:sp macro="" textlink="">
      <xdr:nvSpPr>
        <xdr:cNvPr id="315" name="楕円 314"/>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140970</xdr:rowOff>
    </xdr:from>
    <xdr:to xmlns:xdr="http://schemas.openxmlformats.org/drawingml/2006/spreadsheetDrawing">
      <xdr:col>10</xdr:col>
      <xdr:colOff>114300</xdr:colOff>
      <xdr:row>83</xdr:row>
      <xdr:rowOff>6350</xdr:rowOff>
    </xdr:to>
    <xdr:cxnSp macro="">
      <xdr:nvCxnSpPr>
        <xdr:cNvPr id="316" name="直線コネクタ 315"/>
        <xdr:cNvCxnSpPr/>
      </xdr:nvCxnSpPr>
      <xdr:spPr>
        <a:xfrm>
          <a:off x="1130300" y="14199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119380</xdr:rowOff>
    </xdr:from>
    <xdr:ext cx="405130" cy="259080"/>
    <xdr:sp macro="" textlink="">
      <xdr:nvSpPr>
        <xdr:cNvPr id="317" name="n_1mainValue【福祉施設】&#10;有形固定資産減価償却率"/>
        <xdr:cNvSpPr txBox="1"/>
      </xdr:nvSpPr>
      <xdr:spPr>
        <a:xfrm>
          <a:off x="3582035" y="1434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47625</xdr:rowOff>
    </xdr:from>
    <xdr:ext cx="403860" cy="259080"/>
    <xdr:sp macro="" textlink="">
      <xdr:nvSpPr>
        <xdr:cNvPr id="318" name="n_2mainValue【福祉施設】&#10;有形固定資産減価償却率"/>
        <xdr:cNvSpPr txBox="1"/>
      </xdr:nvSpPr>
      <xdr:spPr>
        <a:xfrm>
          <a:off x="2705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47625</xdr:rowOff>
    </xdr:from>
    <xdr:ext cx="403860" cy="259080"/>
    <xdr:sp macro="" textlink="">
      <xdr:nvSpPr>
        <xdr:cNvPr id="319" name="n_3mainValue【福祉施設】&#10;有形固定資産減価償却率"/>
        <xdr:cNvSpPr txBox="1"/>
      </xdr:nvSpPr>
      <xdr:spPr>
        <a:xfrm>
          <a:off x="1816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11430</xdr:rowOff>
    </xdr:from>
    <xdr:ext cx="403860" cy="259080"/>
    <xdr:sp macro="" textlink="">
      <xdr:nvSpPr>
        <xdr:cNvPr id="320" name="n_4mainValue【福祉施設】&#10;有形固定資産減価償却率"/>
        <xdr:cNvSpPr txBox="1"/>
      </xdr:nvSpPr>
      <xdr:spPr>
        <a:xfrm>
          <a:off x="927735" y="14241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2" name="テキスト ボックス 331"/>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4" name="テキスト ボックス 333"/>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6" name="テキスト ボックス 335"/>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38" name="テキスト ボックス 337"/>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0" name="テキスト ボックス 339"/>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2" name="テキスト ボックス 341"/>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33020</xdr:rowOff>
    </xdr:from>
    <xdr:to xmlns:xdr="http://schemas.openxmlformats.org/drawingml/2006/spreadsheetDrawing">
      <xdr:col>54</xdr:col>
      <xdr:colOff>189865</xdr:colOff>
      <xdr:row>86</xdr:row>
      <xdr:rowOff>102235</xdr:rowOff>
    </xdr:to>
    <xdr:cxnSp macro="">
      <xdr:nvCxnSpPr>
        <xdr:cNvPr id="344" name="直線コネクタ 343"/>
        <xdr:cNvCxnSpPr/>
      </xdr:nvCxnSpPr>
      <xdr:spPr>
        <a:xfrm flipV="1">
          <a:off x="10476865" y="13234670"/>
          <a:ext cx="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345"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346" name="直線コネクタ 345"/>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151130</xdr:rowOff>
    </xdr:from>
    <xdr:ext cx="469900" cy="259080"/>
    <xdr:sp macro="" textlink="">
      <xdr:nvSpPr>
        <xdr:cNvPr id="347" name="【福祉施設】&#10;一人当たり面積最大値テキスト"/>
        <xdr:cNvSpPr txBox="1"/>
      </xdr:nvSpPr>
      <xdr:spPr>
        <a:xfrm>
          <a:off x="10515600" y="1300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33020</xdr:rowOff>
    </xdr:from>
    <xdr:to xmlns:xdr="http://schemas.openxmlformats.org/drawingml/2006/spreadsheetDrawing">
      <xdr:col>55</xdr:col>
      <xdr:colOff>88900</xdr:colOff>
      <xdr:row>77</xdr:row>
      <xdr:rowOff>33020</xdr:rowOff>
    </xdr:to>
    <xdr:cxnSp macro="">
      <xdr:nvCxnSpPr>
        <xdr:cNvPr id="348" name="直線コネクタ 347"/>
        <xdr:cNvCxnSpPr/>
      </xdr:nvCxnSpPr>
      <xdr:spPr>
        <a:xfrm>
          <a:off x="10388600" y="1323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76835</xdr:rowOff>
    </xdr:from>
    <xdr:ext cx="469900" cy="257810"/>
    <xdr:sp macro="" textlink="">
      <xdr:nvSpPr>
        <xdr:cNvPr id="349" name="【福祉施設】&#10;一人当たり面積平均値テキスト"/>
        <xdr:cNvSpPr txBox="1"/>
      </xdr:nvSpPr>
      <xdr:spPr>
        <a:xfrm>
          <a:off x="10515600" y="14478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98425</xdr:rowOff>
    </xdr:from>
    <xdr:to xmlns:xdr="http://schemas.openxmlformats.org/drawingml/2006/spreadsheetDrawing">
      <xdr:col>55</xdr:col>
      <xdr:colOff>50800</xdr:colOff>
      <xdr:row>85</xdr:row>
      <xdr:rowOff>29210</xdr:rowOff>
    </xdr:to>
    <xdr:sp macro="" textlink="">
      <xdr:nvSpPr>
        <xdr:cNvPr id="350" name="フローチャート: 判断 349"/>
        <xdr:cNvSpPr/>
      </xdr:nvSpPr>
      <xdr:spPr>
        <a:xfrm>
          <a:off x="104267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106045</xdr:rowOff>
    </xdr:from>
    <xdr:to xmlns:xdr="http://schemas.openxmlformats.org/drawingml/2006/spreadsheetDrawing">
      <xdr:col>50</xdr:col>
      <xdr:colOff>165100</xdr:colOff>
      <xdr:row>85</xdr:row>
      <xdr:rowOff>36195</xdr:rowOff>
    </xdr:to>
    <xdr:sp macro="" textlink="">
      <xdr:nvSpPr>
        <xdr:cNvPr id="351" name="フローチャート: 判断 350"/>
        <xdr:cNvSpPr/>
      </xdr:nvSpPr>
      <xdr:spPr>
        <a:xfrm>
          <a:off x="9588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85</xdr:row>
      <xdr:rowOff>27305</xdr:rowOff>
    </xdr:from>
    <xdr:ext cx="469900" cy="259080"/>
    <xdr:sp macro="" textlink="">
      <xdr:nvSpPr>
        <xdr:cNvPr id="352" name="n_1aveValue【福祉施設】&#10;一人当たり面積"/>
        <xdr:cNvSpPr txBox="1"/>
      </xdr:nvSpPr>
      <xdr:spPr>
        <a:xfrm>
          <a:off x="9391650" y="1460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109855</xdr:rowOff>
    </xdr:from>
    <xdr:to xmlns:xdr="http://schemas.openxmlformats.org/drawingml/2006/spreadsheetDrawing">
      <xdr:col>46</xdr:col>
      <xdr:colOff>38100</xdr:colOff>
      <xdr:row>85</xdr:row>
      <xdr:rowOff>40640</xdr:rowOff>
    </xdr:to>
    <xdr:sp macro="" textlink="">
      <xdr:nvSpPr>
        <xdr:cNvPr id="353" name="フローチャート: 判断 352"/>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85</xdr:row>
      <xdr:rowOff>31115</xdr:rowOff>
    </xdr:from>
    <xdr:ext cx="468630" cy="257810"/>
    <xdr:sp macro="" textlink="">
      <xdr:nvSpPr>
        <xdr:cNvPr id="354" name="n_2aveValue【福祉施設】&#10;一人当たり面積"/>
        <xdr:cNvSpPr txBox="1"/>
      </xdr:nvSpPr>
      <xdr:spPr>
        <a:xfrm>
          <a:off x="8515350" y="14604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84</xdr:row>
      <xdr:rowOff>69215</xdr:rowOff>
    </xdr:from>
    <xdr:to xmlns:xdr="http://schemas.openxmlformats.org/drawingml/2006/spreadsheetDrawing">
      <xdr:col>41</xdr:col>
      <xdr:colOff>101600</xdr:colOff>
      <xdr:row>84</xdr:row>
      <xdr:rowOff>170815</xdr:rowOff>
    </xdr:to>
    <xdr:sp macro="" textlink="">
      <xdr:nvSpPr>
        <xdr:cNvPr id="355" name="フローチャート: 判断 354"/>
        <xdr:cNvSpPr/>
      </xdr:nvSpPr>
      <xdr:spPr>
        <a:xfrm>
          <a:off x="7810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83</xdr:row>
      <xdr:rowOff>15875</xdr:rowOff>
    </xdr:from>
    <xdr:ext cx="468630" cy="259080"/>
    <xdr:sp macro="" textlink="">
      <xdr:nvSpPr>
        <xdr:cNvPr id="356" name="n_3aveValue【福祉施設】&#10;一人当たり面積"/>
        <xdr:cNvSpPr txBox="1"/>
      </xdr:nvSpPr>
      <xdr:spPr>
        <a:xfrm>
          <a:off x="7626350" y="14246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84</xdr:row>
      <xdr:rowOff>46990</xdr:rowOff>
    </xdr:from>
    <xdr:to xmlns:xdr="http://schemas.openxmlformats.org/drawingml/2006/spreadsheetDrawing">
      <xdr:col>36</xdr:col>
      <xdr:colOff>165100</xdr:colOff>
      <xdr:row>84</xdr:row>
      <xdr:rowOff>148590</xdr:rowOff>
    </xdr:to>
    <xdr:sp macro="" textlink="">
      <xdr:nvSpPr>
        <xdr:cNvPr id="357" name="フローチャート: 判断 356"/>
        <xdr:cNvSpPr/>
      </xdr:nvSpPr>
      <xdr:spPr>
        <a:xfrm>
          <a:off x="6921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82</xdr:row>
      <xdr:rowOff>165100</xdr:rowOff>
    </xdr:from>
    <xdr:ext cx="468630" cy="259080"/>
    <xdr:sp macro="" textlink="">
      <xdr:nvSpPr>
        <xdr:cNvPr id="358" name="n_4aveValue【福祉施設】&#10;一人当たり面積"/>
        <xdr:cNvSpPr txBox="1"/>
      </xdr:nvSpPr>
      <xdr:spPr>
        <a:xfrm>
          <a:off x="6737350" y="14224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81915</xdr:rowOff>
    </xdr:from>
    <xdr:to xmlns:xdr="http://schemas.openxmlformats.org/drawingml/2006/spreadsheetDrawing">
      <xdr:col>55</xdr:col>
      <xdr:colOff>50800</xdr:colOff>
      <xdr:row>85</xdr:row>
      <xdr:rowOff>12065</xdr:rowOff>
    </xdr:to>
    <xdr:sp macro="" textlink="">
      <xdr:nvSpPr>
        <xdr:cNvPr id="364" name="楕円 363"/>
        <xdr:cNvSpPr/>
      </xdr:nvSpPr>
      <xdr:spPr>
        <a:xfrm>
          <a:off x="10426700" y="144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104775</xdr:rowOff>
    </xdr:from>
    <xdr:ext cx="469900" cy="259080"/>
    <xdr:sp macro="" textlink="">
      <xdr:nvSpPr>
        <xdr:cNvPr id="365" name="【福祉施設】&#10;一人当たり面積該当値テキスト"/>
        <xdr:cNvSpPr txBox="1"/>
      </xdr:nvSpPr>
      <xdr:spPr>
        <a:xfrm>
          <a:off x="10515600" y="14335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89535</xdr:rowOff>
    </xdr:from>
    <xdr:to xmlns:xdr="http://schemas.openxmlformats.org/drawingml/2006/spreadsheetDrawing">
      <xdr:col>50</xdr:col>
      <xdr:colOff>165100</xdr:colOff>
      <xdr:row>85</xdr:row>
      <xdr:rowOff>19685</xdr:rowOff>
    </xdr:to>
    <xdr:sp macro="" textlink="">
      <xdr:nvSpPr>
        <xdr:cNvPr id="366" name="楕円 365"/>
        <xdr:cNvSpPr/>
      </xdr:nvSpPr>
      <xdr:spPr>
        <a:xfrm>
          <a:off x="9588500" y="144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132715</xdr:rowOff>
    </xdr:from>
    <xdr:to xmlns:xdr="http://schemas.openxmlformats.org/drawingml/2006/spreadsheetDrawing">
      <xdr:col>55</xdr:col>
      <xdr:colOff>0</xdr:colOff>
      <xdr:row>84</xdr:row>
      <xdr:rowOff>140335</xdr:rowOff>
    </xdr:to>
    <xdr:cxnSp macro="">
      <xdr:nvCxnSpPr>
        <xdr:cNvPr id="367" name="直線コネクタ 366"/>
        <xdr:cNvCxnSpPr/>
      </xdr:nvCxnSpPr>
      <xdr:spPr>
        <a:xfrm flipV="1">
          <a:off x="9639300" y="145345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99060</xdr:rowOff>
    </xdr:from>
    <xdr:to xmlns:xdr="http://schemas.openxmlformats.org/drawingml/2006/spreadsheetDrawing">
      <xdr:col>46</xdr:col>
      <xdr:colOff>38100</xdr:colOff>
      <xdr:row>85</xdr:row>
      <xdr:rowOff>29210</xdr:rowOff>
    </xdr:to>
    <xdr:sp macro="" textlink="">
      <xdr:nvSpPr>
        <xdr:cNvPr id="368" name="楕円 367"/>
        <xdr:cNvSpPr/>
      </xdr:nvSpPr>
      <xdr:spPr>
        <a:xfrm>
          <a:off x="8699500" y="145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140335</xdr:rowOff>
    </xdr:from>
    <xdr:to xmlns:xdr="http://schemas.openxmlformats.org/drawingml/2006/spreadsheetDrawing">
      <xdr:col>50</xdr:col>
      <xdr:colOff>114300</xdr:colOff>
      <xdr:row>84</xdr:row>
      <xdr:rowOff>149860</xdr:rowOff>
    </xdr:to>
    <xdr:cxnSp macro="">
      <xdr:nvCxnSpPr>
        <xdr:cNvPr id="369" name="直線コネクタ 368"/>
        <xdr:cNvCxnSpPr/>
      </xdr:nvCxnSpPr>
      <xdr:spPr>
        <a:xfrm flipV="1">
          <a:off x="8750300" y="145421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109220</xdr:rowOff>
    </xdr:from>
    <xdr:to xmlns:xdr="http://schemas.openxmlformats.org/drawingml/2006/spreadsheetDrawing">
      <xdr:col>41</xdr:col>
      <xdr:colOff>101600</xdr:colOff>
      <xdr:row>85</xdr:row>
      <xdr:rowOff>38735</xdr:rowOff>
    </xdr:to>
    <xdr:sp macro="" textlink="">
      <xdr:nvSpPr>
        <xdr:cNvPr id="370" name="楕円 369"/>
        <xdr:cNvSpPr/>
      </xdr:nvSpPr>
      <xdr:spPr>
        <a:xfrm>
          <a:off x="7810500" y="1451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149860</xdr:rowOff>
    </xdr:from>
    <xdr:to xmlns:xdr="http://schemas.openxmlformats.org/drawingml/2006/spreadsheetDrawing">
      <xdr:col>45</xdr:col>
      <xdr:colOff>177800</xdr:colOff>
      <xdr:row>84</xdr:row>
      <xdr:rowOff>159385</xdr:rowOff>
    </xdr:to>
    <xdr:cxnSp macro="">
      <xdr:nvCxnSpPr>
        <xdr:cNvPr id="371" name="直線コネクタ 370"/>
        <xdr:cNvCxnSpPr/>
      </xdr:nvCxnSpPr>
      <xdr:spPr>
        <a:xfrm flipV="1">
          <a:off x="7861300" y="145516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117475</xdr:rowOff>
    </xdr:from>
    <xdr:to xmlns:xdr="http://schemas.openxmlformats.org/drawingml/2006/spreadsheetDrawing">
      <xdr:col>36</xdr:col>
      <xdr:colOff>165100</xdr:colOff>
      <xdr:row>85</xdr:row>
      <xdr:rowOff>47625</xdr:rowOff>
    </xdr:to>
    <xdr:sp macro="" textlink="">
      <xdr:nvSpPr>
        <xdr:cNvPr id="372" name="楕円 371"/>
        <xdr:cNvSpPr/>
      </xdr:nvSpPr>
      <xdr:spPr>
        <a:xfrm>
          <a:off x="6921500" y="145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159385</xdr:rowOff>
    </xdr:from>
    <xdr:to xmlns:xdr="http://schemas.openxmlformats.org/drawingml/2006/spreadsheetDrawing">
      <xdr:col>41</xdr:col>
      <xdr:colOff>50800</xdr:colOff>
      <xdr:row>84</xdr:row>
      <xdr:rowOff>168275</xdr:rowOff>
    </xdr:to>
    <xdr:cxnSp macro="">
      <xdr:nvCxnSpPr>
        <xdr:cNvPr id="373" name="直線コネクタ 372"/>
        <xdr:cNvCxnSpPr/>
      </xdr:nvCxnSpPr>
      <xdr:spPr>
        <a:xfrm flipV="1">
          <a:off x="6972300" y="145611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36195</xdr:rowOff>
    </xdr:from>
    <xdr:ext cx="469900" cy="259080"/>
    <xdr:sp macro="" textlink="">
      <xdr:nvSpPr>
        <xdr:cNvPr id="374" name="n_1mainValue【福祉施設】&#10;一人当たり面積"/>
        <xdr:cNvSpPr txBox="1"/>
      </xdr:nvSpPr>
      <xdr:spPr>
        <a:xfrm>
          <a:off x="9391650" y="14266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45720</xdr:rowOff>
    </xdr:from>
    <xdr:ext cx="468630" cy="259080"/>
    <xdr:sp macro="" textlink="">
      <xdr:nvSpPr>
        <xdr:cNvPr id="375" name="n_2mainValue【福祉施設】&#10;一人当たり面積"/>
        <xdr:cNvSpPr txBox="1"/>
      </xdr:nvSpPr>
      <xdr:spPr>
        <a:xfrm>
          <a:off x="8515350" y="14276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29845</xdr:rowOff>
    </xdr:from>
    <xdr:ext cx="468630" cy="257810"/>
    <xdr:sp macro="" textlink="">
      <xdr:nvSpPr>
        <xdr:cNvPr id="376" name="n_3mainValue【福祉施設】&#10;一人当たり面積"/>
        <xdr:cNvSpPr txBox="1"/>
      </xdr:nvSpPr>
      <xdr:spPr>
        <a:xfrm>
          <a:off x="7626350" y="14603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38735</xdr:rowOff>
    </xdr:from>
    <xdr:ext cx="468630" cy="259080"/>
    <xdr:sp macro="" textlink="">
      <xdr:nvSpPr>
        <xdr:cNvPr id="377" name="n_4mainValue【福祉施設】&#10;一人当たり面積"/>
        <xdr:cNvSpPr txBox="1"/>
      </xdr:nvSpPr>
      <xdr:spPr>
        <a:xfrm>
          <a:off x="6737350" y="14611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6" name="テキスト ボックス 385"/>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8" name="テキスト ボックス 387"/>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89" name="直線コネクタ 388"/>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090" cy="259080"/>
    <xdr:sp macro="" textlink="">
      <xdr:nvSpPr>
        <xdr:cNvPr id="390" name="テキスト ボックス 389"/>
        <xdr:cNvSpPr txBox="1"/>
      </xdr:nvSpPr>
      <xdr:spPr>
        <a:xfrm>
          <a:off x="294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91" name="直線コネクタ 390"/>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92" name="テキスト ボックス 391"/>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93" name="直線コネクタ 392"/>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94" name="テキスト ボックス 393"/>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95" name="直線コネクタ 394"/>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96" name="テキスト ボックス 395"/>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398" name="テキスト ボックス 397"/>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85090</xdr:rowOff>
    </xdr:from>
    <xdr:to xmlns:xdr="http://schemas.openxmlformats.org/drawingml/2006/spreadsheetDrawing">
      <xdr:col>24</xdr:col>
      <xdr:colOff>62865</xdr:colOff>
      <xdr:row>108</xdr:row>
      <xdr:rowOff>76200</xdr:rowOff>
    </xdr:to>
    <xdr:cxnSp macro="">
      <xdr:nvCxnSpPr>
        <xdr:cNvPr id="400" name="直線コネクタ 399"/>
        <xdr:cNvCxnSpPr/>
      </xdr:nvCxnSpPr>
      <xdr:spPr>
        <a:xfrm flipV="1">
          <a:off x="4634865" y="1723009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401"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402" name="直線コネクタ 401"/>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31750</xdr:rowOff>
    </xdr:from>
    <xdr:ext cx="405130" cy="257810"/>
    <xdr:sp macro="" textlink="">
      <xdr:nvSpPr>
        <xdr:cNvPr id="403" name="【市民会館】&#10;有形固定資産減価償却率最大値テキスト"/>
        <xdr:cNvSpPr txBox="1"/>
      </xdr:nvSpPr>
      <xdr:spPr>
        <a:xfrm>
          <a:off x="4673600" y="17005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85090</xdr:rowOff>
    </xdr:from>
    <xdr:to xmlns:xdr="http://schemas.openxmlformats.org/drawingml/2006/spreadsheetDrawing">
      <xdr:col>24</xdr:col>
      <xdr:colOff>152400</xdr:colOff>
      <xdr:row>100</xdr:row>
      <xdr:rowOff>85090</xdr:rowOff>
    </xdr:to>
    <xdr:cxnSp macro="">
      <xdr:nvCxnSpPr>
        <xdr:cNvPr id="404" name="直線コネクタ 403"/>
        <xdr:cNvCxnSpPr/>
      </xdr:nvCxnSpPr>
      <xdr:spPr>
        <a:xfrm>
          <a:off x="4546600" y="1723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165100</xdr:rowOff>
    </xdr:from>
    <xdr:ext cx="405130" cy="259080"/>
    <xdr:sp macro="" textlink="">
      <xdr:nvSpPr>
        <xdr:cNvPr id="405" name="【市民会館】&#10;有形固定資産減価償却率平均値テキスト"/>
        <xdr:cNvSpPr txBox="1"/>
      </xdr:nvSpPr>
      <xdr:spPr>
        <a:xfrm>
          <a:off x="4673600" y="17653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142240</xdr:rowOff>
    </xdr:from>
    <xdr:to xmlns:xdr="http://schemas.openxmlformats.org/drawingml/2006/spreadsheetDrawing">
      <xdr:col>24</xdr:col>
      <xdr:colOff>114300</xdr:colOff>
      <xdr:row>104</xdr:row>
      <xdr:rowOff>72390</xdr:rowOff>
    </xdr:to>
    <xdr:sp macro="" textlink="">
      <xdr:nvSpPr>
        <xdr:cNvPr id="406" name="フローチャート: 判断 405"/>
        <xdr:cNvSpPr/>
      </xdr:nvSpPr>
      <xdr:spPr>
        <a:xfrm>
          <a:off x="45847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86995</xdr:rowOff>
    </xdr:from>
    <xdr:to xmlns:xdr="http://schemas.openxmlformats.org/drawingml/2006/spreadsheetDrawing">
      <xdr:col>20</xdr:col>
      <xdr:colOff>38100</xdr:colOff>
      <xdr:row>104</xdr:row>
      <xdr:rowOff>17780</xdr:rowOff>
    </xdr:to>
    <xdr:sp macro="" textlink="">
      <xdr:nvSpPr>
        <xdr:cNvPr id="407" name="フローチャート: 判断 406"/>
        <xdr:cNvSpPr/>
      </xdr:nvSpPr>
      <xdr:spPr>
        <a:xfrm>
          <a:off x="3746500" y="1774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33655</xdr:rowOff>
    </xdr:from>
    <xdr:ext cx="405130" cy="258445"/>
    <xdr:sp macro="" textlink="">
      <xdr:nvSpPr>
        <xdr:cNvPr id="408" name="n_1aveValue【市民会館】&#10;有形固定資産減価償却率"/>
        <xdr:cNvSpPr txBox="1"/>
      </xdr:nvSpPr>
      <xdr:spPr>
        <a:xfrm>
          <a:off x="3582035" y="17521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45720</xdr:rowOff>
    </xdr:from>
    <xdr:to xmlns:xdr="http://schemas.openxmlformats.org/drawingml/2006/spreadsheetDrawing">
      <xdr:col>15</xdr:col>
      <xdr:colOff>101600</xdr:colOff>
      <xdr:row>103</xdr:row>
      <xdr:rowOff>147320</xdr:rowOff>
    </xdr:to>
    <xdr:sp macro="" textlink="">
      <xdr:nvSpPr>
        <xdr:cNvPr id="409" name="フローチャート: 判断 408"/>
        <xdr:cNvSpPr/>
      </xdr:nvSpPr>
      <xdr:spPr>
        <a:xfrm>
          <a:off x="2857500" y="177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101</xdr:row>
      <xdr:rowOff>163830</xdr:rowOff>
    </xdr:from>
    <xdr:ext cx="403860" cy="259080"/>
    <xdr:sp macro="" textlink="">
      <xdr:nvSpPr>
        <xdr:cNvPr id="410" name="n_2aveValue【市民会館】&#10;有形固定資産減価償却率"/>
        <xdr:cNvSpPr txBox="1"/>
      </xdr:nvSpPr>
      <xdr:spPr>
        <a:xfrm>
          <a:off x="2705735" y="17480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103</xdr:row>
      <xdr:rowOff>0</xdr:rowOff>
    </xdr:from>
    <xdr:to xmlns:xdr="http://schemas.openxmlformats.org/drawingml/2006/spreadsheetDrawing">
      <xdr:col>10</xdr:col>
      <xdr:colOff>165100</xdr:colOff>
      <xdr:row>103</xdr:row>
      <xdr:rowOff>101600</xdr:rowOff>
    </xdr:to>
    <xdr:sp macro="" textlink="">
      <xdr:nvSpPr>
        <xdr:cNvPr id="411" name="フローチャート: 判断 410"/>
        <xdr:cNvSpPr/>
      </xdr:nvSpPr>
      <xdr:spPr>
        <a:xfrm>
          <a:off x="1968500" y="1765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101</xdr:row>
      <xdr:rowOff>118110</xdr:rowOff>
    </xdr:from>
    <xdr:ext cx="403860" cy="259080"/>
    <xdr:sp macro="" textlink="">
      <xdr:nvSpPr>
        <xdr:cNvPr id="412" name="n_3aveValue【市民会館】&#10;有形固定資産減価償却率"/>
        <xdr:cNvSpPr txBox="1"/>
      </xdr:nvSpPr>
      <xdr:spPr>
        <a:xfrm>
          <a:off x="1816735" y="17434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102</xdr:row>
      <xdr:rowOff>91440</xdr:rowOff>
    </xdr:from>
    <xdr:to xmlns:xdr="http://schemas.openxmlformats.org/drawingml/2006/spreadsheetDrawing">
      <xdr:col>6</xdr:col>
      <xdr:colOff>38100</xdr:colOff>
      <xdr:row>103</xdr:row>
      <xdr:rowOff>21590</xdr:rowOff>
    </xdr:to>
    <xdr:sp macro="" textlink="">
      <xdr:nvSpPr>
        <xdr:cNvPr id="413" name="フローチャート: 判断 412"/>
        <xdr:cNvSpPr/>
      </xdr:nvSpPr>
      <xdr:spPr>
        <a:xfrm>
          <a:off x="1079500" y="1757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101</xdr:row>
      <xdr:rowOff>38100</xdr:rowOff>
    </xdr:from>
    <xdr:ext cx="403860" cy="259080"/>
    <xdr:sp macro="" textlink="">
      <xdr:nvSpPr>
        <xdr:cNvPr id="414" name="n_4aveValue【市民会館】&#10;有形固定資産減価償却率"/>
        <xdr:cNvSpPr txBox="1"/>
      </xdr:nvSpPr>
      <xdr:spPr>
        <a:xfrm>
          <a:off x="927735" y="17354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116840</xdr:rowOff>
    </xdr:from>
    <xdr:to xmlns:xdr="http://schemas.openxmlformats.org/drawingml/2006/spreadsheetDrawing">
      <xdr:col>24</xdr:col>
      <xdr:colOff>114300</xdr:colOff>
      <xdr:row>105</xdr:row>
      <xdr:rowOff>46990</xdr:rowOff>
    </xdr:to>
    <xdr:sp macro="" textlink="">
      <xdr:nvSpPr>
        <xdr:cNvPr id="420" name="楕円 419"/>
        <xdr:cNvSpPr/>
      </xdr:nvSpPr>
      <xdr:spPr>
        <a:xfrm>
          <a:off x="45847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95250</xdr:rowOff>
    </xdr:from>
    <xdr:ext cx="405130" cy="259080"/>
    <xdr:sp macro="" textlink="">
      <xdr:nvSpPr>
        <xdr:cNvPr id="421" name="【市民会館】&#10;有形固定資産減価償却率該当値テキスト"/>
        <xdr:cNvSpPr txBox="1"/>
      </xdr:nvSpPr>
      <xdr:spPr>
        <a:xfrm>
          <a:off x="4673600" y="1792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116840</xdr:rowOff>
    </xdr:from>
    <xdr:to xmlns:xdr="http://schemas.openxmlformats.org/drawingml/2006/spreadsheetDrawing">
      <xdr:col>20</xdr:col>
      <xdr:colOff>38100</xdr:colOff>
      <xdr:row>105</xdr:row>
      <xdr:rowOff>46990</xdr:rowOff>
    </xdr:to>
    <xdr:sp macro="" textlink="">
      <xdr:nvSpPr>
        <xdr:cNvPr id="422" name="楕円 421"/>
        <xdr:cNvSpPr/>
      </xdr:nvSpPr>
      <xdr:spPr>
        <a:xfrm>
          <a:off x="3746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167640</xdr:rowOff>
    </xdr:from>
    <xdr:to xmlns:xdr="http://schemas.openxmlformats.org/drawingml/2006/spreadsheetDrawing">
      <xdr:col>24</xdr:col>
      <xdr:colOff>63500</xdr:colOff>
      <xdr:row>104</xdr:row>
      <xdr:rowOff>167640</xdr:rowOff>
    </xdr:to>
    <xdr:cxnSp macro="">
      <xdr:nvCxnSpPr>
        <xdr:cNvPr id="423" name="直線コネクタ 422"/>
        <xdr:cNvCxnSpPr/>
      </xdr:nvCxnSpPr>
      <xdr:spPr>
        <a:xfrm>
          <a:off x="3797300" y="179984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25400</xdr:rowOff>
    </xdr:from>
    <xdr:to xmlns:xdr="http://schemas.openxmlformats.org/drawingml/2006/spreadsheetDrawing">
      <xdr:col>15</xdr:col>
      <xdr:colOff>101600</xdr:colOff>
      <xdr:row>104</xdr:row>
      <xdr:rowOff>127000</xdr:rowOff>
    </xdr:to>
    <xdr:sp macro="" textlink="">
      <xdr:nvSpPr>
        <xdr:cNvPr id="424" name="楕円 423"/>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76200</xdr:rowOff>
    </xdr:from>
    <xdr:to xmlns:xdr="http://schemas.openxmlformats.org/drawingml/2006/spreadsheetDrawing">
      <xdr:col>19</xdr:col>
      <xdr:colOff>177800</xdr:colOff>
      <xdr:row>104</xdr:row>
      <xdr:rowOff>167640</xdr:rowOff>
    </xdr:to>
    <xdr:cxnSp macro="">
      <xdr:nvCxnSpPr>
        <xdr:cNvPr id="425" name="直線コネクタ 424"/>
        <xdr:cNvCxnSpPr/>
      </xdr:nvCxnSpPr>
      <xdr:spPr>
        <a:xfrm>
          <a:off x="2908300" y="179070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25400</xdr:rowOff>
    </xdr:from>
    <xdr:to xmlns:xdr="http://schemas.openxmlformats.org/drawingml/2006/spreadsheetDrawing">
      <xdr:col>10</xdr:col>
      <xdr:colOff>165100</xdr:colOff>
      <xdr:row>104</xdr:row>
      <xdr:rowOff>127000</xdr:rowOff>
    </xdr:to>
    <xdr:sp macro="" textlink="">
      <xdr:nvSpPr>
        <xdr:cNvPr id="426" name="楕円 425"/>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76200</xdr:rowOff>
    </xdr:from>
    <xdr:to xmlns:xdr="http://schemas.openxmlformats.org/drawingml/2006/spreadsheetDrawing">
      <xdr:col>15</xdr:col>
      <xdr:colOff>50800</xdr:colOff>
      <xdr:row>104</xdr:row>
      <xdr:rowOff>76200</xdr:rowOff>
    </xdr:to>
    <xdr:cxnSp macro="">
      <xdr:nvCxnSpPr>
        <xdr:cNvPr id="427" name="直線コネクタ 426"/>
        <xdr:cNvCxnSpPr/>
      </xdr:nvCxnSpPr>
      <xdr:spPr>
        <a:xfrm>
          <a:off x="2019300" y="17907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151130</xdr:rowOff>
    </xdr:from>
    <xdr:to xmlns:xdr="http://schemas.openxmlformats.org/drawingml/2006/spreadsheetDrawing">
      <xdr:col>6</xdr:col>
      <xdr:colOff>38100</xdr:colOff>
      <xdr:row>104</xdr:row>
      <xdr:rowOff>81280</xdr:rowOff>
    </xdr:to>
    <xdr:sp macro="" textlink="">
      <xdr:nvSpPr>
        <xdr:cNvPr id="428" name="楕円 427"/>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30480</xdr:rowOff>
    </xdr:from>
    <xdr:to xmlns:xdr="http://schemas.openxmlformats.org/drawingml/2006/spreadsheetDrawing">
      <xdr:col>10</xdr:col>
      <xdr:colOff>114300</xdr:colOff>
      <xdr:row>104</xdr:row>
      <xdr:rowOff>76200</xdr:rowOff>
    </xdr:to>
    <xdr:cxnSp macro="">
      <xdr:nvCxnSpPr>
        <xdr:cNvPr id="429" name="直線コネクタ 428"/>
        <xdr:cNvCxnSpPr/>
      </xdr:nvCxnSpPr>
      <xdr:spPr>
        <a:xfrm>
          <a:off x="1130300" y="17861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38100</xdr:rowOff>
    </xdr:from>
    <xdr:ext cx="405130" cy="259080"/>
    <xdr:sp macro="" textlink="">
      <xdr:nvSpPr>
        <xdr:cNvPr id="430" name="n_1mainValue【市民会館】&#10;有形固定資産減価償却率"/>
        <xdr:cNvSpPr txBox="1"/>
      </xdr:nvSpPr>
      <xdr:spPr>
        <a:xfrm>
          <a:off x="3582035"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118110</xdr:rowOff>
    </xdr:from>
    <xdr:ext cx="403860" cy="259080"/>
    <xdr:sp macro="" textlink="">
      <xdr:nvSpPr>
        <xdr:cNvPr id="431" name="n_2mainValue【市民会館】&#10;有形固定資産減価償却率"/>
        <xdr:cNvSpPr txBox="1"/>
      </xdr:nvSpPr>
      <xdr:spPr>
        <a:xfrm>
          <a:off x="2705735" y="17948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118110</xdr:rowOff>
    </xdr:from>
    <xdr:ext cx="403860" cy="259080"/>
    <xdr:sp macro="" textlink="">
      <xdr:nvSpPr>
        <xdr:cNvPr id="432" name="n_3mainValue【市民会館】&#10;有形固定資産減価償却率"/>
        <xdr:cNvSpPr txBox="1"/>
      </xdr:nvSpPr>
      <xdr:spPr>
        <a:xfrm>
          <a:off x="1816735" y="17948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72390</xdr:rowOff>
    </xdr:from>
    <xdr:ext cx="403860" cy="259080"/>
    <xdr:sp macro="" textlink="">
      <xdr:nvSpPr>
        <xdr:cNvPr id="433" name="n_4mainValue【市民会館】&#10;有形固定資産減価償却率"/>
        <xdr:cNvSpPr txBox="1"/>
      </xdr:nvSpPr>
      <xdr:spPr>
        <a:xfrm>
          <a:off x="927735" y="17903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2" name="テキスト ボックス 441"/>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4" name="直線コネクタ 44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5" name="テキスト ボックス 444"/>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6" name="直線コネクタ 44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47" name="テキスト ボックス 446"/>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8" name="直線コネクタ 44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49" name="テキスト ボックス 448"/>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0" name="直線コネクタ 44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1" name="テキスト ボックス 450"/>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2" name="直線コネクタ 45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3" name="テキスト ボックス 452"/>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5" name="テキスト ボックス 454"/>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38100</xdr:rowOff>
    </xdr:from>
    <xdr:to xmlns:xdr="http://schemas.openxmlformats.org/drawingml/2006/spreadsheetDrawing">
      <xdr:col>54</xdr:col>
      <xdr:colOff>189865</xdr:colOff>
      <xdr:row>108</xdr:row>
      <xdr:rowOff>127635</xdr:rowOff>
    </xdr:to>
    <xdr:cxnSp macro="">
      <xdr:nvCxnSpPr>
        <xdr:cNvPr id="457" name="直線コネクタ 456"/>
        <xdr:cNvCxnSpPr/>
      </xdr:nvCxnSpPr>
      <xdr:spPr>
        <a:xfrm flipV="1">
          <a:off x="10476865" y="1735455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900" cy="257810"/>
    <xdr:sp macro="" textlink="">
      <xdr:nvSpPr>
        <xdr:cNvPr id="458" name="【市民会館】&#10;一人当たり面積最小値テキスト"/>
        <xdr:cNvSpPr txBox="1"/>
      </xdr:nvSpPr>
      <xdr:spPr>
        <a:xfrm>
          <a:off x="10515600" y="18648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127635</xdr:rowOff>
    </xdr:from>
    <xdr:to xmlns:xdr="http://schemas.openxmlformats.org/drawingml/2006/spreadsheetDrawing">
      <xdr:col>55</xdr:col>
      <xdr:colOff>88900</xdr:colOff>
      <xdr:row>108</xdr:row>
      <xdr:rowOff>127635</xdr:rowOff>
    </xdr:to>
    <xdr:cxnSp macro="">
      <xdr:nvCxnSpPr>
        <xdr:cNvPr id="459" name="直線コネクタ 458"/>
        <xdr:cNvCxnSpPr/>
      </xdr:nvCxnSpPr>
      <xdr:spPr>
        <a:xfrm>
          <a:off x="10388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156210</xdr:rowOff>
    </xdr:from>
    <xdr:ext cx="469900" cy="257810"/>
    <xdr:sp macro="" textlink="">
      <xdr:nvSpPr>
        <xdr:cNvPr id="460" name="【市民会館】&#10;一人当たり面積最大値テキスト"/>
        <xdr:cNvSpPr txBox="1"/>
      </xdr:nvSpPr>
      <xdr:spPr>
        <a:xfrm>
          <a:off x="10515600" y="17129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38100</xdr:rowOff>
    </xdr:from>
    <xdr:to xmlns:xdr="http://schemas.openxmlformats.org/drawingml/2006/spreadsheetDrawing">
      <xdr:col>55</xdr:col>
      <xdr:colOff>88900</xdr:colOff>
      <xdr:row>101</xdr:row>
      <xdr:rowOff>38100</xdr:rowOff>
    </xdr:to>
    <xdr:cxnSp macro="">
      <xdr:nvCxnSpPr>
        <xdr:cNvPr id="461" name="直線コネクタ 460"/>
        <xdr:cNvCxnSpPr/>
      </xdr:nvCxnSpPr>
      <xdr:spPr>
        <a:xfrm>
          <a:off x="10388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83185</xdr:rowOff>
    </xdr:from>
    <xdr:ext cx="469900" cy="259080"/>
    <xdr:sp macro="" textlink="">
      <xdr:nvSpPr>
        <xdr:cNvPr id="462" name="【市民会館】&#10;一人当たり面積平均値テキスト"/>
        <xdr:cNvSpPr txBox="1"/>
      </xdr:nvSpPr>
      <xdr:spPr>
        <a:xfrm>
          <a:off x="10515600" y="18085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60325</xdr:rowOff>
    </xdr:from>
    <xdr:to xmlns:xdr="http://schemas.openxmlformats.org/drawingml/2006/spreadsheetDrawing">
      <xdr:col>55</xdr:col>
      <xdr:colOff>50800</xdr:colOff>
      <xdr:row>106</xdr:row>
      <xdr:rowOff>161925</xdr:rowOff>
    </xdr:to>
    <xdr:sp macro="" textlink="">
      <xdr:nvSpPr>
        <xdr:cNvPr id="463" name="フローチャート: 判断 462"/>
        <xdr:cNvSpPr/>
      </xdr:nvSpPr>
      <xdr:spPr>
        <a:xfrm>
          <a:off x="10426700" y="1823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72390</xdr:rowOff>
    </xdr:from>
    <xdr:to xmlns:xdr="http://schemas.openxmlformats.org/drawingml/2006/spreadsheetDrawing">
      <xdr:col>50</xdr:col>
      <xdr:colOff>165100</xdr:colOff>
      <xdr:row>107</xdr:row>
      <xdr:rowOff>2540</xdr:rowOff>
    </xdr:to>
    <xdr:sp macro="" textlink="">
      <xdr:nvSpPr>
        <xdr:cNvPr id="464" name="フローチャート: 判断 463"/>
        <xdr:cNvSpPr/>
      </xdr:nvSpPr>
      <xdr:spPr>
        <a:xfrm>
          <a:off x="9588500" y="1824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19050</xdr:rowOff>
    </xdr:from>
    <xdr:ext cx="469900" cy="257810"/>
    <xdr:sp macro="" textlink="">
      <xdr:nvSpPr>
        <xdr:cNvPr id="465" name="n_1aveValue【市民会館】&#10;一人当たり面積"/>
        <xdr:cNvSpPr txBox="1"/>
      </xdr:nvSpPr>
      <xdr:spPr>
        <a:xfrm>
          <a:off x="9391650" y="18021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106</xdr:row>
      <xdr:rowOff>134620</xdr:rowOff>
    </xdr:from>
    <xdr:to xmlns:xdr="http://schemas.openxmlformats.org/drawingml/2006/spreadsheetDrawing">
      <xdr:col>46</xdr:col>
      <xdr:colOff>38100</xdr:colOff>
      <xdr:row>107</xdr:row>
      <xdr:rowOff>64770</xdr:rowOff>
    </xdr:to>
    <xdr:sp macro="" textlink="">
      <xdr:nvSpPr>
        <xdr:cNvPr id="466" name="フローチャート: 判断 465"/>
        <xdr:cNvSpPr/>
      </xdr:nvSpPr>
      <xdr:spPr>
        <a:xfrm>
          <a:off x="86995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81280</xdr:rowOff>
    </xdr:from>
    <xdr:ext cx="468630" cy="259080"/>
    <xdr:sp macro="" textlink="">
      <xdr:nvSpPr>
        <xdr:cNvPr id="467" name="n_2aveValue【市民会館】&#10;一人当たり面積"/>
        <xdr:cNvSpPr txBox="1"/>
      </xdr:nvSpPr>
      <xdr:spPr>
        <a:xfrm>
          <a:off x="8515350" y="18083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106</xdr:row>
      <xdr:rowOff>95250</xdr:rowOff>
    </xdr:from>
    <xdr:to xmlns:xdr="http://schemas.openxmlformats.org/drawingml/2006/spreadsheetDrawing">
      <xdr:col>41</xdr:col>
      <xdr:colOff>101600</xdr:colOff>
      <xdr:row>107</xdr:row>
      <xdr:rowOff>25400</xdr:rowOff>
    </xdr:to>
    <xdr:sp macro="" textlink="">
      <xdr:nvSpPr>
        <xdr:cNvPr id="468" name="フローチャート: 判断 467"/>
        <xdr:cNvSpPr/>
      </xdr:nvSpPr>
      <xdr:spPr>
        <a:xfrm>
          <a:off x="78105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105</xdr:row>
      <xdr:rowOff>41910</xdr:rowOff>
    </xdr:from>
    <xdr:ext cx="468630" cy="257810"/>
    <xdr:sp macro="" textlink="">
      <xdr:nvSpPr>
        <xdr:cNvPr id="469" name="n_3aveValue【市民会館】&#10;一人当たり面積"/>
        <xdr:cNvSpPr txBox="1"/>
      </xdr:nvSpPr>
      <xdr:spPr>
        <a:xfrm>
          <a:off x="7626350" y="18044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106</xdr:row>
      <xdr:rowOff>81280</xdr:rowOff>
    </xdr:from>
    <xdr:to xmlns:xdr="http://schemas.openxmlformats.org/drawingml/2006/spreadsheetDrawing">
      <xdr:col>36</xdr:col>
      <xdr:colOff>165100</xdr:colOff>
      <xdr:row>107</xdr:row>
      <xdr:rowOff>11430</xdr:rowOff>
    </xdr:to>
    <xdr:sp macro="" textlink="">
      <xdr:nvSpPr>
        <xdr:cNvPr id="470" name="フローチャート: 判断 469"/>
        <xdr:cNvSpPr/>
      </xdr:nvSpPr>
      <xdr:spPr>
        <a:xfrm>
          <a:off x="6921500" y="182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105</xdr:row>
      <xdr:rowOff>27940</xdr:rowOff>
    </xdr:from>
    <xdr:ext cx="468630" cy="259080"/>
    <xdr:sp macro="" textlink="">
      <xdr:nvSpPr>
        <xdr:cNvPr id="471" name="n_4aveValue【市民会館】&#10;一人当たり面積"/>
        <xdr:cNvSpPr txBox="1"/>
      </xdr:nvSpPr>
      <xdr:spPr>
        <a:xfrm>
          <a:off x="6737350" y="18030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78105</xdr:rowOff>
    </xdr:from>
    <xdr:to xmlns:xdr="http://schemas.openxmlformats.org/drawingml/2006/spreadsheetDrawing">
      <xdr:col>55</xdr:col>
      <xdr:colOff>50800</xdr:colOff>
      <xdr:row>108</xdr:row>
      <xdr:rowOff>8255</xdr:rowOff>
    </xdr:to>
    <xdr:sp macro="" textlink="">
      <xdr:nvSpPr>
        <xdr:cNvPr id="477" name="楕円 476"/>
        <xdr:cNvSpPr/>
      </xdr:nvSpPr>
      <xdr:spPr>
        <a:xfrm>
          <a:off x="10426700" y="184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56515</xdr:rowOff>
    </xdr:from>
    <xdr:ext cx="469900" cy="258445"/>
    <xdr:sp macro="" textlink="">
      <xdr:nvSpPr>
        <xdr:cNvPr id="478" name="【市民会館】&#10;一人当たり面積該当値テキスト"/>
        <xdr:cNvSpPr txBox="1"/>
      </xdr:nvSpPr>
      <xdr:spPr>
        <a:xfrm>
          <a:off x="10515600" y="18401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83185</xdr:rowOff>
    </xdr:from>
    <xdr:to xmlns:xdr="http://schemas.openxmlformats.org/drawingml/2006/spreadsheetDrawing">
      <xdr:col>50</xdr:col>
      <xdr:colOff>165100</xdr:colOff>
      <xdr:row>108</xdr:row>
      <xdr:rowOff>13335</xdr:rowOff>
    </xdr:to>
    <xdr:sp macro="" textlink="">
      <xdr:nvSpPr>
        <xdr:cNvPr id="479" name="楕円 478"/>
        <xdr:cNvSpPr/>
      </xdr:nvSpPr>
      <xdr:spPr>
        <a:xfrm>
          <a:off x="9588500" y="184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128905</xdr:rowOff>
    </xdr:from>
    <xdr:to xmlns:xdr="http://schemas.openxmlformats.org/drawingml/2006/spreadsheetDrawing">
      <xdr:col>55</xdr:col>
      <xdr:colOff>0</xdr:colOff>
      <xdr:row>107</xdr:row>
      <xdr:rowOff>133985</xdr:rowOff>
    </xdr:to>
    <xdr:cxnSp macro="">
      <xdr:nvCxnSpPr>
        <xdr:cNvPr id="480" name="直線コネクタ 479"/>
        <xdr:cNvCxnSpPr/>
      </xdr:nvCxnSpPr>
      <xdr:spPr>
        <a:xfrm flipV="1">
          <a:off x="9639300" y="184740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88265</xdr:rowOff>
    </xdr:from>
    <xdr:to xmlns:xdr="http://schemas.openxmlformats.org/drawingml/2006/spreadsheetDrawing">
      <xdr:col>46</xdr:col>
      <xdr:colOff>38100</xdr:colOff>
      <xdr:row>108</xdr:row>
      <xdr:rowOff>18415</xdr:rowOff>
    </xdr:to>
    <xdr:sp macro="" textlink="">
      <xdr:nvSpPr>
        <xdr:cNvPr id="481" name="楕円 480"/>
        <xdr:cNvSpPr/>
      </xdr:nvSpPr>
      <xdr:spPr>
        <a:xfrm>
          <a:off x="8699500" y="18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133985</xdr:rowOff>
    </xdr:from>
    <xdr:to xmlns:xdr="http://schemas.openxmlformats.org/drawingml/2006/spreadsheetDrawing">
      <xdr:col>50</xdr:col>
      <xdr:colOff>114300</xdr:colOff>
      <xdr:row>107</xdr:row>
      <xdr:rowOff>139065</xdr:rowOff>
    </xdr:to>
    <xdr:cxnSp macro="">
      <xdr:nvCxnSpPr>
        <xdr:cNvPr id="482" name="直線コネクタ 481"/>
        <xdr:cNvCxnSpPr/>
      </xdr:nvCxnSpPr>
      <xdr:spPr>
        <a:xfrm flipV="1">
          <a:off x="8750300" y="184791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93980</xdr:rowOff>
    </xdr:from>
    <xdr:to xmlns:xdr="http://schemas.openxmlformats.org/drawingml/2006/spreadsheetDrawing">
      <xdr:col>41</xdr:col>
      <xdr:colOff>101600</xdr:colOff>
      <xdr:row>108</xdr:row>
      <xdr:rowOff>24130</xdr:rowOff>
    </xdr:to>
    <xdr:sp macro="" textlink="">
      <xdr:nvSpPr>
        <xdr:cNvPr id="483" name="楕円 482"/>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139065</xdr:rowOff>
    </xdr:from>
    <xdr:to xmlns:xdr="http://schemas.openxmlformats.org/drawingml/2006/spreadsheetDrawing">
      <xdr:col>45</xdr:col>
      <xdr:colOff>177800</xdr:colOff>
      <xdr:row>107</xdr:row>
      <xdr:rowOff>144780</xdr:rowOff>
    </xdr:to>
    <xdr:cxnSp macro="">
      <xdr:nvCxnSpPr>
        <xdr:cNvPr id="484" name="直線コネクタ 483"/>
        <xdr:cNvCxnSpPr/>
      </xdr:nvCxnSpPr>
      <xdr:spPr>
        <a:xfrm flipV="1">
          <a:off x="7861300" y="184842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99060</xdr:rowOff>
    </xdr:from>
    <xdr:to xmlns:xdr="http://schemas.openxmlformats.org/drawingml/2006/spreadsheetDrawing">
      <xdr:col>36</xdr:col>
      <xdr:colOff>165100</xdr:colOff>
      <xdr:row>108</xdr:row>
      <xdr:rowOff>29210</xdr:rowOff>
    </xdr:to>
    <xdr:sp macro="" textlink="">
      <xdr:nvSpPr>
        <xdr:cNvPr id="485" name="楕円 484"/>
        <xdr:cNvSpPr/>
      </xdr:nvSpPr>
      <xdr:spPr>
        <a:xfrm>
          <a:off x="6921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144780</xdr:rowOff>
    </xdr:from>
    <xdr:to xmlns:xdr="http://schemas.openxmlformats.org/drawingml/2006/spreadsheetDrawing">
      <xdr:col>41</xdr:col>
      <xdr:colOff>50800</xdr:colOff>
      <xdr:row>107</xdr:row>
      <xdr:rowOff>149860</xdr:rowOff>
    </xdr:to>
    <xdr:cxnSp macro="">
      <xdr:nvCxnSpPr>
        <xdr:cNvPr id="486" name="直線コネクタ 485"/>
        <xdr:cNvCxnSpPr/>
      </xdr:nvCxnSpPr>
      <xdr:spPr>
        <a:xfrm flipV="1">
          <a:off x="6972300" y="18489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108</xdr:row>
      <xdr:rowOff>4445</xdr:rowOff>
    </xdr:from>
    <xdr:ext cx="469900" cy="259080"/>
    <xdr:sp macro="" textlink="">
      <xdr:nvSpPr>
        <xdr:cNvPr id="487" name="n_1mainValue【市民会館】&#10;一人当たり面積"/>
        <xdr:cNvSpPr txBox="1"/>
      </xdr:nvSpPr>
      <xdr:spPr>
        <a:xfrm>
          <a:off x="9391650" y="18521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9525</xdr:rowOff>
    </xdr:from>
    <xdr:ext cx="468630" cy="257810"/>
    <xdr:sp macro="" textlink="">
      <xdr:nvSpPr>
        <xdr:cNvPr id="488" name="n_2mainValue【市民会館】&#10;一人当たり面積"/>
        <xdr:cNvSpPr txBox="1"/>
      </xdr:nvSpPr>
      <xdr:spPr>
        <a:xfrm>
          <a:off x="8515350" y="185261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15240</xdr:rowOff>
    </xdr:from>
    <xdr:ext cx="468630" cy="259080"/>
    <xdr:sp macro="" textlink="">
      <xdr:nvSpPr>
        <xdr:cNvPr id="489" name="n_3mainValue【市民会館】&#10;一人当たり面積"/>
        <xdr:cNvSpPr txBox="1"/>
      </xdr:nvSpPr>
      <xdr:spPr>
        <a:xfrm>
          <a:off x="7626350" y="18531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20320</xdr:rowOff>
    </xdr:from>
    <xdr:ext cx="468630" cy="257810"/>
    <xdr:sp macro="" textlink="">
      <xdr:nvSpPr>
        <xdr:cNvPr id="490" name="n_4mainValue【市民会館】&#10;一人当たり面積"/>
        <xdr:cNvSpPr txBox="1"/>
      </xdr:nvSpPr>
      <xdr:spPr>
        <a:xfrm>
          <a:off x="6737350" y="18536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99" name="テキスト ボックス 4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1" name="テキスト ボックス 500"/>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2" name="直線コネクタ 5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3" name="テキスト ボックス 502"/>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4" name="直線コネクタ 5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5" name="テキスト ボックス 5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6" name="直線コネクタ 5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07" name="テキスト ボックス 506"/>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8" name="直線コネクタ 5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9" name="テキスト ボックス 5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0" name="直線コネクタ 5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1" name="テキスト ボックス 5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2" name="直線コネクタ 5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3" name="テキスト ボックス 512"/>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104140</xdr:rowOff>
    </xdr:from>
    <xdr:to xmlns:xdr="http://schemas.openxmlformats.org/drawingml/2006/spreadsheetDrawing">
      <xdr:col>85</xdr:col>
      <xdr:colOff>126365</xdr:colOff>
      <xdr:row>42</xdr:row>
      <xdr:rowOff>92710</xdr:rowOff>
    </xdr:to>
    <xdr:cxnSp macro="">
      <xdr:nvCxnSpPr>
        <xdr:cNvPr id="516" name="直線コネクタ 515"/>
        <xdr:cNvCxnSpPr/>
      </xdr:nvCxnSpPr>
      <xdr:spPr>
        <a:xfrm flipV="1">
          <a:off x="16318865" y="576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7"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8" name="直線コネクタ 5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50800</xdr:rowOff>
    </xdr:from>
    <xdr:ext cx="340360" cy="259080"/>
    <xdr:sp macro="" textlink="">
      <xdr:nvSpPr>
        <xdr:cNvPr id="519" name="【一般廃棄物処理施設】&#10;有形固定資産減価償却率最大値テキスト"/>
        <xdr:cNvSpPr txBox="1"/>
      </xdr:nvSpPr>
      <xdr:spPr>
        <a:xfrm>
          <a:off x="16357600" y="553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104140</xdr:rowOff>
    </xdr:from>
    <xdr:to xmlns:xdr="http://schemas.openxmlformats.org/drawingml/2006/spreadsheetDrawing">
      <xdr:col>86</xdr:col>
      <xdr:colOff>25400</xdr:colOff>
      <xdr:row>33</xdr:row>
      <xdr:rowOff>104140</xdr:rowOff>
    </xdr:to>
    <xdr:cxnSp macro="">
      <xdr:nvCxnSpPr>
        <xdr:cNvPr id="520" name="直線コネクタ 519"/>
        <xdr:cNvCxnSpPr/>
      </xdr:nvCxnSpPr>
      <xdr:spPr>
        <a:xfrm>
          <a:off x="16230600" y="576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105410</xdr:rowOff>
    </xdr:from>
    <xdr:ext cx="405130" cy="259080"/>
    <xdr:sp macro="" textlink="">
      <xdr:nvSpPr>
        <xdr:cNvPr id="521" name="【一般廃棄物処理施設】&#10;有形固定資産減価償却率平均値テキスト"/>
        <xdr:cNvSpPr txBox="1"/>
      </xdr:nvSpPr>
      <xdr:spPr>
        <a:xfrm>
          <a:off x="16357600" y="644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522" name="フローチャート: 判断 521"/>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19050</xdr:rowOff>
    </xdr:from>
    <xdr:to xmlns:xdr="http://schemas.openxmlformats.org/drawingml/2006/spreadsheetDrawing">
      <xdr:col>81</xdr:col>
      <xdr:colOff>101600</xdr:colOff>
      <xdr:row>38</xdr:row>
      <xdr:rowOff>120650</xdr:rowOff>
    </xdr:to>
    <xdr:sp macro="" textlink="">
      <xdr:nvSpPr>
        <xdr:cNvPr id="523" name="フローチャート: 判断 522"/>
        <xdr:cNvSpPr/>
      </xdr:nvSpPr>
      <xdr:spPr>
        <a:xfrm>
          <a:off x="15430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137160</xdr:rowOff>
    </xdr:from>
    <xdr:ext cx="405130" cy="259080"/>
    <xdr:sp macro="" textlink="">
      <xdr:nvSpPr>
        <xdr:cNvPr id="524" name="n_1aveValue【一般廃棄物処理施設】&#10;有形固定資産減価償却率"/>
        <xdr:cNvSpPr txBox="1"/>
      </xdr:nvSpPr>
      <xdr:spPr>
        <a:xfrm>
          <a:off x="15266035" y="6309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525" name="フローチャート: 判断 524"/>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36</xdr:row>
      <xdr:rowOff>153035</xdr:rowOff>
    </xdr:from>
    <xdr:ext cx="403860" cy="259080"/>
    <xdr:sp macro="" textlink="">
      <xdr:nvSpPr>
        <xdr:cNvPr id="526" name="n_2aveValue【一般廃棄物処理施設】&#10;有形固定資産減価償却率"/>
        <xdr:cNvSpPr txBox="1"/>
      </xdr:nvSpPr>
      <xdr:spPr>
        <a:xfrm>
          <a:off x="14389735" y="6325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30480</xdr:rowOff>
    </xdr:from>
    <xdr:to xmlns:xdr="http://schemas.openxmlformats.org/drawingml/2006/spreadsheetDrawing">
      <xdr:col>72</xdr:col>
      <xdr:colOff>38100</xdr:colOff>
      <xdr:row>38</xdr:row>
      <xdr:rowOff>132080</xdr:rowOff>
    </xdr:to>
    <xdr:sp macro="" textlink="">
      <xdr:nvSpPr>
        <xdr:cNvPr id="527" name="フローチャート: 判断 526"/>
        <xdr:cNvSpPr/>
      </xdr:nvSpPr>
      <xdr:spPr>
        <a:xfrm>
          <a:off x="1365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36</xdr:row>
      <xdr:rowOff>148590</xdr:rowOff>
    </xdr:from>
    <xdr:ext cx="403860" cy="259080"/>
    <xdr:sp macro="" textlink="">
      <xdr:nvSpPr>
        <xdr:cNvPr id="528" name="n_3aveValue【一般廃棄物処理施設】&#10;有形固定資産減価償却率"/>
        <xdr:cNvSpPr txBox="1"/>
      </xdr:nvSpPr>
      <xdr:spPr>
        <a:xfrm>
          <a:off x="13500735" y="632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529" name="フローチャート: 判断 528"/>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36</xdr:row>
      <xdr:rowOff>104140</xdr:rowOff>
    </xdr:from>
    <xdr:ext cx="403860" cy="259080"/>
    <xdr:sp macro="" textlink="">
      <xdr:nvSpPr>
        <xdr:cNvPr id="530" name="n_4aveValue【一般廃棄物処理施設】&#10;有形固定資産減価償却率"/>
        <xdr:cNvSpPr txBox="1"/>
      </xdr:nvSpPr>
      <xdr:spPr>
        <a:xfrm>
          <a:off x="12611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126365</xdr:rowOff>
    </xdr:from>
    <xdr:to xmlns:xdr="http://schemas.openxmlformats.org/drawingml/2006/spreadsheetDrawing">
      <xdr:col>85</xdr:col>
      <xdr:colOff>177800</xdr:colOff>
      <xdr:row>42</xdr:row>
      <xdr:rowOff>56515</xdr:rowOff>
    </xdr:to>
    <xdr:sp macro="" textlink="">
      <xdr:nvSpPr>
        <xdr:cNvPr id="536" name="楕円 535"/>
        <xdr:cNvSpPr/>
      </xdr:nvSpPr>
      <xdr:spPr>
        <a:xfrm>
          <a:off x="16268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41275</xdr:rowOff>
    </xdr:from>
    <xdr:ext cx="405130" cy="257810"/>
    <xdr:sp macro="" textlink="">
      <xdr:nvSpPr>
        <xdr:cNvPr id="537" name="【一般廃棄物処理施設】&#10;有形固定資産減価償却率該当値テキスト"/>
        <xdr:cNvSpPr txBox="1"/>
      </xdr:nvSpPr>
      <xdr:spPr>
        <a:xfrm>
          <a:off x="16357600" y="7070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54610</xdr:rowOff>
    </xdr:from>
    <xdr:to xmlns:xdr="http://schemas.openxmlformats.org/drawingml/2006/spreadsheetDrawing">
      <xdr:col>81</xdr:col>
      <xdr:colOff>101600</xdr:colOff>
      <xdr:row>39</xdr:row>
      <xdr:rowOff>156210</xdr:rowOff>
    </xdr:to>
    <xdr:sp macro="" textlink="">
      <xdr:nvSpPr>
        <xdr:cNvPr id="538" name="楕円 537"/>
        <xdr:cNvSpPr/>
      </xdr:nvSpPr>
      <xdr:spPr>
        <a:xfrm>
          <a:off x="15430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105410</xdr:rowOff>
    </xdr:from>
    <xdr:to xmlns:xdr="http://schemas.openxmlformats.org/drawingml/2006/spreadsheetDrawing">
      <xdr:col>85</xdr:col>
      <xdr:colOff>127000</xdr:colOff>
      <xdr:row>42</xdr:row>
      <xdr:rowOff>6350</xdr:rowOff>
    </xdr:to>
    <xdr:cxnSp macro="">
      <xdr:nvCxnSpPr>
        <xdr:cNvPr id="539" name="直線コネクタ 538"/>
        <xdr:cNvCxnSpPr/>
      </xdr:nvCxnSpPr>
      <xdr:spPr>
        <a:xfrm>
          <a:off x="15481300" y="6791960"/>
          <a:ext cx="8382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25400</xdr:rowOff>
    </xdr:from>
    <xdr:to xmlns:xdr="http://schemas.openxmlformats.org/drawingml/2006/spreadsheetDrawing">
      <xdr:col>76</xdr:col>
      <xdr:colOff>165100</xdr:colOff>
      <xdr:row>39</xdr:row>
      <xdr:rowOff>127000</xdr:rowOff>
    </xdr:to>
    <xdr:sp macro="" textlink="">
      <xdr:nvSpPr>
        <xdr:cNvPr id="540" name="楕円 539"/>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76200</xdr:rowOff>
    </xdr:from>
    <xdr:to xmlns:xdr="http://schemas.openxmlformats.org/drawingml/2006/spreadsheetDrawing">
      <xdr:col>81</xdr:col>
      <xdr:colOff>50800</xdr:colOff>
      <xdr:row>39</xdr:row>
      <xdr:rowOff>105410</xdr:rowOff>
    </xdr:to>
    <xdr:cxnSp macro="">
      <xdr:nvCxnSpPr>
        <xdr:cNvPr id="541" name="直線コネクタ 540"/>
        <xdr:cNvCxnSpPr/>
      </xdr:nvCxnSpPr>
      <xdr:spPr>
        <a:xfrm>
          <a:off x="14592300" y="67627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136525</xdr:rowOff>
    </xdr:from>
    <xdr:to xmlns:xdr="http://schemas.openxmlformats.org/drawingml/2006/spreadsheetDrawing">
      <xdr:col>72</xdr:col>
      <xdr:colOff>38100</xdr:colOff>
      <xdr:row>41</xdr:row>
      <xdr:rowOff>66675</xdr:rowOff>
    </xdr:to>
    <xdr:sp macro="" textlink="">
      <xdr:nvSpPr>
        <xdr:cNvPr id="542" name="楕円 541"/>
        <xdr:cNvSpPr/>
      </xdr:nvSpPr>
      <xdr:spPr>
        <a:xfrm>
          <a:off x="136525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76200</xdr:rowOff>
    </xdr:from>
    <xdr:to xmlns:xdr="http://schemas.openxmlformats.org/drawingml/2006/spreadsheetDrawing">
      <xdr:col>76</xdr:col>
      <xdr:colOff>114300</xdr:colOff>
      <xdr:row>41</xdr:row>
      <xdr:rowOff>15875</xdr:rowOff>
    </xdr:to>
    <xdr:cxnSp macro="">
      <xdr:nvCxnSpPr>
        <xdr:cNvPr id="543" name="直線コネクタ 542"/>
        <xdr:cNvCxnSpPr/>
      </xdr:nvCxnSpPr>
      <xdr:spPr>
        <a:xfrm flipV="1">
          <a:off x="13703300" y="6762750"/>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12065</xdr:rowOff>
    </xdr:from>
    <xdr:to xmlns:xdr="http://schemas.openxmlformats.org/drawingml/2006/spreadsheetDrawing">
      <xdr:col>67</xdr:col>
      <xdr:colOff>101600</xdr:colOff>
      <xdr:row>41</xdr:row>
      <xdr:rowOff>113665</xdr:rowOff>
    </xdr:to>
    <xdr:sp macro="" textlink="">
      <xdr:nvSpPr>
        <xdr:cNvPr id="544" name="楕円 543"/>
        <xdr:cNvSpPr/>
      </xdr:nvSpPr>
      <xdr:spPr>
        <a:xfrm>
          <a:off x="12763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15875</xdr:rowOff>
    </xdr:from>
    <xdr:to xmlns:xdr="http://schemas.openxmlformats.org/drawingml/2006/spreadsheetDrawing">
      <xdr:col>71</xdr:col>
      <xdr:colOff>177800</xdr:colOff>
      <xdr:row>41</xdr:row>
      <xdr:rowOff>63500</xdr:rowOff>
    </xdr:to>
    <xdr:cxnSp macro="">
      <xdr:nvCxnSpPr>
        <xdr:cNvPr id="545" name="直線コネクタ 544"/>
        <xdr:cNvCxnSpPr/>
      </xdr:nvCxnSpPr>
      <xdr:spPr>
        <a:xfrm flipV="1">
          <a:off x="12814300" y="70453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147320</xdr:rowOff>
    </xdr:from>
    <xdr:ext cx="405130" cy="259080"/>
    <xdr:sp macro="" textlink="">
      <xdr:nvSpPr>
        <xdr:cNvPr id="546" name="n_1mainValue【一般廃棄物処理施設】&#10;有形固定資産減価償却率"/>
        <xdr:cNvSpPr txBox="1"/>
      </xdr:nvSpPr>
      <xdr:spPr>
        <a:xfrm>
          <a:off x="15266035" y="683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118110</xdr:rowOff>
    </xdr:from>
    <xdr:ext cx="403860" cy="259080"/>
    <xdr:sp macro="" textlink="">
      <xdr:nvSpPr>
        <xdr:cNvPr id="547" name="n_2mainValue【一般廃棄物処理施設】&#10;有形固定資産減価償却率"/>
        <xdr:cNvSpPr txBox="1"/>
      </xdr:nvSpPr>
      <xdr:spPr>
        <a:xfrm>
          <a:off x="14389735" y="6804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57785</xdr:rowOff>
    </xdr:from>
    <xdr:ext cx="403860" cy="259080"/>
    <xdr:sp macro="" textlink="">
      <xdr:nvSpPr>
        <xdr:cNvPr id="548" name="n_3mainValue【一般廃棄物処理施設】&#10;有形固定資産減価償却率"/>
        <xdr:cNvSpPr txBox="1"/>
      </xdr:nvSpPr>
      <xdr:spPr>
        <a:xfrm>
          <a:off x="13500735" y="7087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104775</xdr:rowOff>
    </xdr:from>
    <xdr:ext cx="403860" cy="259080"/>
    <xdr:sp macro="" textlink="">
      <xdr:nvSpPr>
        <xdr:cNvPr id="549" name="n_4mainValue【一般廃棄物処理施設】&#10;有形固定資産減価償却率"/>
        <xdr:cNvSpPr txBox="1"/>
      </xdr:nvSpPr>
      <xdr:spPr>
        <a:xfrm>
          <a:off x="12611735" y="7134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8" name="テキスト ボックス 557"/>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0" name="直線コネクタ 5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561" name="テキスト ボックス 560"/>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2" name="直線コネクタ 5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563" name="テキスト ボックス 562"/>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4" name="直線コネクタ 5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105410</xdr:rowOff>
    </xdr:from>
    <xdr:ext cx="684530" cy="259080"/>
    <xdr:sp macro="" textlink="">
      <xdr:nvSpPr>
        <xdr:cNvPr id="565" name="テキスト ボックス 564"/>
        <xdr:cNvSpPr txBox="1"/>
      </xdr:nvSpPr>
      <xdr:spPr>
        <a:xfrm>
          <a:off x="17602200" y="610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6" name="直線コネクタ 5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162560</xdr:rowOff>
    </xdr:from>
    <xdr:ext cx="684530" cy="259080"/>
    <xdr:sp macro="" textlink="">
      <xdr:nvSpPr>
        <xdr:cNvPr id="567" name="テキスト ボックス 566"/>
        <xdr:cNvSpPr txBox="1"/>
      </xdr:nvSpPr>
      <xdr:spPr>
        <a:xfrm>
          <a:off x="17602200" y="564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8" name="直線コネクタ 5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569" name="テキスト ボックス 568"/>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119380</xdr:rowOff>
    </xdr:from>
    <xdr:to xmlns:xdr="http://schemas.openxmlformats.org/drawingml/2006/spreadsheetDrawing">
      <xdr:col>116</xdr:col>
      <xdr:colOff>62865</xdr:colOff>
      <xdr:row>41</xdr:row>
      <xdr:rowOff>132080</xdr:rowOff>
    </xdr:to>
    <xdr:cxnSp macro="">
      <xdr:nvCxnSpPr>
        <xdr:cNvPr id="571" name="直線コネクタ 570"/>
        <xdr:cNvCxnSpPr/>
      </xdr:nvCxnSpPr>
      <xdr:spPr>
        <a:xfrm flipV="1">
          <a:off x="22160865" y="577723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469900" cy="257810"/>
    <xdr:sp macro="" textlink="">
      <xdr:nvSpPr>
        <xdr:cNvPr id="572" name="【一般廃棄物処理施設】&#10;一人当たり有形固定資産（償却資産）額最小値テキスト"/>
        <xdr:cNvSpPr txBox="1"/>
      </xdr:nvSpPr>
      <xdr:spPr>
        <a:xfrm>
          <a:off x="22199600" y="716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573" name="直線コネクタ 572"/>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66040</xdr:rowOff>
    </xdr:from>
    <xdr:ext cx="690245" cy="257810"/>
    <xdr:sp macro="" textlink="">
      <xdr:nvSpPr>
        <xdr:cNvPr id="574" name="【一般廃棄物処理施設】&#10;一人当たり有形固定資産（償却資産）額最大値テキスト"/>
        <xdr:cNvSpPr txBox="1"/>
      </xdr:nvSpPr>
      <xdr:spPr>
        <a:xfrm>
          <a:off x="22199600" y="555244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119380</xdr:rowOff>
    </xdr:from>
    <xdr:to xmlns:xdr="http://schemas.openxmlformats.org/drawingml/2006/spreadsheetDrawing">
      <xdr:col>116</xdr:col>
      <xdr:colOff>152400</xdr:colOff>
      <xdr:row>33</xdr:row>
      <xdr:rowOff>119380</xdr:rowOff>
    </xdr:to>
    <xdr:cxnSp macro="">
      <xdr:nvCxnSpPr>
        <xdr:cNvPr id="575" name="直線コネクタ 574"/>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106045</xdr:rowOff>
    </xdr:from>
    <xdr:ext cx="598805" cy="259080"/>
    <xdr:sp macro="" textlink="">
      <xdr:nvSpPr>
        <xdr:cNvPr id="576" name="【一般廃棄物処理施設】&#10;一人当たり有形固定資産（償却資産）額平均値テキスト"/>
        <xdr:cNvSpPr txBox="1"/>
      </xdr:nvSpPr>
      <xdr:spPr>
        <a:xfrm>
          <a:off x="22199600" y="6792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83185</xdr:rowOff>
    </xdr:from>
    <xdr:to xmlns:xdr="http://schemas.openxmlformats.org/drawingml/2006/spreadsheetDrawing">
      <xdr:col>116</xdr:col>
      <xdr:colOff>114300</xdr:colOff>
      <xdr:row>41</xdr:row>
      <xdr:rowOff>13335</xdr:rowOff>
    </xdr:to>
    <xdr:sp macro="" textlink="">
      <xdr:nvSpPr>
        <xdr:cNvPr id="577" name="フローチャート: 判断 576"/>
        <xdr:cNvSpPr/>
      </xdr:nvSpPr>
      <xdr:spPr>
        <a:xfrm>
          <a:off x="22110700" y="694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93345</xdr:rowOff>
    </xdr:from>
    <xdr:to xmlns:xdr="http://schemas.openxmlformats.org/drawingml/2006/spreadsheetDrawing">
      <xdr:col>112</xdr:col>
      <xdr:colOff>38100</xdr:colOff>
      <xdr:row>41</xdr:row>
      <xdr:rowOff>23495</xdr:rowOff>
    </xdr:to>
    <xdr:sp macro="" textlink="">
      <xdr:nvSpPr>
        <xdr:cNvPr id="578" name="フローチャート: 判断 577"/>
        <xdr:cNvSpPr/>
      </xdr:nvSpPr>
      <xdr:spPr>
        <a:xfrm>
          <a:off x="212725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40640</xdr:rowOff>
    </xdr:from>
    <xdr:ext cx="597535" cy="257810"/>
    <xdr:sp macro="" textlink="">
      <xdr:nvSpPr>
        <xdr:cNvPr id="579" name="n_1aveValue【一般廃棄物処理施設】&#10;一人当たり有形固定資産（償却資産）額"/>
        <xdr:cNvSpPr txBox="1"/>
      </xdr:nvSpPr>
      <xdr:spPr>
        <a:xfrm>
          <a:off x="21010880" y="67271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110490</xdr:rowOff>
    </xdr:from>
    <xdr:to xmlns:xdr="http://schemas.openxmlformats.org/drawingml/2006/spreadsheetDrawing">
      <xdr:col>107</xdr:col>
      <xdr:colOff>101600</xdr:colOff>
      <xdr:row>41</xdr:row>
      <xdr:rowOff>40640</xdr:rowOff>
    </xdr:to>
    <xdr:sp macro="" textlink="">
      <xdr:nvSpPr>
        <xdr:cNvPr id="580" name="フローチャート: 判断 579"/>
        <xdr:cNvSpPr/>
      </xdr:nvSpPr>
      <xdr:spPr>
        <a:xfrm>
          <a:off x="203835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39</xdr:row>
      <xdr:rowOff>57150</xdr:rowOff>
    </xdr:from>
    <xdr:ext cx="597535" cy="259080"/>
    <xdr:sp macro="" textlink="">
      <xdr:nvSpPr>
        <xdr:cNvPr id="581" name="n_2aveValue【一般廃棄物処理施設】&#10;一人当たり有形固定資産（償却資産）額"/>
        <xdr:cNvSpPr txBox="1"/>
      </xdr:nvSpPr>
      <xdr:spPr>
        <a:xfrm>
          <a:off x="20134580" y="6743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40</xdr:row>
      <xdr:rowOff>109855</xdr:rowOff>
    </xdr:from>
    <xdr:to xmlns:xdr="http://schemas.openxmlformats.org/drawingml/2006/spreadsheetDrawing">
      <xdr:col>102</xdr:col>
      <xdr:colOff>165100</xdr:colOff>
      <xdr:row>41</xdr:row>
      <xdr:rowOff>40640</xdr:rowOff>
    </xdr:to>
    <xdr:sp macro="" textlink="">
      <xdr:nvSpPr>
        <xdr:cNvPr id="582" name="フローチャート: 判断 581"/>
        <xdr:cNvSpPr/>
      </xdr:nvSpPr>
      <xdr:spPr>
        <a:xfrm>
          <a:off x="19494500" y="6967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39</xdr:row>
      <xdr:rowOff>56515</xdr:rowOff>
    </xdr:from>
    <xdr:ext cx="597535" cy="258445"/>
    <xdr:sp macro="" textlink="">
      <xdr:nvSpPr>
        <xdr:cNvPr id="583" name="n_3aveValue【一般廃棄物処理施設】&#10;一人当たり有形固定資産（償却資産）額"/>
        <xdr:cNvSpPr txBox="1"/>
      </xdr:nvSpPr>
      <xdr:spPr>
        <a:xfrm>
          <a:off x="19245580" y="67430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40</xdr:row>
      <xdr:rowOff>116840</xdr:rowOff>
    </xdr:from>
    <xdr:to xmlns:xdr="http://schemas.openxmlformats.org/drawingml/2006/spreadsheetDrawing">
      <xdr:col>98</xdr:col>
      <xdr:colOff>38100</xdr:colOff>
      <xdr:row>41</xdr:row>
      <xdr:rowOff>46990</xdr:rowOff>
    </xdr:to>
    <xdr:sp macro="" textlink="">
      <xdr:nvSpPr>
        <xdr:cNvPr id="584" name="フローチャート: 判断 583"/>
        <xdr:cNvSpPr/>
      </xdr:nvSpPr>
      <xdr:spPr>
        <a:xfrm>
          <a:off x="18605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41</xdr:row>
      <xdr:rowOff>38100</xdr:rowOff>
    </xdr:from>
    <xdr:ext cx="597535" cy="259080"/>
    <xdr:sp macro="" textlink="">
      <xdr:nvSpPr>
        <xdr:cNvPr id="585" name="n_4aveValue【一般廃棄物処理施設】&#10;一人当たり有形固定資産（償却資産）額"/>
        <xdr:cNvSpPr txBox="1"/>
      </xdr:nvSpPr>
      <xdr:spPr>
        <a:xfrm>
          <a:off x="18356580" y="7067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15875</xdr:rowOff>
    </xdr:from>
    <xdr:to xmlns:xdr="http://schemas.openxmlformats.org/drawingml/2006/spreadsheetDrawing">
      <xdr:col>116</xdr:col>
      <xdr:colOff>114300</xdr:colOff>
      <xdr:row>41</xdr:row>
      <xdr:rowOff>117475</xdr:rowOff>
    </xdr:to>
    <xdr:sp macro="" textlink="">
      <xdr:nvSpPr>
        <xdr:cNvPr id="591" name="楕円 590"/>
        <xdr:cNvSpPr/>
      </xdr:nvSpPr>
      <xdr:spPr>
        <a:xfrm>
          <a:off x="221107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102235</xdr:rowOff>
    </xdr:from>
    <xdr:ext cx="534670" cy="258445"/>
    <xdr:sp macro="" textlink="">
      <xdr:nvSpPr>
        <xdr:cNvPr id="592" name="【一般廃棄物処理施設】&#10;一人当たり有形固定資産（償却資産）額該当値テキスト"/>
        <xdr:cNvSpPr txBox="1"/>
      </xdr:nvSpPr>
      <xdr:spPr>
        <a:xfrm>
          <a:off x="22199600" y="6960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29845</xdr:rowOff>
    </xdr:from>
    <xdr:to xmlns:xdr="http://schemas.openxmlformats.org/drawingml/2006/spreadsheetDrawing">
      <xdr:col>112</xdr:col>
      <xdr:colOff>38100</xdr:colOff>
      <xdr:row>41</xdr:row>
      <xdr:rowOff>132080</xdr:rowOff>
    </xdr:to>
    <xdr:sp macro="" textlink="">
      <xdr:nvSpPr>
        <xdr:cNvPr id="593" name="楕円 592"/>
        <xdr:cNvSpPr/>
      </xdr:nvSpPr>
      <xdr:spPr>
        <a:xfrm>
          <a:off x="212725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66675</xdr:rowOff>
    </xdr:from>
    <xdr:to xmlns:xdr="http://schemas.openxmlformats.org/drawingml/2006/spreadsheetDrawing">
      <xdr:col>116</xdr:col>
      <xdr:colOff>63500</xdr:colOff>
      <xdr:row>41</xdr:row>
      <xdr:rowOff>80645</xdr:rowOff>
    </xdr:to>
    <xdr:cxnSp macro="">
      <xdr:nvCxnSpPr>
        <xdr:cNvPr id="594" name="直線コネクタ 593"/>
        <xdr:cNvCxnSpPr/>
      </xdr:nvCxnSpPr>
      <xdr:spPr>
        <a:xfrm flipV="1">
          <a:off x="21323300" y="709612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31750</xdr:rowOff>
    </xdr:from>
    <xdr:to xmlns:xdr="http://schemas.openxmlformats.org/drawingml/2006/spreadsheetDrawing">
      <xdr:col>107</xdr:col>
      <xdr:colOff>101600</xdr:colOff>
      <xdr:row>41</xdr:row>
      <xdr:rowOff>133350</xdr:rowOff>
    </xdr:to>
    <xdr:sp macro="" textlink="">
      <xdr:nvSpPr>
        <xdr:cNvPr id="595" name="楕円 594"/>
        <xdr:cNvSpPr/>
      </xdr:nvSpPr>
      <xdr:spPr>
        <a:xfrm>
          <a:off x="20383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80645</xdr:rowOff>
    </xdr:from>
    <xdr:to xmlns:xdr="http://schemas.openxmlformats.org/drawingml/2006/spreadsheetDrawing">
      <xdr:col>111</xdr:col>
      <xdr:colOff>177800</xdr:colOff>
      <xdr:row>41</xdr:row>
      <xdr:rowOff>82550</xdr:rowOff>
    </xdr:to>
    <xdr:cxnSp macro="">
      <xdr:nvCxnSpPr>
        <xdr:cNvPr id="596" name="直線コネクタ 595"/>
        <xdr:cNvCxnSpPr/>
      </xdr:nvCxnSpPr>
      <xdr:spPr>
        <a:xfrm flipV="1">
          <a:off x="20434300" y="7110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135255</xdr:rowOff>
    </xdr:from>
    <xdr:to xmlns:xdr="http://schemas.openxmlformats.org/drawingml/2006/spreadsheetDrawing">
      <xdr:col>102</xdr:col>
      <xdr:colOff>165100</xdr:colOff>
      <xdr:row>41</xdr:row>
      <xdr:rowOff>65405</xdr:rowOff>
    </xdr:to>
    <xdr:sp macro="" textlink="">
      <xdr:nvSpPr>
        <xdr:cNvPr id="597" name="楕円 596"/>
        <xdr:cNvSpPr/>
      </xdr:nvSpPr>
      <xdr:spPr>
        <a:xfrm>
          <a:off x="19494500" y="69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14605</xdr:rowOff>
    </xdr:from>
    <xdr:to xmlns:xdr="http://schemas.openxmlformats.org/drawingml/2006/spreadsheetDrawing">
      <xdr:col>107</xdr:col>
      <xdr:colOff>50800</xdr:colOff>
      <xdr:row>41</xdr:row>
      <xdr:rowOff>82550</xdr:rowOff>
    </xdr:to>
    <xdr:cxnSp macro="">
      <xdr:nvCxnSpPr>
        <xdr:cNvPr id="598" name="直線コネクタ 597"/>
        <xdr:cNvCxnSpPr/>
      </xdr:nvCxnSpPr>
      <xdr:spPr>
        <a:xfrm>
          <a:off x="19545300" y="70440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6350</xdr:rowOff>
    </xdr:from>
    <xdr:to xmlns:xdr="http://schemas.openxmlformats.org/drawingml/2006/spreadsheetDrawing">
      <xdr:col>98</xdr:col>
      <xdr:colOff>38100</xdr:colOff>
      <xdr:row>40</xdr:row>
      <xdr:rowOff>107950</xdr:rowOff>
    </xdr:to>
    <xdr:sp macro="" textlink="">
      <xdr:nvSpPr>
        <xdr:cNvPr id="599" name="楕円 598"/>
        <xdr:cNvSpPr/>
      </xdr:nvSpPr>
      <xdr:spPr>
        <a:xfrm>
          <a:off x="18605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57150</xdr:rowOff>
    </xdr:from>
    <xdr:to xmlns:xdr="http://schemas.openxmlformats.org/drawingml/2006/spreadsheetDrawing">
      <xdr:col>102</xdr:col>
      <xdr:colOff>114300</xdr:colOff>
      <xdr:row>41</xdr:row>
      <xdr:rowOff>14605</xdr:rowOff>
    </xdr:to>
    <xdr:cxnSp macro="">
      <xdr:nvCxnSpPr>
        <xdr:cNvPr id="600" name="直線コネクタ 599"/>
        <xdr:cNvCxnSpPr/>
      </xdr:nvCxnSpPr>
      <xdr:spPr>
        <a:xfrm>
          <a:off x="18656300" y="691515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122555</xdr:rowOff>
    </xdr:from>
    <xdr:ext cx="534670" cy="257810"/>
    <xdr:sp macro="" textlink="">
      <xdr:nvSpPr>
        <xdr:cNvPr id="601" name="n_1mainValue【一般廃棄物処理施設】&#10;一人当たり有形固定資産（償却資産）額"/>
        <xdr:cNvSpPr txBox="1"/>
      </xdr:nvSpPr>
      <xdr:spPr>
        <a:xfrm>
          <a:off x="21043265" y="71520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124460</xdr:rowOff>
    </xdr:from>
    <xdr:ext cx="533400" cy="259080"/>
    <xdr:sp macro="" textlink="">
      <xdr:nvSpPr>
        <xdr:cNvPr id="602" name="n_2mainValue【一般廃棄物処理施設】&#10;一人当たり有形固定資産（償却資産）額"/>
        <xdr:cNvSpPr txBox="1"/>
      </xdr:nvSpPr>
      <xdr:spPr>
        <a:xfrm>
          <a:off x="20166965" y="7153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56515</xdr:rowOff>
    </xdr:from>
    <xdr:ext cx="597535" cy="258445"/>
    <xdr:sp macro="" textlink="">
      <xdr:nvSpPr>
        <xdr:cNvPr id="603" name="n_3mainValue【一般廃棄物処理施設】&#10;一人当たり有形固定資産（償却資産）額"/>
        <xdr:cNvSpPr txBox="1"/>
      </xdr:nvSpPr>
      <xdr:spPr>
        <a:xfrm>
          <a:off x="19245580" y="70859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124460</xdr:rowOff>
    </xdr:from>
    <xdr:ext cx="597535" cy="259080"/>
    <xdr:sp macro="" textlink="">
      <xdr:nvSpPr>
        <xdr:cNvPr id="604" name="n_4mainValue【一般廃棄物処理施設】&#10;一人当たり有形固定資産（償却資産）額"/>
        <xdr:cNvSpPr txBox="1"/>
      </xdr:nvSpPr>
      <xdr:spPr>
        <a:xfrm>
          <a:off x="18356580" y="6639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29" name="テキスト ボックス 628"/>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0" name="直線コネクタ 6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1" name="テキスト ボックス 630"/>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2" name="直線コネクタ 63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33" name="テキスト ボックス 632"/>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4" name="直線コネクタ 63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35" name="テキスト ボックス 634"/>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6" name="直線コネクタ 63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7" name="テキスト ボックス 63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8" name="直線コネクタ 63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39" name="テキスト ボックス 638"/>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0" name="直線コネクタ 63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1" name="テキスト ボックス 64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2" name="直線コネクタ 64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43" name="テキスト ボックス 642"/>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109855</xdr:rowOff>
    </xdr:from>
    <xdr:to xmlns:xdr="http://schemas.openxmlformats.org/drawingml/2006/spreadsheetDrawing">
      <xdr:col>85</xdr:col>
      <xdr:colOff>126365</xdr:colOff>
      <xdr:row>86</xdr:row>
      <xdr:rowOff>168910</xdr:rowOff>
    </xdr:to>
    <xdr:cxnSp macro="">
      <xdr:nvCxnSpPr>
        <xdr:cNvPr id="646" name="直線コネクタ 645"/>
        <xdr:cNvCxnSpPr/>
      </xdr:nvCxnSpPr>
      <xdr:spPr>
        <a:xfrm flipV="1">
          <a:off x="16318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7"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8" name="直線コネクタ 64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56515</xdr:rowOff>
    </xdr:from>
    <xdr:ext cx="340360" cy="258445"/>
    <xdr:sp macro="" textlink="">
      <xdr:nvSpPr>
        <xdr:cNvPr id="649" name="【消防施設】&#10;有形固定資産減価償却率最大値テキスト"/>
        <xdr:cNvSpPr txBox="1"/>
      </xdr:nvSpPr>
      <xdr:spPr>
        <a:xfrm>
          <a:off x="16357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109855</xdr:rowOff>
    </xdr:from>
    <xdr:to xmlns:xdr="http://schemas.openxmlformats.org/drawingml/2006/spreadsheetDrawing">
      <xdr:col>86</xdr:col>
      <xdr:colOff>25400</xdr:colOff>
      <xdr:row>77</xdr:row>
      <xdr:rowOff>109855</xdr:rowOff>
    </xdr:to>
    <xdr:cxnSp macro="">
      <xdr:nvCxnSpPr>
        <xdr:cNvPr id="650" name="直線コネクタ 649"/>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6985</xdr:rowOff>
    </xdr:from>
    <xdr:ext cx="405130" cy="257810"/>
    <xdr:sp macro="" textlink="">
      <xdr:nvSpPr>
        <xdr:cNvPr id="651" name="【消防施設】&#10;有形固定資産減価償却率平均値テキスト"/>
        <xdr:cNvSpPr txBox="1"/>
      </xdr:nvSpPr>
      <xdr:spPr>
        <a:xfrm>
          <a:off x="16357600" y="140658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155575</xdr:rowOff>
    </xdr:from>
    <xdr:to xmlns:xdr="http://schemas.openxmlformats.org/drawingml/2006/spreadsheetDrawing">
      <xdr:col>85</xdr:col>
      <xdr:colOff>177800</xdr:colOff>
      <xdr:row>83</xdr:row>
      <xdr:rowOff>86360</xdr:rowOff>
    </xdr:to>
    <xdr:sp macro="" textlink="">
      <xdr:nvSpPr>
        <xdr:cNvPr id="652" name="フローチャート: 判断 651"/>
        <xdr:cNvSpPr/>
      </xdr:nvSpPr>
      <xdr:spPr>
        <a:xfrm>
          <a:off x="16268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116205</xdr:rowOff>
    </xdr:from>
    <xdr:to xmlns:xdr="http://schemas.openxmlformats.org/drawingml/2006/spreadsheetDrawing">
      <xdr:col>81</xdr:col>
      <xdr:colOff>101600</xdr:colOff>
      <xdr:row>83</xdr:row>
      <xdr:rowOff>46355</xdr:rowOff>
    </xdr:to>
    <xdr:sp macro="" textlink="">
      <xdr:nvSpPr>
        <xdr:cNvPr id="653" name="フローチャート: 判断 652"/>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63500</xdr:rowOff>
    </xdr:from>
    <xdr:ext cx="405130" cy="257810"/>
    <xdr:sp macro="" textlink="">
      <xdr:nvSpPr>
        <xdr:cNvPr id="654" name="n_1aveValue【消防施設】&#10;有形固定資産減価償却率"/>
        <xdr:cNvSpPr txBox="1"/>
      </xdr:nvSpPr>
      <xdr:spPr>
        <a:xfrm>
          <a:off x="15266035" y="13950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137795</xdr:rowOff>
    </xdr:from>
    <xdr:to xmlns:xdr="http://schemas.openxmlformats.org/drawingml/2006/spreadsheetDrawing">
      <xdr:col>76</xdr:col>
      <xdr:colOff>165100</xdr:colOff>
      <xdr:row>83</xdr:row>
      <xdr:rowOff>67945</xdr:rowOff>
    </xdr:to>
    <xdr:sp macro="" textlink="">
      <xdr:nvSpPr>
        <xdr:cNvPr id="655" name="フローチャート: 判断 654"/>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81</xdr:row>
      <xdr:rowOff>84455</xdr:rowOff>
    </xdr:from>
    <xdr:ext cx="403860" cy="259080"/>
    <xdr:sp macro="" textlink="">
      <xdr:nvSpPr>
        <xdr:cNvPr id="656" name="n_2aveValue【消防施設】&#10;有形固定資産減価償却率"/>
        <xdr:cNvSpPr txBox="1"/>
      </xdr:nvSpPr>
      <xdr:spPr>
        <a:xfrm>
          <a:off x="14389735" y="13971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83</xdr:row>
      <xdr:rowOff>27940</xdr:rowOff>
    </xdr:from>
    <xdr:to xmlns:xdr="http://schemas.openxmlformats.org/drawingml/2006/spreadsheetDrawing">
      <xdr:col>72</xdr:col>
      <xdr:colOff>38100</xdr:colOff>
      <xdr:row>83</xdr:row>
      <xdr:rowOff>129540</xdr:rowOff>
    </xdr:to>
    <xdr:sp macro="" textlink="">
      <xdr:nvSpPr>
        <xdr:cNvPr id="657" name="フローチャート: 判断 656"/>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81</xdr:row>
      <xdr:rowOff>146050</xdr:rowOff>
    </xdr:from>
    <xdr:ext cx="403860" cy="257810"/>
    <xdr:sp macro="" textlink="">
      <xdr:nvSpPr>
        <xdr:cNvPr id="658" name="n_3aveValue【消防施設】&#10;有形固定資産減価償却率"/>
        <xdr:cNvSpPr txBox="1"/>
      </xdr:nvSpPr>
      <xdr:spPr>
        <a:xfrm>
          <a:off x="13500735" y="14033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83</xdr:row>
      <xdr:rowOff>5080</xdr:rowOff>
    </xdr:from>
    <xdr:to xmlns:xdr="http://schemas.openxmlformats.org/drawingml/2006/spreadsheetDrawing">
      <xdr:col>67</xdr:col>
      <xdr:colOff>101600</xdr:colOff>
      <xdr:row>83</xdr:row>
      <xdr:rowOff>106680</xdr:rowOff>
    </xdr:to>
    <xdr:sp macro="" textlink="">
      <xdr:nvSpPr>
        <xdr:cNvPr id="659" name="フローチャート: 判断 658"/>
        <xdr:cNvSpPr/>
      </xdr:nvSpPr>
      <xdr:spPr>
        <a:xfrm>
          <a:off x="12763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81</xdr:row>
      <xdr:rowOff>123190</xdr:rowOff>
    </xdr:from>
    <xdr:ext cx="403860" cy="257810"/>
    <xdr:sp macro="" textlink="">
      <xdr:nvSpPr>
        <xdr:cNvPr id="660" name="n_4aveValue【消防施設】&#10;有形固定資産減価償却率"/>
        <xdr:cNvSpPr txBox="1"/>
      </xdr:nvSpPr>
      <xdr:spPr>
        <a:xfrm>
          <a:off x="12611735" y="14010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75565</xdr:rowOff>
    </xdr:from>
    <xdr:to xmlns:xdr="http://schemas.openxmlformats.org/drawingml/2006/spreadsheetDrawing">
      <xdr:col>85</xdr:col>
      <xdr:colOff>177800</xdr:colOff>
      <xdr:row>85</xdr:row>
      <xdr:rowOff>6350</xdr:rowOff>
    </xdr:to>
    <xdr:sp macro="" textlink="">
      <xdr:nvSpPr>
        <xdr:cNvPr id="666" name="楕円 665"/>
        <xdr:cNvSpPr/>
      </xdr:nvSpPr>
      <xdr:spPr>
        <a:xfrm>
          <a:off x="162687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53975</xdr:rowOff>
    </xdr:from>
    <xdr:ext cx="405130" cy="257810"/>
    <xdr:sp macro="" textlink="">
      <xdr:nvSpPr>
        <xdr:cNvPr id="667" name="【消防施設】&#10;有形固定資産減価償却率該当値テキスト"/>
        <xdr:cNvSpPr txBox="1"/>
      </xdr:nvSpPr>
      <xdr:spPr>
        <a:xfrm>
          <a:off x="16357600" y="14455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156845</xdr:rowOff>
    </xdr:from>
    <xdr:to xmlns:xdr="http://schemas.openxmlformats.org/drawingml/2006/spreadsheetDrawing">
      <xdr:col>81</xdr:col>
      <xdr:colOff>101600</xdr:colOff>
      <xdr:row>84</xdr:row>
      <xdr:rowOff>86995</xdr:rowOff>
    </xdr:to>
    <xdr:sp macro="" textlink="">
      <xdr:nvSpPr>
        <xdr:cNvPr id="668" name="楕円 667"/>
        <xdr:cNvSpPr/>
      </xdr:nvSpPr>
      <xdr:spPr>
        <a:xfrm>
          <a:off x="15430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36195</xdr:rowOff>
    </xdr:from>
    <xdr:to xmlns:xdr="http://schemas.openxmlformats.org/drawingml/2006/spreadsheetDrawing">
      <xdr:col>85</xdr:col>
      <xdr:colOff>127000</xdr:colOff>
      <xdr:row>84</xdr:row>
      <xdr:rowOff>126365</xdr:rowOff>
    </xdr:to>
    <xdr:cxnSp macro="">
      <xdr:nvCxnSpPr>
        <xdr:cNvPr id="669" name="直線コネクタ 668"/>
        <xdr:cNvCxnSpPr/>
      </xdr:nvCxnSpPr>
      <xdr:spPr>
        <a:xfrm>
          <a:off x="15481300" y="1443799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1905</xdr:rowOff>
    </xdr:from>
    <xdr:to xmlns:xdr="http://schemas.openxmlformats.org/drawingml/2006/spreadsheetDrawing">
      <xdr:col>76</xdr:col>
      <xdr:colOff>165100</xdr:colOff>
      <xdr:row>84</xdr:row>
      <xdr:rowOff>103505</xdr:rowOff>
    </xdr:to>
    <xdr:sp macro="" textlink="">
      <xdr:nvSpPr>
        <xdr:cNvPr id="670" name="楕円 669"/>
        <xdr:cNvSpPr/>
      </xdr:nvSpPr>
      <xdr:spPr>
        <a:xfrm>
          <a:off x="145415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36195</xdr:rowOff>
    </xdr:from>
    <xdr:to xmlns:xdr="http://schemas.openxmlformats.org/drawingml/2006/spreadsheetDrawing">
      <xdr:col>81</xdr:col>
      <xdr:colOff>50800</xdr:colOff>
      <xdr:row>84</xdr:row>
      <xdr:rowOff>52705</xdr:rowOff>
    </xdr:to>
    <xdr:cxnSp macro="">
      <xdr:nvCxnSpPr>
        <xdr:cNvPr id="671" name="直線コネクタ 670"/>
        <xdr:cNvCxnSpPr/>
      </xdr:nvCxnSpPr>
      <xdr:spPr>
        <a:xfrm flipV="1">
          <a:off x="14592300" y="144379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1905</xdr:rowOff>
    </xdr:from>
    <xdr:to xmlns:xdr="http://schemas.openxmlformats.org/drawingml/2006/spreadsheetDrawing">
      <xdr:col>72</xdr:col>
      <xdr:colOff>38100</xdr:colOff>
      <xdr:row>84</xdr:row>
      <xdr:rowOff>103505</xdr:rowOff>
    </xdr:to>
    <xdr:sp macro="" textlink="">
      <xdr:nvSpPr>
        <xdr:cNvPr id="672" name="楕円 671"/>
        <xdr:cNvSpPr/>
      </xdr:nvSpPr>
      <xdr:spPr>
        <a:xfrm>
          <a:off x="136525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52705</xdr:rowOff>
    </xdr:from>
    <xdr:to xmlns:xdr="http://schemas.openxmlformats.org/drawingml/2006/spreadsheetDrawing">
      <xdr:col>76</xdr:col>
      <xdr:colOff>114300</xdr:colOff>
      <xdr:row>84</xdr:row>
      <xdr:rowOff>52705</xdr:rowOff>
    </xdr:to>
    <xdr:cxnSp macro="">
      <xdr:nvCxnSpPr>
        <xdr:cNvPr id="673" name="直線コネクタ 672"/>
        <xdr:cNvCxnSpPr/>
      </xdr:nvCxnSpPr>
      <xdr:spPr>
        <a:xfrm>
          <a:off x="13703300" y="14454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135890</xdr:rowOff>
    </xdr:from>
    <xdr:to xmlns:xdr="http://schemas.openxmlformats.org/drawingml/2006/spreadsheetDrawing">
      <xdr:col>67</xdr:col>
      <xdr:colOff>101600</xdr:colOff>
      <xdr:row>84</xdr:row>
      <xdr:rowOff>66040</xdr:rowOff>
    </xdr:to>
    <xdr:sp macro="" textlink="">
      <xdr:nvSpPr>
        <xdr:cNvPr id="674" name="楕円 673"/>
        <xdr:cNvSpPr/>
      </xdr:nvSpPr>
      <xdr:spPr>
        <a:xfrm>
          <a:off x="12763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15240</xdr:rowOff>
    </xdr:from>
    <xdr:to xmlns:xdr="http://schemas.openxmlformats.org/drawingml/2006/spreadsheetDrawing">
      <xdr:col>71</xdr:col>
      <xdr:colOff>177800</xdr:colOff>
      <xdr:row>84</xdr:row>
      <xdr:rowOff>52705</xdr:rowOff>
    </xdr:to>
    <xdr:cxnSp macro="">
      <xdr:nvCxnSpPr>
        <xdr:cNvPr id="675" name="直線コネクタ 674"/>
        <xdr:cNvCxnSpPr/>
      </xdr:nvCxnSpPr>
      <xdr:spPr>
        <a:xfrm>
          <a:off x="12814300" y="144170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78105</xdr:rowOff>
    </xdr:from>
    <xdr:ext cx="405130" cy="257810"/>
    <xdr:sp macro="" textlink="">
      <xdr:nvSpPr>
        <xdr:cNvPr id="676" name="n_1mainValue【消防施設】&#10;有形固定資産減価償却率"/>
        <xdr:cNvSpPr txBox="1"/>
      </xdr:nvSpPr>
      <xdr:spPr>
        <a:xfrm>
          <a:off x="15266035" y="14479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94615</xdr:rowOff>
    </xdr:from>
    <xdr:ext cx="403860" cy="259080"/>
    <xdr:sp macro="" textlink="">
      <xdr:nvSpPr>
        <xdr:cNvPr id="677" name="n_2mainValue【消防施設】&#10;有形固定資産減価償却率"/>
        <xdr:cNvSpPr txBox="1"/>
      </xdr:nvSpPr>
      <xdr:spPr>
        <a:xfrm>
          <a:off x="14389735" y="14496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94615</xdr:rowOff>
    </xdr:from>
    <xdr:ext cx="403860" cy="259080"/>
    <xdr:sp macro="" textlink="">
      <xdr:nvSpPr>
        <xdr:cNvPr id="678" name="n_3mainValue【消防施設】&#10;有形固定資産減価償却率"/>
        <xdr:cNvSpPr txBox="1"/>
      </xdr:nvSpPr>
      <xdr:spPr>
        <a:xfrm>
          <a:off x="13500735" y="14496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57150</xdr:rowOff>
    </xdr:from>
    <xdr:ext cx="403860" cy="259080"/>
    <xdr:sp macro="" textlink="">
      <xdr:nvSpPr>
        <xdr:cNvPr id="679" name="n_4mainValue【消防施設】&#10;有形固定資産減価償却率"/>
        <xdr:cNvSpPr txBox="1"/>
      </xdr:nvSpPr>
      <xdr:spPr>
        <a:xfrm>
          <a:off x="12611735" y="14458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88" name="テキスト ボックス 68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91" name="テキスト ボックス 690"/>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93" name="テキスト ボックス 692"/>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95" name="テキスト ボックス 694"/>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97" name="テキスト ボックス 696"/>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699" name="テキスト ボックス 698"/>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1" name="テキスト ボックス 70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102235</xdr:rowOff>
    </xdr:from>
    <xdr:to xmlns:xdr="http://schemas.openxmlformats.org/drawingml/2006/spreadsheetDrawing">
      <xdr:col>116</xdr:col>
      <xdr:colOff>62865</xdr:colOff>
      <xdr:row>86</xdr:row>
      <xdr:rowOff>109855</xdr:rowOff>
    </xdr:to>
    <xdr:cxnSp macro="">
      <xdr:nvCxnSpPr>
        <xdr:cNvPr id="703" name="直線コネクタ 702"/>
        <xdr:cNvCxnSpPr/>
      </xdr:nvCxnSpPr>
      <xdr:spPr>
        <a:xfrm flipV="1">
          <a:off x="22160865" y="1347533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704"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705" name="直線コネクタ 704"/>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48895</xdr:rowOff>
    </xdr:from>
    <xdr:ext cx="469900" cy="259080"/>
    <xdr:sp macro="" textlink="">
      <xdr:nvSpPr>
        <xdr:cNvPr id="706"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102235</xdr:rowOff>
    </xdr:from>
    <xdr:to xmlns:xdr="http://schemas.openxmlformats.org/drawingml/2006/spreadsheetDrawing">
      <xdr:col>116</xdr:col>
      <xdr:colOff>152400</xdr:colOff>
      <xdr:row>78</xdr:row>
      <xdr:rowOff>102235</xdr:rowOff>
    </xdr:to>
    <xdr:cxnSp macro="">
      <xdr:nvCxnSpPr>
        <xdr:cNvPr id="707" name="直線コネクタ 706"/>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122555</xdr:rowOff>
    </xdr:from>
    <xdr:ext cx="469900" cy="257810"/>
    <xdr:sp macro="" textlink="">
      <xdr:nvSpPr>
        <xdr:cNvPr id="708" name="【消防施設】&#10;一人当たり面積平均値テキスト"/>
        <xdr:cNvSpPr txBox="1"/>
      </xdr:nvSpPr>
      <xdr:spPr>
        <a:xfrm>
          <a:off x="22199600" y="145243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144145</xdr:rowOff>
    </xdr:from>
    <xdr:to xmlns:xdr="http://schemas.openxmlformats.org/drawingml/2006/spreadsheetDrawing">
      <xdr:col>116</xdr:col>
      <xdr:colOff>114300</xdr:colOff>
      <xdr:row>85</xdr:row>
      <xdr:rowOff>74930</xdr:rowOff>
    </xdr:to>
    <xdr:sp macro="" textlink="">
      <xdr:nvSpPr>
        <xdr:cNvPr id="709" name="フローチャート: 判断 708"/>
        <xdr:cNvSpPr/>
      </xdr:nvSpPr>
      <xdr:spPr>
        <a:xfrm>
          <a:off x="221107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148590</xdr:rowOff>
    </xdr:from>
    <xdr:to xmlns:xdr="http://schemas.openxmlformats.org/drawingml/2006/spreadsheetDrawing">
      <xdr:col>112</xdr:col>
      <xdr:colOff>38100</xdr:colOff>
      <xdr:row>85</xdr:row>
      <xdr:rowOff>78740</xdr:rowOff>
    </xdr:to>
    <xdr:sp macro="" textlink="">
      <xdr:nvSpPr>
        <xdr:cNvPr id="710" name="フローチャート: 判断 709"/>
        <xdr:cNvSpPr/>
      </xdr:nvSpPr>
      <xdr:spPr>
        <a:xfrm>
          <a:off x="21272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85</xdr:row>
      <xdr:rowOff>69850</xdr:rowOff>
    </xdr:from>
    <xdr:ext cx="469900" cy="259080"/>
    <xdr:sp macro="" textlink="">
      <xdr:nvSpPr>
        <xdr:cNvPr id="711" name="n_1aveValue【消防施設】&#10;一人当たり面積"/>
        <xdr:cNvSpPr txBox="1"/>
      </xdr:nvSpPr>
      <xdr:spPr>
        <a:xfrm>
          <a:off x="21075650" y="1464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12700</xdr:rowOff>
    </xdr:from>
    <xdr:to xmlns:xdr="http://schemas.openxmlformats.org/drawingml/2006/spreadsheetDrawing">
      <xdr:col>107</xdr:col>
      <xdr:colOff>101600</xdr:colOff>
      <xdr:row>85</xdr:row>
      <xdr:rowOff>114300</xdr:rowOff>
    </xdr:to>
    <xdr:sp macro="" textlink="">
      <xdr:nvSpPr>
        <xdr:cNvPr id="712" name="フローチャート: 判断 711"/>
        <xdr:cNvSpPr/>
      </xdr:nvSpPr>
      <xdr:spPr>
        <a:xfrm>
          <a:off x="20383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85</xdr:row>
      <xdr:rowOff>105410</xdr:rowOff>
    </xdr:from>
    <xdr:ext cx="468630" cy="259080"/>
    <xdr:sp macro="" textlink="">
      <xdr:nvSpPr>
        <xdr:cNvPr id="713" name="n_2aveValue【消防施設】&#10;一人当たり面積"/>
        <xdr:cNvSpPr txBox="1"/>
      </xdr:nvSpPr>
      <xdr:spPr>
        <a:xfrm>
          <a:off x="20199350" y="14678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8890</xdr:rowOff>
    </xdr:from>
    <xdr:to xmlns:xdr="http://schemas.openxmlformats.org/drawingml/2006/spreadsheetDrawing">
      <xdr:col>102</xdr:col>
      <xdr:colOff>165100</xdr:colOff>
      <xdr:row>85</xdr:row>
      <xdr:rowOff>110490</xdr:rowOff>
    </xdr:to>
    <xdr:sp macro="" textlink="">
      <xdr:nvSpPr>
        <xdr:cNvPr id="714" name="フローチャート: 判断 713"/>
        <xdr:cNvSpPr/>
      </xdr:nvSpPr>
      <xdr:spPr>
        <a:xfrm>
          <a:off x="19494500" y="1458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85</xdr:row>
      <xdr:rowOff>101600</xdr:rowOff>
    </xdr:from>
    <xdr:ext cx="468630" cy="259080"/>
    <xdr:sp macro="" textlink="">
      <xdr:nvSpPr>
        <xdr:cNvPr id="715" name="n_3aveValue【消防施設】&#10;一人当たり面積"/>
        <xdr:cNvSpPr txBox="1"/>
      </xdr:nvSpPr>
      <xdr:spPr>
        <a:xfrm>
          <a:off x="19310350" y="14674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85</xdr:row>
      <xdr:rowOff>6985</xdr:rowOff>
    </xdr:from>
    <xdr:to xmlns:xdr="http://schemas.openxmlformats.org/drawingml/2006/spreadsheetDrawing">
      <xdr:col>98</xdr:col>
      <xdr:colOff>38100</xdr:colOff>
      <xdr:row>85</xdr:row>
      <xdr:rowOff>109220</xdr:rowOff>
    </xdr:to>
    <xdr:sp macro="" textlink="">
      <xdr:nvSpPr>
        <xdr:cNvPr id="716" name="フローチャート: 判断 715"/>
        <xdr:cNvSpPr/>
      </xdr:nvSpPr>
      <xdr:spPr>
        <a:xfrm>
          <a:off x="18605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85</xdr:row>
      <xdr:rowOff>99695</xdr:rowOff>
    </xdr:from>
    <xdr:ext cx="468630" cy="257810"/>
    <xdr:sp macro="" textlink="">
      <xdr:nvSpPr>
        <xdr:cNvPr id="717" name="n_4aveValue【消防施設】&#10;一人当たり面積"/>
        <xdr:cNvSpPr txBox="1"/>
      </xdr:nvSpPr>
      <xdr:spPr>
        <a:xfrm>
          <a:off x="18421350" y="14672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718" name="テキスト ボックス 7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9" name="テキスト ボックス 7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0" name="テキスト ボックス 7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1" name="テキスト ボックス 7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2" name="テキスト ボックス 7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140335</xdr:rowOff>
    </xdr:from>
    <xdr:to xmlns:xdr="http://schemas.openxmlformats.org/drawingml/2006/spreadsheetDrawing">
      <xdr:col>116</xdr:col>
      <xdr:colOff>114300</xdr:colOff>
      <xdr:row>85</xdr:row>
      <xdr:rowOff>70485</xdr:rowOff>
    </xdr:to>
    <xdr:sp macro="" textlink="">
      <xdr:nvSpPr>
        <xdr:cNvPr id="723" name="楕円 722"/>
        <xdr:cNvSpPr/>
      </xdr:nvSpPr>
      <xdr:spPr>
        <a:xfrm>
          <a:off x="221107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163195</xdr:rowOff>
    </xdr:from>
    <xdr:ext cx="469900" cy="259080"/>
    <xdr:sp macro="" textlink="">
      <xdr:nvSpPr>
        <xdr:cNvPr id="724" name="【消防施設】&#10;一人当たり面積該当値テキスト"/>
        <xdr:cNvSpPr txBox="1"/>
      </xdr:nvSpPr>
      <xdr:spPr>
        <a:xfrm>
          <a:off x="22199600" y="14393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147320</xdr:rowOff>
    </xdr:from>
    <xdr:to xmlns:xdr="http://schemas.openxmlformats.org/drawingml/2006/spreadsheetDrawing">
      <xdr:col>112</xdr:col>
      <xdr:colOff>38100</xdr:colOff>
      <xdr:row>85</xdr:row>
      <xdr:rowOff>77470</xdr:rowOff>
    </xdr:to>
    <xdr:sp macro="" textlink="">
      <xdr:nvSpPr>
        <xdr:cNvPr id="725" name="楕円 72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19685</xdr:rowOff>
    </xdr:from>
    <xdr:to xmlns:xdr="http://schemas.openxmlformats.org/drawingml/2006/spreadsheetDrawing">
      <xdr:col>116</xdr:col>
      <xdr:colOff>63500</xdr:colOff>
      <xdr:row>85</xdr:row>
      <xdr:rowOff>26670</xdr:rowOff>
    </xdr:to>
    <xdr:cxnSp macro="">
      <xdr:nvCxnSpPr>
        <xdr:cNvPr id="726" name="直線コネクタ 725"/>
        <xdr:cNvCxnSpPr/>
      </xdr:nvCxnSpPr>
      <xdr:spPr>
        <a:xfrm flipV="1">
          <a:off x="21323300" y="145929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154940</xdr:rowOff>
    </xdr:from>
    <xdr:to xmlns:xdr="http://schemas.openxmlformats.org/drawingml/2006/spreadsheetDrawing">
      <xdr:col>107</xdr:col>
      <xdr:colOff>101600</xdr:colOff>
      <xdr:row>85</xdr:row>
      <xdr:rowOff>85090</xdr:rowOff>
    </xdr:to>
    <xdr:sp macro="" textlink="">
      <xdr:nvSpPr>
        <xdr:cNvPr id="727" name="楕円 726"/>
        <xdr:cNvSpPr/>
      </xdr:nvSpPr>
      <xdr:spPr>
        <a:xfrm>
          <a:off x="20383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26670</xdr:rowOff>
    </xdr:from>
    <xdr:to xmlns:xdr="http://schemas.openxmlformats.org/drawingml/2006/spreadsheetDrawing">
      <xdr:col>111</xdr:col>
      <xdr:colOff>177800</xdr:colOff>
      <xdr:row>85</xdr:row>
      <xdr:rowOff>34290</xdr:rowOff>
    </xdr:to>
    <xdr:cxnSp macro="">
      <xdr:nvCxnSpPr>
        <xdr:cNvPr id="728" name="直線コネクタ 727"/>
        <xdr:cNvCxnSpPr/>
      </xdr:nvCxnSpPr>
      <xdr:spPr>
        <a:xfrm flipV="1">
          <a:off x="20434300" y="14599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162560</xdr:rowOff>
    </xdr:from>
    <xdr:to xmlns:xdr="http://schemas.openxmlformats.org/drawingml/2006/spreadsheetDrawing">
      <xdr:col>102</xdr:col>
      <xdr:colOff>165100</xdr:colOff>
      <xdr:row>85</xdr:row>
      <xdr:rowOff>92710</xdr:rowOff>
    </xdr:to>
    <xdr:sp macro="" textlink="">
      <xdr:nvSpPr>
        <xdr:cNvPr id="729" name="楕円 728"/>
        <xdr:cNvSpPr/>
      </xdr:nvSpPr>
      <xdr:spPr>
        <a:xfrm>
          <a:off x="19494500" y="145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34290</xdr:rowOff>
    </xdr:from>
    <xdr:to xmlns:xdr="http://schemas.openxmlformats.org/drawingml/2006/spreadsheetDrawing">
      <xdr:col>107</xdr:col>
      <xdr:colOff>50800</xdr:colOff>
      <xdr:row>85</xdr:row>
      <xdr:rowOff>41910</xdr:rowOff>
    </xdr:to>
    <xdr:cxnSp macro="">
      <xdr:nvCxnSpPr>
        <xdr:cNvPr id="730" name="直線コネクタ 729"/>
        <xdr:cNvCxnSpPr/>
      </xdr:nvCxnSpPr>
      <xdr:spPr>
        <a:xfrm flipV="1">
          <a:off x="19545300" y="14607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60960</xdr:rowOff>
    </xdr:from>
    <xdr:to xmlns:xdr="http://schemas.openxmlformats.org/drawingml/2006/spreadsheetDrawing">
      <xdr:col>98</xdr:col>
      <xdr:colOff>38100</xdr:colOff>
      <xdr:row>84</xdr:row>
      <xdr:rowOff>162560</xdr:rowOff>
    </xdr:to>
    <xdr:sp macro="" textlink="">
      <xdr:nvSpPr>
        <xdr:cNvPr id="731" name="楕円 730"/>
        <xdr:cNvSpPr/>
      </xdr:nvSpPr>
      <xdr:spPr>
        <a:xfrm>
          <a:off x="186055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111760</xdr:rowOff>
    </xdr:from>
    <xdr:to xmlns:xdr="http://schemas.openxmlformats.org/drawingml/2006/spreadsheetDrawing">
      <xdr:col>102</xdr:col>
      <xdr:colOff>114300</xdr:colOff>
      <xdr:row>85</xdr:row>
      <xdr:rowOff>41910</xdr:rowOff>
    </xdr:to>
    <xdr:cxnSp macro="">
      <xdr:nvCxnSpPr>
        <xdr:cNvPr id="732" name="直線コネクタ 731"/>
        <xdr:cNvCxnSpPr/>
      </xdr:nvCxnSpPr>
      <xdr:spPr>
        <a:xfrm>
          <a:off x="18656300" y="145135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93980</xdr:rowOff>
    </xdr:from>
    <xdr:ext cx="469900" cy="259080"/>
    <xdr:sp macro="" textlink="">
      <xdr:nvSpPr>
        <xdr:cNvPr id="733" name="n_1mainValue【消防施設】&#10;一人当たり面積"/>
        <xdr:cNvSpPr txBox="1"/>
      </xdr:nvSpPr>
      <xdr:spPr>
        <a:xfrm>
          <a:off x="21075650" y="1432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101600</xdr:rowOff>
    </xdr:from>
    <xdr:ext cx="468630" cy="259080"/>
    <xdr:sp macro="" textlink="">
      <xdr:nvSpPr>
        <xdr:cNvPr id="734" name="n_2mainValue【消防施設】&#10;一人当たり面積"/>
        <xdr:cNvSpPr txBox="1"/>
      </xdr:nvSpPr>
      <xdr:spPr>
        <a:xfrm>
          <a:off x="20199350" y="14331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109220</xdr:rowOff>
    </xdr:from>
    <xdr:ext cx="468630" cy="257810"/>
    <xdr:sp macro="" textlink="">
      <xdr:nvSpPr>
        <xdr:cNvPr id="735" name="n_3mainValue【消防施設】&#10;一人当たり面積"/>
        <xdr:cNvSpPr txBox="1"/>
      </xdr:nvSpPr>
      <xdr:spPr>
        <a:xfrm>
          <a:off x="19310350" y="14339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7620</xdr:rowOff>
    </xdr:from>
    <xdr:ext cx="468630" cy="257810"/>
    <xdr:sp macro="" textlink="">
      <xdr:nvSpPr>
        <xdr:cNvPr id="736" name="n_4mainValue【消防施設】&#10;一人当たり面積"/>
        <xdr:cNvSpPr txBox="1"/>
      </xdr:nvSpPr>
      <xdr:spPr>
        <a:xfrm>
          <a:off x="18421350" y="14237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5" name="テキスト ボックス 7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7" name="テキスト ボックス 7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8" name="直線コネクタ 7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749" name="テキスト ボックス 748"/>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0" name="直線コネクタ 7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51" name="テキスト ボックス 750"/>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2" name="直線コネクタ 7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3" name="テキスト ボックス 7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4" name="直線コネクタ 7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5" name="テキスト ボックス 7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6" name="直線コネクタ 7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757" name="テキスト ボックス 756"/>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60" name="直線コネクタ 759"/>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761"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62" name="直線コネクタ 761"/>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763"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64" name="直線コネクタ 763"/>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147320</xdr:rowOff>
    </xdr:from>
    <xdr:ext cx="405130" cy="259080"/>
    <xdr:sp macro="" textlink="">
      <xdr:nvSpPr>
        <xdr:cNvPr id="765"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124460</xdr:rowOff>
    </xdr:from>
    <xdr:to xmlns:xdr="http://schemas.openxmlformats.org/drawingml/2006/spreadsheetDrawing">
      <xdr:col>85</xdr:col>
      <xdr:colOff>177800</xdr:colOff>
      <xdr:row>104</xdr:row>
      <xdr:rowOff>54610</xdr:rowOff>
    </xdr:to>
    <xdr:sp macro="" textlink="">
      <xdr:nvSpPr>
        <xdr:cNvPr id="766" name="フローチャート: 判断 765"/>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146050</xdr:rowOff>
    </xdr:from>
    <xdr:to xmlns:xdr="http://schemas.openxmlformats.org/drawingml/2006/spreadsheetDrawing">
      <xdr:col>81</xdr:col>
      <xdr:colOff>101600</xdr:colOff>
      <xdr:row>104</xdr:row>
      <xdr:rowOff>76200</xdr:rowOff>
    </xdr:to>
    <xdr:sp macro="" textlink="">
      <xdr:nvSpPr>
        <xdr:cNvPr id="767" name="フローチャート: 判断 766"/>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92710</xdr:rowOff>
    </xdr:from>
    <xdr:ext cx="405130" cy="259080"/>
    <xdr:sp macro="" textlink="">
      <xdr:nvSpPr>
        <xdr:cNvPr id="768"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1270</xdr:rowOff>
    </xdr:from>
    <xdr:to xmlns:xdr="http://schemas.openxmlformats.org/drawingml/2006/spreadsheetDrawing">
      <xdr:col>76</xdr:col>
      <xdr:colOff>165100</xdr:colOff>
      <xdr:row>104</xdr:row>
      <xdr:rowOff>102870</xdr:rowOff>
    </xdr:to>
    <xdr:sp macro="" textlink="">
      <xdr:nvSpPr>
        <xdr:cNvPr id="769" name="フローチャート: 判断 768"/>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119380</xdr:rowOff>
    </xdr:from>
    <xdr:ext cx="403860" cy="259080"/>
    <xdr:sp macro="" textlink="">
      <xdr:nvSpPr>
        <xdr:cNvPr id="770" name="n_2aveValue【庁舎】&#10;有形固定資産減価償却率"/>
        <xdr:cNvSpPr txBox="1"/>
      </xdr:nvSpPr>
      <xdr:spPr>
        <a:xfrm>
          <a:off x="14389735" y="17607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24130</xdr:rowOff>
    </xdr:from>
    <xdr:to xmlns:xdr="http://schemas.openxmlformats.org/drawingml/2006/spreadsheetDrawing">
      <xdr:col>72</xdr:col>
      <xdr:colOff>38100</xdr:colOff>
      <xdr:row>104</xdr:row>
      <xdr:rowOff>125730</xdr:rowOff>
    </xdr:to>
    <xdr:sp macro="" textlink="">
      <xdr:nvSpPr>
        <xdr:cNvPr id="771" name="フローチャート: 判断 770"/>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102</xdr:row>
      <xdr:rowOff>142240</xdr:rowOff>
    </xdr:from>
    <xdr:ext cx="403860" cy="259080"/>
    <xdr:sp macro="" textlink="">
      <xdr:nvSpPr>
        <xdr:cNvPr id="772" name="n_3aveValue【庁舎】&#10;有形固定資産減価償却率"/>
        <xdr:cNvSpPr txBox="1"/>
      </xdr:nvSpPr>
      <xdr:spPr>
        <a:xfrm>
          <a:off x="13500735" y="17630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104</xdr:row>
      <xdr:rowOff>22860</xdr:rowOff>
    </xdr:from>
    <xdr:to xmlns:xdr="http://schemas.openxmlformats.org/drawingml/2006/spreadsheetDrawing">
      <xdr:col>67</xdr:col>
      <xdr:colOff>101600</xdr:colOff>
      <xdr:row>104</xdr:row>
      <xdr:rowOff>124460</xdr:rowOff>
    </xdr:to>
    <xdr:sp macro="" textlink="">
      <xdr:nvSpPr>
        <xdr:cNvPr id="773" name="フローチャート: 判断 772"/>
        <xdr:cNvSpPr/>
      </xdr:nvSpPr>
      <xdr:spPr>
        <a:xfrm>
          <a:off x="12763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102</xdr:row>
      <xdr:rowOff>140970</xdr:rowOff>
    </xdr:from>
    <xdr:ext cx="403860" cy="259080"/>
    <xdr:sp macro="" textlink="">
      <xdr:nvSpPr>
        <xdr:cNvPr id="774" name="n_4aveValue【庁舎】&#10;有形固定資産減価償却率"/>
        <xdr:cNvSpPr txBox="1"/>
      </xdr:nvSpPr>
      <xdr:spPr>
        <a:xfrm>
          <a:off x="12611735" y="1762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31750</xdr:rowOff>
    </xdr:from>
    <xdr:to xmlns:xdr="http://schemas.openxmlformats.org/drawingml/2006/spreadsheetDrawing">
      <xdr:col>85</xdr:col>
      <xdr:colOff>177800</xdr:colOff>
      <xdr:row>105</xdr:row>
      <xdr:rowOff>133350</xdr:rowOff>
    </xdr:to>
    <xdr:sp macro="" textlink="">
      <xdr:nvSpPr>
        <xdr:cNvPr id="780" name="楕円 779"/>
        <xdr:cNvSpPr/>
      </xdr:nvSpPr>
      <xdr:spPr>
        <a:xfrm>
          <a:off x="16268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10160</xdr:rowOff>
    </xdr:from>
    <xdr:ext cx="405130" cy="259080"/>
    <xdr:sp macro="" textlink="">
      <xdr:nvSpPr>
        <xdr:cNvPr id="781" name="【庁舎】&#10;有形固定資産減価償却率該当値テキスト"/>
        <xdr:cNvSpPr txBox="1"/>
      </xdr:nvSpPr>
      <xdr:spPr>
        <a:xfrm>
          <a:off x="16357600" y="1801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31750</xdr:rowOff>
    </xdr:from>
    <xdr:to xmlns:xdr="http://schemas.openxmlformats.org/drawingml/2006/spreadsheetDrawing">
      <xdr:col>81</xdr:col>
      <xdr:colOff>101600</xdr:colOff>
      <xdr:row>105</xdr:row>
      <xdr:rowOff>133350</xdr:rowOff>
    </xdr:to>
    <xdr:sp macro="" textlink="">
      <xdr:nvSpPr>
        <xdr:cNvPr id="782" name="楕円 781"/>
        <xdr:cNvSpPr/>
      </xdr:nvSpPr>
      <xdr:spPr>
        <a:xfrm>
          <a:off x="15430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82550</xdr:rowOff>
    </xdr:from>
    <xdr:to xmlns:xdr="http://schemas.openxmlformats.org/drawingml/2006/spreadsheetDrawing">
      <xdr:col>85</xdr:col>
      <xdr:colOff>127000</xdr:colOff>
      <xdr:row>105</xdr:row>
      <xdr:rowOff>82550</xdr:rowOff>
    </xdr:to>
    <xdr:cxnSp macro="">
      <xdr:nvCxnSpPr>
        <xdr:cNvPr id="783" name="直線コネクタ 782"/>
        <xdr:cNvCxnSpPr/>
      </xdr:nvCxnSpPr>
      <xdr:spPr>
        <a:xfrm>
          <a:off x="15481300" y="1808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144780</xdr:rowOff>
    </xdr:from>
    <xdr:to xmlns:xdr="http://schemas.openxmlformats.org/drawingml/2006/spreadsheetDrawing">
      <xdr:col>76</xdr:col>
      <xdr:colOff>165100</xdr:colOff>
      <xdr:row>105</xdr:row>
      <xdr:rowOff>74930</xdr:rowOff>
    </xdr:to>
    <xdr:sp macro="" textlink="">
      <xdr:nvSpPr>
        <xdr:cNvPr id="784" name="楕円 783"/>
        <xdr:cNvSpPr/>
      </xdr:nvSpPr>
      <xdr:spPr>
        <a:xfrm>
          <a:off x="14541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24130</xdr:rowOff>
    </xdr:from>
    <xdr:to xmlns:xdr="http://schemas.openxmlformats.org/drawingml/2006/spreadsheetDrawing">
      <xdr:col>81</xdr:col>
      <xdr:colOff>50800</xdr:colOff>
      <xdr:row>105</xdr:row>
      <xdr:rowOff>82550</xdr:rowOff>
    </xdr:to>
    <xdr:cxnSp macro="">
      <xdr:nvCxnSpPr>
        <xdr:cNvPr id="785" name="直線コネクタ 784"/>
        <xdr:cNvCxnSpPr/>
      </xdr:nvCxnSpPr>
      <xdr:spPr>
        <a:xfrm>
          <a:off x="14592300" y="180263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152400</xdr:rowOff>
    </xdr:from>
    <xdr:to xmlns:xdr="http://schemas.openxmlformats.org/drawingml/2006/spreadsheetDrawing">
      <xdr:col>72</xdr:col>
      <xdr:colOff>38100</xdr:colOff>
      <xdr:row>105</xdr:row>
      <xdr:rowOff>82550</xdr:rowOff>
    </xdr:to>
    <xdr:sp macro="" textlink="">
      <xdr:nvSpPr>
        <xdr:cNvPr id="786" name="楕円 785"/>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24130</xdr:rowOff>
    </xdr:from>
    <xdr:to xmlns:xdr="http://schemas.openxmlformats.org/drawingml/2006/spreadsheetDrawing">
      <xdr:col>76</xdr:col>
      <xdr:colOff>114300</xdr:colOff>
      <xdr:row>105</xdr:row>
      <xdr:rowOff>31750</xdr:rowOff>
    </xdr:to>
    <xdr:cxnSp macro="">
      <xdr:nvCxnSpPr>
        <xdr:cNvPr id="787" name="直線コネクタ 786"/>
        <xdr:cNvCxnSpPr/>
      </xdr:nvCxnSpPr>
      <xdr:spPr>
        <a:xfrm flipV="1">
          <a:off x="13703300" y="18026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127000</xdr:rowOff>
    </xdr:from>
    <xdr:to xmlns:xdr="http://schemas.openxmlformats.org/drawingml/2006/spreadsheetDrawing">
      <xdr:col>67</xdr:col>
      <xdr:colOff>101600</xdr:colOff>
      <xdr:row>105</xdr:row>
      <xdr:rowOff>57150</xdr:rowOff>
    </xdr:to>
    <xdr:sp macro="" textlink="">
      <xdr:nvSpPr>
        <xdr:cNvPr id="788" name="楕円 787"/>
        <xdr:cNvSpPr/>
      </xdr:nvSpPr>
      <xdr:spPr>
        <a:xfrm>
          <a:off x="12763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6350</xdr:rowOff>
    </xdr:from>
    <xdr:to xmlns:xdr="http://schemas.openxmlformats.org/drawingml/2006/spreadsheetDrawing">
      <xdr:col>71</xdr:col>
      <xdr:colOff>177800</xdr:colOff>
      <xdr:row>105</xdr:row>
      <xdr:rowOff>31750</xdr:rowOff>
    </xdr:to>
    <xdr:cxnSp macro="">
      <xdr:nvCxnSpPr>
        <xdr:cNvPr id="789" name="直線コネクタ 788"/>
        <xdr:cNvCxnSpPr/>
      </xdr:nvCxnSpPr>
      <xdr:spPr>
        <a:xfrm>
          <a:off x="12814300" y="18008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124460</xdr:rowOff>
    </xdr:from>
    <xdr:ext cx="405130" cy="259080"/>
    <xdr:sp macro="" textlink="">
      <xdr:nvSpPr>
        <xdr:cNvPr id="790" name="n_1mainValue【庁舎】&#10;有形固定資産減価償却率"/>
        <xdr:cNvSpPr txBox="1"/>
      </xdr:nvSpPr>
      <xdr:spPr>
        <a:xfrm>
          <a:off x="15266035" y="1812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66040</xdr:rowOff>
    </xdr:from>
    <xdr:ext cx="403860" cy="257810"/>
    <xdr:sp macro="" textlink="">
      <xdr:nvSpPr>
        <xdr:cNvPr id="791" name="n_2mainValue【庁舎】&#10;有形固定資産減価償却率"/>
        <xdr:cNvSpPr txBox="1"/>
      </xdr:nvSpPr>
      <xdr:spPr>
        <a:xfrm>
          <a:off x="14389735" y="18068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73660</xdr:rowOff>
    </xdr:from>
    <xdr:ext cx="403860" cy="259080"/>
    <xdr:sp macro="" textlink="">
      <xdr:nvSpPr>
        <xdr:cNvPr id="792" name="n_3mainValue【庁舎】&#10;有形固定資産減価償却率"/>
        <xdr:cNvSpPr txBox="1"/>
      </xdr:nvSpPr>
      <xdr:spPr>
        <a:xfrm>
          <a:off x="13500735" y="18075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48260</xdr:rowOff>
    </xdr:from>
    <xdr:ext cx="403860" cy="259080"/>
    <xdr:sp macro="" textlink="">
      <xdr:nvSpPr>
        <xdr:cNvPr id="793" name="n_4mainValue【庁舎】&#10;有形固定資産減価償却率"/>
        <xdr:cNvSpPr txBox="1"/>
      </xdr:nvSpPr>
      <xdr:spPr>
        <a:xfrm>
          <a:off x="12611735" y="18050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2" name="テキスト ボックス 80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4" name="直線コネクタ 8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05" name="テキスト ボックス 804"/>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6" name="直線コネクタ 8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07" name="テキスト ボックス 806"/>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8" name="直線コネクタ 8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09" name="テキスト ボックス 808"/>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0" name="直線コネクタ 8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811" name="テキスト ボックス 810"/>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2" name="直線コネクタ 8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813" name="テキスト ボックス 812"/>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5" name="テキスト ボックス 81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96520</xdr:rowOff>
    </xdr:from>
    <xdr:to xmlns:xdr="http://schemas.openxmlformats.org/drawingml/2006/spreadsheetDrawing">
      <xdr:col>116</xdr:col>
      <xdr:colOff>62865</xdr:colOff>
      <xdr:row>108</xdr:row>
      <xdr:rowOff>33020</xdr:rowOff>
    </xdr:to>
    <xdr:cxnSp macro="">
      <xdr:nvCxnSpPr>
        <xdr:cNvPr id="817" name="直線コネクタ 816"/>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818"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819" name="直線コネクタ 818"/>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43180</xdr:rowOff>
    </xdr:from>
    <xdr:ext cx="469900" cy="257810"/>
    <xdr:sp macro="" textlink="">
      <xdr:nvSpPr>
        <xdr:cNvPr id="820" name="【庁舎】&#10;一人当たり面積最大値テキスト"/>
        <xdr:cNvSpPr txBox="1"/>
      </xdr:nvSpPr>
      <xdr:spPr>
        <a:xfrm>
          <a:off x="22199600" y="1701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96520</xdr:rowOff>
    </xdr:from>
    <xdr:to xmlns:xdr="http://schemas.openxmlformats.org/drawingml/2006/spreadsheetDrawing">
      <xdr:col>116</xdr:col>
      <xdr:colOff>152400</xdr:colOff>
      <xdr:row>100</xdr:row>
      <xdr:rowOff>96520</xdr:rowOff>
    </xdr:to>
    <xdr:cxnSp macro="">
      <xdr:nvCxnSpPr>
        <xdr:cNvPr id="821" name="直線コネクタ 820"/>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78105</xdr:rowOff>
    </xdr:from>
    <xdr:ext cx="469900" cy="257810"/>
    <xdr:sp macro="" textlink="">
      <xdr:nvSpPr>
        <xdr:cNvPr id="822" name="【庁舎】&#10;一人当たり面積平均値テキスト"/>
        <xdr:cNvSpPr txBox="1"/>
      </xdr:nvSpPr>
      <xdr:spPr>
        <a:xfrm>
          <a:off x="22199600" y="180803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55245</xdr:rowOff>
    </xdr:from>
    <xdr:to xmlns:xdr="http://schemas.openxmlformats.org/drawingml/2006/spreadsheetDrawing">
      <xdr:col>116</xdr:col>
      <xdr:colOff>114300</xdr:colOff>
      <xdr:row>106</xdr:row>
      <xdr:rowOff>156845</xdr:rowOff>
    </xdr:to>
    <xdr:sp macro="" textlink="">
      <xdr:nvSpPr>
        <xdr:cNvPr id="823" name="フローチャート: 判断 822"/>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77470</xdr:rowOff>
    </xdr:from>
    <xdr:to xmlns:xdr="http://schemas.openxmlformats.org/drawingml/2006/spreadsheetDrawing">
      <xdr:col>112</xdr:col>
      <xdr:colOff>38100</xdr:colOff>
      <xdr:row>107</xdr:row>
      <xdr:rowOff>7620</xdr:rowOff>
    </xdr:to>
    <xdr:sp macro="" textlink="">
      <xdr:nvSpPr>
        <xdr:cNvPr id="824" name="フローチャート: 判断 823"/>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24130</xdr:rowOff>
    </xdr:from>
    <xdr:ext cx="469900" cy="259080"/>
    <xdr:sp macro="" textlink="">
      <xdr:nvSpPr>
        <xdr:cNvPr id="825" name="n_1aveValue【庁舎】&#10;一人当たり面積"/>
        <xdr:cNvSpPr txBox="1"/>
      </xdr:nvSpPr>
      <xdr:spPr>
        <a:xfrm>
          <a:off x="2107565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826" name="フローチャート: 判断 825"/>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40640</xdr:rowOff>
    </xdr:from>
    <xdr:ext cx="468630" cy="257810"/>
    <xdr:sp macro="" textlink="">
      <xdr:nvSpPr>
        <xdr:cNvPr id="827" name="n_2aveValue【庁舎】&#10;一人当たり面積"/>
        <xdr:cNvSpPr txBox="1"/>
      </xdr:nvSpPr>
      <xdr:spPr>
        <a:xfrm>
          <a:off x="20199350" y="18042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100965</xdr:rowOff>
    </xdr:from>
    <xdr:to xmlns:xdr="http://schemas.openxmlformats.org/drawingml/2006/spreadsheetDrawing">
      <xdr:col>102</xdr:col>
      <xdr:colOff>165100</xdr:colOff>
      <xdr:row>107</xdr:row>
      <xdr:rowOff>31115</xdr:rowOff>
    </xdr:to>
    <xdr:sp macro="" textlink="">
      <xdr:nvSpPr>
        <xdr:cNvPr id="828" name="フローチャート: 判断 827"/>
        <xdr:cNvSpPr/>
      </xdr:nvSpPr>
      <xdr:spPr>
        <a:xfrm>
          <a:off x="19494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105</xdr:row>
      <xdr:rowOff>47625</xdr:rowOff>
    </xdr:from>
    <xdr:ext cx="468630" cy="259080"/>
    <xdr:sp macro="" textlink="">
      <xdr:nvSpPr>
        <xdr:cNvPr id="829" name="n_3aveValue【庁舎】&#10;一人当たり面積"/>
        <xdr:cNvSpPr txBox="1"/>
      </xdr:nvSpPr>
      <xdr:spPr>
        <a:xfrm>
          <a:off x="19310350" y="18049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106</xdr:row>
      <xdr:rowOff>109220</xdr:rowOff>
    </xdr:from>
    <xdr:to xmlns:xdr="http://schemas.openxmlformats.org/drawingml/2006/spreadsheetDrawing">
      <xdr:col>98</xdr:col>
      <xdr:colOff>38100</xdr:colOff>
      <xdr:row>107</xdr:row>
      <xdr:rowOff>38735</xdr:rowOff>
    </xdr:to>
    <xdr:sp macro="" textlink="">
      <xdr:nvSpPr>
        <xdr:cNvPr id="830" name="フローチャート: 判断 829"/>
        <xdr:cNvSpPr/>
      </xdr:nvSpPr>
      <xdr:spPr>
        <a:xfrm>
          <a:off x="18605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105</xdr:row>
      <xdr:rowOff>55245</xdr:rowOff>
    </xdr:from>
    <xdr:ext cx="468630" cy="257810"/>
    <xdr:sp macro="" textlink="">
      <xdr:nvSpPr>
        <xdr:cNvPr id="831" name="n_4aveValue【庁舎】&#10;一人当たり面積"/>
        <xdr:cNvSpPr txBox="1"/>
      </xdr:nvSpPr>
      <xdr:spPr>
        <a:xfrm>
          <a:off x="18421350" y="18057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53975</xdr:rowOff>
    </xdr:from>
    <xdr:to xmlns:xdr="http://schemas.openxmlformats.org/drawingml/2006/spreadsheetDrawing">
      <xdr:col>116</xdr:col>
      <xdr:colOff>114300</xdr:colOff>
      <xdr:row>107</xdr:row>
      <xdr:rowOff>155575</xdr:rowOff>
    </xdr:to>
    <xdr:sp macro="" textlink="">
      <xdr:nvSpPr>
        <xdr:cNvPr id="837" name="楕円 836"/>
        <xdr:cNvSpPr/>
      </xdr:nvSpPr>
      <xdr:spPr>
        <a:xfrm>
          <a:off x="22110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140335</xdr:rowOff>
    </xdr:from>
    <xdr:ext cx="469900" cy="259080"/>
    <xdr:sp macro="" textlink="">
      <xdr:nvSpPr>
        <xdr:cNvPr id="838" name="【庁舎】&#10;一人当たり面積該当値テキスト"/>
        <xdr:cNvSpPr txBox="1"/>
      </xdr:nvSpPr>
      <xdr:spPr>
        <a:xfrm>
          <a:off x="22199600" y="183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59055</xdr:rowOff>
    </xdr:from>
    <xdr:to xmlns:xdr="http://schemas.openxmlformats.org/drawingml/2006/spreadsheetDrawing">
      <xdr:col>112</xdr:col>
      <xdr:colOff>38100</xdr:colOff>
      <xdr:row>107</xdr:row>
      <xdr:rowOff>160655</xdr:rowOff>
    </xdr:to>
    <xdr:sp macro="" textlink="">
      <xdr:nvSpPr>
        <xdr:cNvPr id="839" name="楕円 838"/>
        <xdr:cNvSpPr/>
      </xdr:nvSpPr>
      <xdr:spPr>
        <a:xfrm>
          <a:off x="21272500" y="18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104775</xdr:rowOff>
    </xdr:from>
    <xdr:to xmlns:xdr="http://schemas.openxmlformats.org/drawingml/2006/spreadsheetDrawing">
      <xdr:col>116</xdr:col>
      <xdr:colOff>63500</xdr:colOff>
      <xdr:row>107</xdr:row>
      <xdr:rowOff>109855</xdr:rowOff>
    </xdr:to>
    <xdr:cxnSp macro="">
      <xdr:nvCxnSpPr>
        <xdr:cNvPr id="840" name="直線コネクタ 839"/>
        <xdr:cNvCxnSpPr/>
      </xdr:nvCxnSpPr>
      <xdr:spPr>
        <a:xfrm flipV="1">
          <a:off x="21323300" y="184499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66040</xdr:rowOff>
    </xdr:from>
    <xdr:to xmlns:xdr="http://schemas.openxmlformats.org/drawingml/2006/spreadsheetDrawing">
      <xdr:col>107</xdr:col>
      <xdr:colOff>101600</xdr:colOff>
      <xdr:row>107</xdr:row>
      <xdr:rowOff>167640</xdr:rowOff>
    </xdr:to>
    <xdr:sp macro="" textlink="">
      <xdr:nvSpPr>
        <xdr:cNvPr id="841" name="楕円 840"/>
        <xdr:cNvSpPr/>
      </xdr:nvSpPr>
      <xdr:spPr>
        <a:xfrm>
          <a:off x="20383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109855</xdr:rowOff>
    </xdr:from>
    <xdr:to xmlns:xdr="http://schemas.openxmlformats.org/drawingml/2006/spreadsheetDrawing">
      <xdr:col>111</xdr:col>
      <xdr:colOff>177800</xdr:colOff>
      <xdr:row>107</xdr:row>
      <xdr:rowOff>116840</xdr:rowOff>
    </xdr:to>
    <xdr:cxnSp macro="">
      <xdr:nvCxnSpPr>
        <xdr:cNvPr id="842" name="直線コネクタ 841"/>
        <xdr:cNvCxnSpPr/>
      </xdr:nvCxnSpPr>
      <xdr:spPr>
        <a:xfrm flipV="1">
          <a:off x="20434300" y="184550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71755</xdr:rowOff>
    </xdr:from>
    <xdr:to xmlns:xdr="http://schemas.openxmlformats.org/drawingml/2006/spreadsheetDrawing">
      <xdr:col>102</xdr:col>
      <xdr:colOff>165100</xdr:colOff>
      <xdr:row>108</xdr:row>
      <xdr:rowOff>1905</xdr:rowOff>
    </xdr:to>
    <xdr:sp macro="" textlink="">
      <xdr:nvSpPr>
        <xdr:cNvPr id="843" name="楕円 842"/>
        <xdr:cNvSpPr/>
      </xdr:nvSpPr>
      <xdr:spPr>
        <a:xfrm>
          <a:off x="19494500" y="184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116840</xdr:rowOff>
    </xdr:from>
    <xdr:to xmlns:xdr="http://schemas.openxmlformats.org/drawingml/2006/spreadsheetDrawing">
      <xdr:col>107</xdr:col>
      <xdr:colOff>50800</xdr:colOff>
      <xdr:row>107</xdr:row>
      <xdr:rowOff>122555</xdr:rowOff>
    </xdr:to>
    <xdr:cxnSp macro="">
      <xdr:nvCxnSpPr>
        <xdr:cNvPr id="844" name="直線コネクタ 843"/>
        <xdr:cNvCxnSpPr/>
      </xdr:nvCxnSpPr>
      <xdr:spPr>
        <a:xfrm flipV="1">
          <a:off x="19545300" y="184619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77470</xdr:rowOff>
    </xdr:from>
    <xdr:to xmlns:xdr="http://schemas.openxmlformats.org/drawingml/2006/spreadsheetDrawing">
      <xdr:col>98</xdr:col>
      <xdr:colOff>38100</xdr:colOff>
      <xdr:row>108</xdr:row>
      <xdr:rowOff>7620</xdr:rowOff>
    </xdr:to>
    <xdr:sp macro="" textlink="">
      <xdr:nvSpPr>
        <xdr:cNvPr id="845" name="楕円 844"/>
        <xdr:cNvSpPr/>
      </xdr:nvSpPr>
      <xdr:spPr>
        <a:xfrm>
          <a:off x="18605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122555</xdr:rowOff>
    </xdr:from>
    <xdr:to xmlns:xdr="http://schemas.openxmlformats.org/drawingml/2006/spreadsheetDrawing">
      <xdr:col>102</xdr:col>
      <xdr:colOff>114300</xdr:colOff>
      <xdr:row>107</xdr:row>
      <xdr:rowOff>128270</xdr:rowOff>
    </xdr:to>
    <xdr:cxnSp macro="">
      <xdr:nvCxnSpPr>
        <xdr:cNvPr id="846" name="直線コネクタ 845"/>
        <xdr:cNvCxnSpPr/>
      </xdr:nvCxnSpPr>
      <xdr:spPr>
        <a:xfrm flipV="1">
          <a:off x="18656300" y="18467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151765</xdr:rowOff>
    </xdr:from>
    <xdr:ext cx="469900" cy="259080"/>
    <xdr:sp macro="" textlink="">
      <xdr:nvSpPr>
        <xdr:cNvPr id="847" name="n_1mainValue【庁舎】&#10;一人当たり面積"/>
        <xdr:cNvSpPr txBox="1"/>
      </xdr:nvSpPr>
      <xdr:spPr>
        <a:xfrm>
          <a:off x="21075650" y="18496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158750</xdr:rowOff>
    </xdr:from>
    <xdr:ext cx="468630" cy="259080"/>
    <xdr:sp macro="" textlink="">
      <xdr:nvSpPr>
        <xdr:cNvPr id="848" name="n_2mainValue【庁舎】&#10;一人当たり面積"/>
        <xdr:cNvSpPr txBox="1"/>
      </xdr:nvSpPr>
      <xdr:spPr>
        <a:xfrm>
          <a:off x="20199350" y="18503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164465</xdr:rowOff>
    </xdr:from>
    <xdr:ext cx="468630" cy="259080"/>
    <xdr:sp macro="" textlink="">
      <xdr:nvSpPr>
        <xdr:cNvPr id="849" name="n_3mainValue【庁舎】&#10;一人当たり面積"/>
        <xdr:cNvSpPr txBox="1"/>
      </xdr:nvSpPr>
      <xdr:spPr>
        <a:xfrm>
          <a:off x="19310350" y="185096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170180</xdr:rowOff>
    </xdr:from>
    <xdr:ext cx="468630" cy="259080"/>
    <xdr:sp macro="" textlink="">
      <xdr:nvSpPr>
        <xdr:cNvPr id="850" name="n_4mainValue【庁舎】&#10;一人当たり面積"/>
        <xdr:cNvSpPr txBox="1"/>
      </xdr:nvSpPr>
      <xdr:spPr>
        <a:xfrm>
          <a:off x="18421350" y="18515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図書館について、本町では公民館の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室を図書館として位置づけており、有形固定資産減価償却率が公民館に計上されており、数値が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おります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。また同様の理由により、一人あたりの面積も著しく低い数値となって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おります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消防施設については、有形固定資産減価償却率はほぼ横ばいで推移しておりますが、地域防災センターや防災避難施設の建設により、一人あたり面積は増加傾向にあります。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本町は、市民会館と庁舎が同一の建物で構成されており、有形固定資産減価償却率が同値となって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おります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。また、同様の理由により、一人当たり面積についても類似団体と比較して低い水準となって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おります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3235952</v>
      </c>
      <c r="BO4" s="216"/>
      <c r="BP4" s="216"/>
      <c r="BQ4" s="216"/>
      <c r="BR4" s="216"/>
      <c r="BS4" s="216"/>
      <c r="BT4" s="216"/>
      <c r="BU4" s="219"/>
      <c r="BV4" s="213">
        <v>3815908</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3.2</v>
      </c>
      <c r="CU4" s="237"/>
      <c r="CV4" s="237"/>
      <c r="CW4" s="237"/>
      <c r="CX4" s="237"/>
      <c r="CY4" s="237"/>
      <c r="CZ4" s="237"/>
      <c r="DA4" s="245"/>
      <c r="DB4" s="229">
        <v>0.8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77</v>
      </c>
      <c r="AV5" s="139"/>
      <c r="AW5" s="139"/>
      <c r="AX5" s="139"/>
      <c r="AY5" s="190" t="s">
        <v>147</v>
      </c>
      <c r="AZ5" s="198"/>
      <c r="BA5" s="198"/>
      <c r="BB5" s="198"/>
      <c r="BC5" s="198"/>
      <c r="BD5" s="198"/>
      <c r="BE5" s="198"/>
      <c r="BF5" s="198"/>
      <c r="BG5" s="198"/>
      <c r="BH5" s="198"/>
      <c r="BI5" s="198"/>
      <c r="BJ5" s="198"/>
      <c r="BK5" s="198"/>
      <c r="BL5" s="198"/>
      <c r="BM5" s="209"/>
      <c r="BN5" s="214">
        <v>3173906</v>
      </c>
      <c r="BO5" s="217"/>
      <c r="BP5" s="217"/>
      <c r="BQ5" s="217"/>
      <c r="BR5" s="217"/>
      <c r="BS5" s="217"/>
      <c r="BT5" s="217"/>
      <c r="BU5" s="220"/>
      <c r="BV5" s="214">
        <v>3768070</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94.7</v>
      </c>
      <c r="CU5" s="238"/>
      <c r="CV5" s="238"/>
      <c r="CW5" s="238"/>
      <c r="CX5" s="238"/>
      <c r="CY5" s="238"/>
      <c r="CZ5" s="238"/>
      <c r="DA5" s="246"/>
      <c r="DB5" s="230">
        <v>86.5</v>
      </c>
      <c r="DC5" s="238"/>
      <c r="DD5" s="238"/>
      <c r="DE5" s="238"/>
      <c r="DF5" s="238"/>
      <c r="DG5" s="238"/>
      <c r="DH5" s="238"/>
      <c r="DI5" s="246"/>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165</v>
      </c>
      <c r="AZ6" s="198"/>
      <c r="BA6" s="198"/>
      <c r="BB6" s="198"/>
      <c r="BC6" s="198"/>
      <c r="BD6" s="198"/>
      <c r="BE6" s="198"/>
      <c r="BF6" s="198"/>
      <c r="BG6" s="198"/>
      <c r="BH6" s="198"/>
      <c r="BI6" s="198"/>
      <c r="BJ6" s="198"/>
      <c r="BK6" s="198"/>
      <c r="BL6" s="198"/>
      <c r="BM6" s="209"/>
      <c r="BN6" s="214">
        <v>62046</v>
      </c>
      <c r="BO6" s="217"/>
      <c r="BP6" s="217"/>
      <c r="BQ6" s="217"/>
      <c r="BR6" s="217"/>
      <c r="BS6" s="217"/>
      <c r="BT6" s="217"/>
      <c r="BU6" s="220"/>
      <c r="BV6" s="214">
        <v>47838</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95.4</v>
      </c>
      <c r="CU6" s="239"/>
      <c r="CV6" s="239"/>
      <c r="CW6" s="239"/>
      <c r="CX6" s="239"/>
      <c r="CY6" s="239"/>
      <c r="CZ6" s="239"/>
      <c r="DA6" s="247"/>
      <c r="DB6" s="231">
        <v>89.1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77</v>
      </c>
      <c r="AV7" s="139"/>
      <c r="AW7" s="139"/>
      <c r="AX7" s="139"/>
      <c r="AY7" s="190" t="s">
        <v>171</v>
      </c>
      <c r="AZ7" s="198"/>
      <c r="BA7" s="198"/>
      <c r="BB7" s="198"/>
      <c r="BC7" s="198"/>
      <c r="BD7" s="198"/>
      <c r="BE7" s="198"/>
      <c r="BF7" s="198"/>
      <c r="BG7" s="198"/>
      <c r="BH7" s="198"/>
      <c r="BI7" s="198"/>
      <c r="BJ7" s="198"/>
      <c r="BK7" s="198"/>
      <c r="BL7" s="198"/>
      <c r="BM7" s="209"/>
      <c r="BN7" s="214">
        <v>2396</v>
      </c>
      <c r="BO7" s="217"/>
      <c r="BP7" s="217"/>
      <c r="BQ7" s="217"/>
      <c r="BR7" s="217"/>
      <c r="BS7" s="217"/>
      <c r="BT7" s="217"/>
      <c r="BU7" s="220"/>
      <c r="BV7" s="214">
        <v>31521</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1870903</v>
      </c>
      <c r="CU7" s="217"/>
      <c r="CV7" s="217"/>
      <c r="CW7" s="217"/>
      <c r="CX7" s="217"/>
      <c r="CY7" s="217"/>
      <c r="CZ7" s="217"/>
      <c r="DA7" s="220"/>
      <c r="DB7" s="214">
        <v>1926885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77</v>
      </c>
      <c r="AV8" s="139"/>
      <c r="AW8" s="139"/>
      <c r="AX8" s="139"/>
      <c r="AY8" s="190" t="s">
        <v>176</v>
      </c>
      <c r="AZ8" s="198"/>
      <c r="BA8" s="198"/>
      <c r="BB8" s="198"/>
      <c r="BC8" s="198"/>
      <c r="BD8" s="198"/>
      <c r="BE8" s="198"/>
      <c r="BF8" s="198"/>
      <c r="BG8" s="198"/>
      <c r="BH8" s="198"/>
      <c r="BI8" s="198"/>
      <c r="BJ8" s="198"/>
      <c r="BK8" s="198"/>
      <c r="BL8" s="198"/>
      <c r="BM8" s="209"/>
      <c r="BN8" s="214">
        <v>59650</v>
      </c>
      <c r="BO8" s="217"/>
      <c r="BP8" s="217"/>
      <c r="BQ8" s="217"/>
      <c r="BR8" s="217"/>
      <c r="BS8" s="217"/>
      <c r="BT8" s="217"/>
      <c r="BU8" s="220"/>
      <c r="BV8" s="214">
        <v>16317</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0.12</v>
      </c>
      <c r="CU8" s="240"/>
      <c r="CV8" s="240"/>
      <c r="CW8" s="240"/>
      <c r="CX8" s="240"/>
      <c r="CY8" s="240"/>
      <c r="CZ8" s="240"/>
      <c r="DA8" s="248"/>
      <c r="DB8" s="232">
        <v>0.12</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2194</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77</v>
      </c>
      <c r="AV9" s="139"/>
      <c r="AW9" s="139"/>
      <c r="AX9" s="139"/>
      <c r="AY9" s="190" t="s">
        <v>79</v>
      </c>
      <c r="AZ9" s="198"/>
      <c r="BA9" s="198"/>
      <c r="BB9" s="198"/>
      <c r="BC9" s="198"/>
      <c r="BD9" s="198"/>
      <c r="BE9" s="198"/>
      <c r="BF9" s="198"/>
      <c r="BG9" s="198"/>
      <c r="BH9" s="198"/>
      <c r="BI9" s="198"/>
      <c r="BJ9" s="198"/>
      <c r="BK9" s="198"/>
      <c r="BL9" s="198"/>
      <c r="BM9" s="209"/>
      <c r="BN9" s="214">
        <v>43333</v>
      </c>
      <c r="BO9" s="217"/>
      <c r="BP9" s="217"/>
      <c r="BQ9" s="217"/>
      <c r="BR9" s="217"/>
      <c r="BS9" s="217"/>
      <c r="BT9" s="217"/>
      <c r="BU9" s="220"/>
      <c r="BV9" s="214">
        <v>188</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19.100000000000001</v>
      </c>
      <c r="CU9" s="238"/>
      <c r="CV9" s="238"/>
      <c r="CW9" s="238"/>
      <c r="CX9" s="238"/>
      <c r="CY9" s="238"/>
      <c r="CZ9" s="238"/>
      <c r="DA9" s="246"/>
      <c r="DB9" s="230">
        <v>18.8</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2584</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186</v>
      </c>
      <c r="AV10" s="139"/>
      <c r="AW10" s="139"/>
      <c r="AX10" s="139"/>
      <c r="AY10" s="190" t="s">
        <v>188</v>
      </c>
      <c r="AZ10" s="198"/>
      <c r="BA10" s="198"/>
      <c r="BB10" s="198"/>
      <c r="BC10" s="198"/>
      <c r="BD10" s="198"/>
      <c r="BE10" s="198"/>
      <c r="BF10" s="198"/>
      <c r="BG10" s="198"/>
      <c r="BH10" s="198"/>
      <c r="BI10" s="198"/>
      <c r="BJ10" s="198"/>
      <c r="BK10" s="198"/>
      <c r="BL10" s="198"/>
      <c r="BM10" s="209"/>
      <c r="BN10" s="214">
        <v>45100</v>
      </c>
      <c r="BO10" s="217"/>
      <c r="BP10" s="217"/>
      <c r="BQ10" s="217"/>
      <c r="BR10" s="217"/>
      <c r="BS10" s="217"/>
      <c r="BT10" s="217"/>
      <c r="BU10" s="220"/>
      <c r="BV10" s="214">
        <v>10100</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186</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203</v>
      </c>
      <c r="M12" s="75"/>
      <c r="N12" s="75"/>
      <c r="O12" s="75"/>
      <c r="P12" s="75"/>
      <c r="Q12" s="87"/>
      <c r="R12" s="99">
        <v>2183</v>
      </c>
      <c r="S12" s="108"/>
      <c r="T12" s="108"/>
      <c r="U12" s="108"/>
      <c r="V12" s="120"/>
      <c r="W12" s="132" t="s">
        <v>5</v>
      </c>
      <c r="X12" s="139"/>
      <c r="Y12" s="139"/>
      <c r="Z12" s="139"/>
      <c r="AA12" s="139"/>
      <c r="AB12" s="144"/>
      <c r="AC12" s="148" t="s">
        <v>111</v>
      </c>
      <c r="AD12" s="155"/>
      <c r="AE12" s="155"/>
      <c r="AF12" s="155"/>
      <c r="AG12" s="158"/>
      <c r="AH12" s="148" t="s">
        <v>204</v>
      </c>
      <c r="AI12" s="155"/>
      <c r="AJ12" s="155"/>
      <c r="AK12" s="155"/>
      <c r="AL12" s="170"/>
      <c r="AM12" s="175" t="s">
        <v>206</v>
      </c>
      <c r="AN12" s="58"/>
      <c r="AO12" s="58"/>
      <c r="AP12" s="58"/>
      <c r="AQ12" s="58"/>
      <c r="AR12" s="58"/>
      <c r="AS12" s="58"/>
      <c r="AT12" s="63"/>
      <c r="AU12" s="182" t="s">
        <v>77</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2168</v>
      </c>
      <c r="S13" s="109"/>
      <c r="T13" s="109"/>
      <c r="U13" s="109"/>
      <c r="V13" s="121"/>
      <c r="W13" s="130" t="s">
        <v>213</v>
      </c>
      <c r="X13" s="56"/>
      <c r="Y13" s="56"/>
      <c r="Z13" s="56"/>
      <c r="AA13" s="56"/>
      <c r="AB13" s="25"/>
      <c r="AC13" s="72">
        <v>235</v>
      </c>
      <c r="AD13" s="80"/>
      <c r="AE13" s="80"/>
      <c r="AF13" s="80"/>
      <c r="AG13" s="84"/>
      <c r="AH13" s="72">
        <v>274</v>
      </c>
      <c r="AI13" s="80"/>
      <c r="AJ13" s="80"/>
      <c r="AK13" s="80"/>
      <c r="AL13" s="118"/>
      <c r="AM13" s="175" t="s">
        <v>214</v>
      </c>
      <c r="AN13" s="58"/>
      <c r="AO13" s="58"/>
      <c r="AP13" s="58"/>
      <c r="AQ13" s="58"/>
      <c r="AR13" s="58"/>
      <c r="AS13" s="58"/>
      <c r="AT13" s="63"/>
      <c r="AU13" s="182" t="s">
        <v>186</v>
      </c>
      <c r="AV13" s="139"/>
      <c r="AW13" s="139"/>
      <c r="AX13" s="139"/>
      <c r="AY13" s="190" t="s">
        <v>216</v>
      </c>
      <c r="AZ13" s="198"/>
      <c r="BA13" s="198"/>
      <c r="BB13" s="198"/>
      <c r="BC13" s="198"/>
      <c r="BD13" s="198"/>
      <c r="BE13" s="198"/>
      <c r="BF13" s="198"/>
      <c r="BG13" s="198"/>
      <c r="BH13" s="198"/>
      <c r="BI13" s="198"/>
      <c r="BJ13" s="198"/>
      <c r="BK13" s="198"/>
      <c r="BL13" s="198"/>
      <c r="BM13" s="209"/>
      <c r="BN13" s="214">
        <v>88433</v>
      </c>
      <c r="BO13" s="217"/>
      <c r="BP13" s="217"/>
      <c r="BQ13" s="217"/>
      <c r="BR13" s="217"/>
      <c r="BS13" s="217"/>
      <c r="BT13" s="217"/>
      <c r="BU13" s="220"/>
      <c r="BV13" s="214">
        <v>10288</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11.8</v>
      </c>
      <c r="CU13" s="238"/>
      <c r="CV13" s="238"/>
      <c r="CW13" s="238"/>
      <c r="CX13" s="238"/>
      <c r="CY13" s="238"/>
      <c r="CZ13" s="238"/>
      <c r="DA13" s="246"/>
      <c r="DB13" s="230">
        <v>12.2</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2239</v>
      </c>
      <c r="S14" s="109"/>
      <c r="T14" s="109"/>
      <c r="U14" s="109"/>
      <c r="V14" s="121"/>
      <c r="W14" s="129"/>
      <c r="X14" s="57"/>
      <c r="Y14" s="57"/>
      <c r="Z14" s="57"/>
      <c r="AA14" s="57"/>
      <c r="AB14" s="24"/>
      <c r="AC14" s="149">
        <v>24.7</v>
      </c>
      <c r="AD14" s="156"/>
      <c r="AE14" s="156"/>
      <c r="AF14" s="156"/>
      <c r="AG14" s="159"/>
      <c r="AH14" s="149">
        <v>26.7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48</v>
      </c>
      <c r="CU14" s="242"/>
      <c r="CV14" s="242"/>
      <c r="CW14" s="242"/>
      <c r="CX14" s="242"/>
      <c r="CY14" s="242"/>
      <c r="CZ14" s="242"/>
      <c r="DA14" s="250"/>
      <c r="DB14" s="234">
        <v>62.3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2224</v>
      </c>
      <c r="S15" s="109"/>
      <c r="T15" s="109"/>
      <c r="U15" s="109"/>
      <c r="V15" s="121"/>
      <c r="W15" s="130" t="s">
        <v>7</v>
      </c>
      <c r="X15" s="56"/>
      <c r="Y15" s="56"/>
      <c r="Z15" s="56"/>
      <c r="AA15" s="56"/>
      <c r="AB15" s="25"/>
      <c r="AC15" s="72">
        <v>184</v>
      </c>
      <c r="AD15" s="80"/>
      <c r="AE15" s="80"/>
      <c r="AF15" s="80"/>
      <c r="AG15" s="84"/>
      <c r="AH15" s="72">
        <v>194</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202012</v>
      </c>
      <c r="BO15" s="216"/>
      <c r="BP15" s="216"/>
      <c r="BQ15" s="216"/>
      <c r="BR15" s="216"/>
      <c r="BS15" s="216"/>
      <c r="BT15" s="216"/>
      <c r="BU15" s="219"/>
      <c r="BV15" s="213">
        <v>202209</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19.399999999999999</v>
      </c>
      <c r="AD16" s="156"/>
      <c r="AE16" s="156"/>
      <c r="AF16" s="156"/>
      <c r="AG16" s="159"/>
      <c r="AH16" s="149">
        <v>18.899999999999999</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1814898</v>
      </c>
      <c r="BO16" s="217"/>
      <c r="BP16" s="217"/>
      <c r="BQ16" s="217"/>
      <c r="BR16" s="217"/>
      <c r="BS16" s="217"/>
      <c r="BT16" s="217"/>
      <c r="BU16" s="220"/>
      <c r="BV16" s="214">
        <v>1807576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226</v>
      </c>
      <c r="S17" s="110"/>
      <c r="T17" s="110"/>
      <c r="U17" s="110"/>
      <c r="V17" s="122"/>
      <c r="W17" s="130" t="s">
        <v>95</v>
      </c>
      <c r="X17" s="56"/>
      <c r="Y17" s="56"/>
      <c r="Z17" s="56"/>
      <c r="AA17" s="56"/>
      <c r="AB17" s="25"/>
      <c r="AC17" s="72">
        <v>531</v>
      </c>
      <c r="AD17" s="80"/>
      <c r="AE17" s="80"/>
      <c r="AF17" s="80"/>
      <c r="AG17" s="84"/>
      <c r="AH17" s="72">
        <v>560</v>
      </c>
      <c r="AI17" s="80"/>
      <c r="AJ17" s="80"/>
      <c r="AK17" s="80"/>
      <c r="AL17" s="118"/>
      <c r="AM17" s="175"/>
      <c r="AN17" s="58"/>
      <c r="AO17" s="58"/>
      <c r="AP17" s="58"/>
      <c r="AQ17" s="58"/>
      <c r="AR17" s="58"/>
      <c r="AS17" s="58"/>
      <c r="AT17" s="63"/>
      <c r="AU17" s="182"/>
      <c r="AV17" s="139"/>
      <c r="AW17" s="139"/>
      <c r="AX17" s="139"/>
      <c r="AY17" s="190" t="s">
        <v>227</v>
      </c>
      <c r="AZ17" s="198"/>
      <c r="BA17" s="198"/>
      <c r="BB17" s="198"/>
      <c r="BC17" s="198"/>
      <c r="BD17" s="198"/>
      <c r="BE17" s="198"/>
      <c r="BF17" s="198"/>
      <c r="BG17" s="198"/>
      <c r="BH17" s="198"/>
      <c r="BI17" s="198"/>
      <c r="BJ17" s="198"/>
      <c r="BK17" s="198"/>
      <c r="BL17" s="198"/>
      <c r="BM17" s="209"/>
      <c r="BN17" s="214">
        <v>243710</v>
      </c>
      <c r="BO17" s="217"/>
      <c r="BP17" s="217"/>
      <c r="BQ17" s="217"/>
      <c r="BR17" s="217"/>
      <c r="BS17" s="217"/>
      <c r="BT17" s="217"/>
      <c r="BU17" s="220"/>
      <c r="BV17" s="214">
        <v>250314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228</v>
      </c>
      <c r="C18" s="31"/>
      <c r="D18" s="31"/>
      <c r="E18" s="49"/>
      <c r="F18" s="49"/>
      <c r="G18" s="49"/>
      <c r="H18" s="49"/>
      <c r="I18" s="49"/>
      <c r="J18" s="49"/>
      <c r="K18" s="49"/>
      <c r="L18" s="70">
        <v>74.02</v>
      </c>
      <c r="M18" s="70"/>
      <c r="N18" s="70"/>
      <c r="O18" s="70"/>
      <c r="P18" s="70"/>
      <c r="Q18" s="70"/>
      <c r="R18" s="102"/>
      <c r="S18" s="102"/>
      <c r="T18" s="102"/>
      <c r="U18" s="102"/>
      <c r="V18" s="123"/>
      <c r="W18" s="131"/>
      <c r="X18" s="138"/>
      <c r="Y18" s="138"/>
      <c r="Z18" s="138"/>
      <c r="AA18" s="138"/>
      <c r="AB18" s="26"/>
      <c r="AC18" s="150">
        <v>55.9</v>
      </c>
      <c r="AD18" s="157"/>
      <c r="AE18" s="157"/>
      <c r="AF18" s="157"/>
      <c r="AG18" s="160"/>
      <c r="AH18" s="150">
        <v>54.5</v>
      </c>
      <c r="AI18" s="157"/>
      <c r="AJ18" s="157"/>
      <c r="AK18" s="157"/>
      <c r="AL18" s="172"/>
      <c r="AM18" s="175"/>
      <c r="AN18" s="58"/>
      <c r="AO18" s="58"/>
      <c r="AP18" s="58"/>
      <c r="AQ18" s="58"/>
      <c r="AR18" s="58"/>
      <c r="AS18" s="58"/>
      <c r="AT18" s="63"/>
      <c r="AU18" s="182"/>
      <c r="AV18" s="139"/>
      <c r="AW18" s="139"/>
      <c r="AX18" s="139"/>
      <c r="AY18" s="190" t="s">
        <v>229</v>
      </c>
      <c r="AZ18" s="198"/>
      <c r="BA18" s="198"/>
      <c r="BB18" s="198"/>
      <c r="BC18" s="198"/>
      <c r="BD18" s="198"/>
      <c r="BE18" s="198"/>
      <c r="BF18" s="198"/>
      <c r="BG18" s="198"/>
      <c r="BH18" s="198"/>
      <c r="BI18" s="198"/>
      <c r="BJ18" s="198"/>
      <c r="BK18" s="198"/>
      <c r="BL18" s="198"/>
      <c r="BM18" s="209"/>
      <c r="BN18" s="214">
        <v>1779258</v>
      </c>
      <c r="BO18" s="217"/>
      <c r="BP18" s="217"/>
      <c r="BQ18" s="217"/>
      <c r="BR18" s="217"/>
      <c r="BS18" s="217"/>
      <c r="BT18" s="217"/>
      <c r="BU18" s="220"/>
      <c r="BV18" s="214">
        <v>1666738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30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230</v>
      </c>
      <c r="AZ19" s="198"/>
      <c r="BA19" s="198"/>
      <c r="BB19" s="198"/>
      <c r="BC19" s="198"/>
      <c r="BD19" s="198"/>
      <c r="BE19" s="198"/>
      <c r="BF19" s="198"/>
      <c r="BG19" s="198"/>
      <c r="BH19" s="198"/>
      <c r="BI19" s="198"/>
      <c r="BJ19" s="198"/>
      <c r="BK19" s="198"/>
      <c r="BL19" s="198"/>
      <c r="BM19" s="209"/>
      <c r="BN19" s="214">
        <v>2338959</v>
      </c>
      <c r="BO19" s="217"/>
      <c r="BP19" s="217"/>
      <c r="BQ19" s="217"/>
      <c r="BR19" s="217"/>
      <c r="BS19" s="217"/>
      <c r="BT19" s="217"/>
      <c r="BU19" s="220"/>
      <c r="BV19" s="214">
        <v>2321900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1236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5</v>
      </c>
      <c r="F22" s="56"/>
      <c r="G22" s="56"/>
      <c r="H22" s="56"/>
      <c r="I22" s="56"/>
      <c r="J22" s="56"/>
      <c r="K22" s="25"/>
      <c r="L22" s="50" t="s">
        <v>238</v>
      </c>
      <c r="M22" s="56"/>
      <c r="N22" s="56"/>
      <c r="O22" s="56"/>
      <c r="P22" s="25"/>
      <c r="Q22" s="92" t="s">
        <v>239</v>
      </c>
      <c r="R22" s="104"/>
      <c r="S22" s="104"/>
      <c r="T22" s="104"/>
      <c r="U22" s="104"/>
      <c r="V22" s="125"/>
      <c r="W22" s="133" t="s">
        <v>241</v>
      </c>
      <c r="X22" s="33"/>
      <c r="Y22" s="41"/>
      <c r="Z22" s="50" t="s">
        <v>5</v>
      </c>
      <c r="AA22" s="56"/>
      <c r="AB22" s="56"/>
      <c r="AC22" s="56"/>
      <c r="AD22" s="56"/>
      <c r="AE22" s="56"/>
      <c r="AF22" s="56"/>
      <c r="AG22" s="25"/>
      <c r="AH22" s="163" t="s">
        <v>181</v>
      </c>
      <c r="AI22" s="56"/>
      <c r="AJ22" s="56"/>
      <c r="AK22" s="56"/>
      <c r="AL22" s="25"/>
      <c r="AM22" s="163" t="s">
        <v>242</v>
      </c>
      <c r="AN22" s="178"/>
      <c r="AO22" s="178"/>
      <c r="AP22" s="178"/>
      <c r="AQ22" s="178"/>
      <c r="AR22" s="180"/>
      <c r="AS22" s="92" t="s">
        <v>239</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4318092</v>
      </c>
      <c r="BO22" s="216"/>
      <c r="BP22" s="216"/>
      <c r="BQ22" s="216"/>
      <c r="BR22" s="216"/>
      <c r="BS22" s="216"/>
      <c r="BT22" s="216"/>
      <c r="BU22" s="219"/>
      <c r="BV22" s="213">
        <v>4480215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4185129</v>
      </c>
      <c r="BO23" s="217"/>
      <c r="BP23" s="217"/>
      <c r="BQ23" s="217"/>
      <c r="BR23" s="217"/>
      <c r="BS23" s="217"/>
      <c r="BT23" s="217"/>
      <c r="BU23" s="220"/>
      <c r="BV23" s="214">
        <v>4315453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6350</v>
      </c>
      <c r="R24" s="80"/>
      <c r="S24" s="80"/>
      <c r="T24" s="80"/>
      <c r="U24" s="80"/>
      <c r="V24" s="84"/>
      <c r="W24" s="134"/>
      <c r="X24" s="34"/>
      <c r="Y24" s="42"/>
      <c r="Z24" s="52" t="s">
        <v>249</v>
      </c>
      <c r="AA24" s="58"/>
      <c r="AB24" s="58"/>
      <c r="AC24" s="58"/>
      <c r="AD24" s="58"/>
      <c r="AE24" s="58"/>
      <c r="AF24" s="58"/>
      <c r="AG24" s="63"/>
      <c r="AH24" s="72">
        <v>47</v>
      </c>
      <c r="AI24" s="80"/>
      <c r="AJ24" s="80"/>
      <c r="AK24" s="80"/>
      <c r="AL24" s="84"/>
      <c r="AM24" s="72">
        <v>139167</v>
      </c>
      <c r="AN24" s="80"/>
      <c r="AO24" s="80"/>
      <c r="AP24" s="80"/>
      <c r="AQ24" s="80"/>
      <c r="AR24" s="84"/>
      <c r="AS24" s="72">
        <v>2961</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3523596</v>
      </c>
      <c r="BO24" s="217"/>
      <c r="BP24" s="217"/>
      <c r="BQ24" s="217"/>
      <c r="BR24" s="217"/>
      <c r="BS24" s="217"/>
      <c r="BT24" s="217"/>
      <c r="BU24" s="220"/>
      <c r="BV24" s="214">
        <v>3601597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5530</v>
      </c>
      <c r="R25" s="80"/>
      <c r="S25" s="80"/>
      <c r="T25" s="80"/>
      <c r="U25" s="80"/>
      <c r="V25" s="84"/>
      <c r="W25" s="134"/>
      <c r="X25" s="34"/>
      <c r="Y25" s="42"/>
      <c r="Z25" s="52" t="s">
        <v>254</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151936</v>
      </c>
      <c r="BO25" s="216"/>
      <c r="BP25" s="216"/>
      <c r="BQ25" s="216"/>
      <c r="BR25" s="216"/>
      <c r="BS25" s="216"/>
      <c r="BT25" s="216"/>
      <c r="BU25" s="219"/>
      <c r="BV25" s="213">
        <v>188864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5170</v>
      </c>
      <c r="R26" s="80"/>
      <c r="S26" s="80"/>
      <c r="T26" s="80"/>
      <c r="U26" s="80"/>
      <c r="V26" s="84"/>
      <c r="W26" s="134"/>
      <c r="X26" s="34"/>
      <c r="Y26" s="42"/>
      <c r="Z26" s="52" t="s">
        <v>256</v>
      </c>
      <c r="AA26" s="143"/>
      <c r="AB26" s="143"/>
      <c r="AC26" s="143"/>
      <c r="AD26" s="143"/>
      <c r="AE26" s="143"/>
      <c r="AF26" s="143"/>
      <c r="AG26" s="161"/>
      <c r="AH26" s="72">
        <v>4</v>
      </c>
      <c r="AI26" s="80"/>
      <c r="AJ26" s="80"/>
      <c r="AK26" s="80"/>
      <c r="AL26" s="84"/>
      <c r="AM26" s="72">
        <v>10748</v>
      </c>
      <c r="AN26" s="80"/>
      <c r="AO26" s="80"/>
      <c r="AP26" s="80"/>
      <c r="AQ26" s="80"/>
      <c r="AR26" s="84"/>
      <c r="AS26" s="72">
        <v>2687</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2330</v>
      </c>
      <c r="R27" s="80"/>
      <c r="S27" s="80"/>
      <c r="T27" s="80"/>
      <c r="U27" s="80"/>
      <c r="V27" s="84"/>
      <c r="W27" s="134"/>
      <c r="X27" s="34"/>
      <c r="Y27" s="42"/>
      <c r="Z27" s="52" t="s">
        <v>259</v>
      </c>
      <c r="AA27" s="58"/>
      <c r="AB27" s="58"/>
      <c r="AC27" s="58"/>
      <c r="AD27" s="58"/>
      <c r="AE27" s="58"/>
      <c r="AF27" s="58"/>
      <c r="AG27" s="63"/>
      <c r="AH27" s="72" t="s">
        <v>200</v>
      </c>
      <c r="AI27" s="80"/>
      <c r="AJ27" s="80"/>
      <c r="AK27" s="80"/>
      <c r="AL27" s="84"/>
      <c r="AM27" s="72" t="s">
        <v>200</v>
      </c>
      <c r="AN27" s="80"/>
      <c r="AO27" s="80"/>
      <c r="AP27" s="80"/>
      <c r="AQ27" s="80"/>
      <c r="AR27" s="84"/>
      <c r="AS27" s="72" t="s">
        <v>200</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v>81720</v>
      </c>
      <c r="BO27" s="218"/>
      <c r="BP27" s="218"/>
      <c r="BQ27" s="218"/>
      <c r="BR27" s="218"/>
      <c r="BS27" s="218"/>
      <c r="BT27" s="218"/>
      <c r="BU27" s="221"/>
      <c r="BV27" s="215">
        <v>81720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1910</v>
      </c>
      <c r="R28" s="80"/>
      <c r="S28" s="80"/>
      <c r="T28" s="80"/>
      <c r="U28" s="80"/>
      <c r="V28" s="84"/>
      <c r="W28" s="134"/>
      <c r="X28" s="34"/>
      <c r="Y28" s="42"/>
      <c r="Z28" s="52" t="s">
        <v>36</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264</v>
      </c>
      <c r="AZ28" s="201"/>
      <c r="BA28" s="201"/>
      <c r="BB28" s="204"/>
      <c r="BC28" s="189" t="s">
        <v>102</v>
      </c>
      <c r="BD28" s="197"/>
      <c r="BE28" s="197"/>
      <c r="BF28" s="197"/>
      <c r="BG28" s="197"/>
      <c r="BH28" s="197"/>
      <c r="BI28" s="197"/>
      <c r="BJ28" s="197"/>
      <c r="BK28" s="197"/>
      <c r="BL28" s="197"/>
      <c r="BM28" s="208"/>
      <c r="BN28" s="213">
        <v>176800</v>
      </c>
      <c r="BO28" s="216"/>
      <c r="BP28" s="216"/>
      <c r="BQ28" s="216"/>
      <c r="BR28" s="216"/>
      <c r="BS28" s="216"/>
      <c r="BT28" s="216"/>
      <c r="BU28" s="219"/>
      <c r="BV28" s="213">
        <v>131700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7</v>
      </c>
      <c r="M29" s="80"/>
      <c r="N29" s="80"/>
      <c r="O29" s="80"/>
      <c r="P29" s="84"/>
      <c r="Q29" s="72">
        <v>1630</v>
      </c>
      <c r="R29" s="80"/>
      <c r="S29" s="80"/>
      <c r="T29" s="80"/>
      <c r="U29" s="80"/>
      <c r="V29" s="84"/>
      <c r="W29" s="135"/>
      <c r="X29" s="140"/>
      <c r="Y29" s="142"/>
      <c r="Z29" s="52" t="s">
        <v>269</v>
      </c>
      <c r="AA29" s="58"/>
      <c r="AB29" s="58"/>
      <c r="AC29" s="58"/>
      <c r="AD29" s="58"/>
      <c r="AE29" s="58"/>
      <c r="AF29" s="58"/>
      <c r="AG29" s="63"/>
      <c r="AH29" s="72">
        <v>47</v>
      </c>
      <c r="AI29" s="80"/>
      <c r="AJ29" s="80"/>
      <c r="AK29" s="80"/>
      <c r="AL29" s="84"/>
      <c r="AM29" s="72">
        <v>139167</v>
      </c>
      <c r="AN29" s="80"/>
      <c r="AO29" s="80"/>
      <c r="AP29" s="80"/>
      <c r="AQ29" s="80"/>
      <c r="AR29" s="84"/>
      <c r="AS29" s="72">
        <v>2961</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121515</v>
      </c>
      <c r="BO29" s="217"/>
      <c r="BP29" s="217"/>
      <c r="BQ29" s="217"/>
      <c r="BR29" s="217"/>
      <c r="BS29" s="217"/>
      <c r="BT29" s="217"/>
      <c r="BU29" s="220"/>
      <c r="BV29" s="214">
        <v>109175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94.9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779125</v>
      </c>
      <c r="BO30" s="218"/>
      <c r="BP30" s="218"/>
      <c r="BQ30" s="218"/>
      <c r="BR30" s="218"/>
      <c r="BS30" s="218"/>
      <c r="BT30" s="218"/>
      <c r="BU30" s="221"/>
      <c r="BV30" s="215">
        <v>705912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279</v>
      </c>
      <c r="F33" s="54"/>
      <c r="G33" s="54"/>
      <c r="H33" s="54"/>
      <c r="I33" s="54"/>
      <c r="J33" s="54"/>
      <c r="K33" s="54"/>
      <c r="L33" s="54"/>
      <c r="M33" s="54"/>
      <c r="N33" s="54"/>
      <c r="O33" s="54"/>
      <c r="P33" s="54"/>
      <c r="Q33" s="54"/>
      <c r="R33" s="54"/>
      <c r="S33" s="54"/>
      <c r="T33" s="54"/>
      <c r="U33" s="37" t="s">
        <v>121</v>
      </c>
      <c r="V33" s="37"/>
      <c r="W33" s="54" t="s">
        <v>279</v>
      </c>
      <c r="X33" s="54"/>
      <c r="Y33" s="54"/>
      <c r="Z33" s="54"/>
      <c r="AA33" s="54"/>
      <c r="AB33" s="54"/>
      <c r="AC33" s="54"/>
      <c r="AD33" s="54"/>
      <c r="AE33" s="54"/>
      <c r="AF33" s="54"/>
      <c r="AG33" s="54"/>
      <c r="AH33" s="54"/>
      <c r="AI33" s="54"/>
      <c r="AJ33" s="54"/>
      <c r="AK33" s="54"/>
      <c r="AL33" s="54"/>
      <c r="AM33" s="37" t="s">
        <v>121</v>
      </c>
      <c r="AN33" s="37"/>
      <c r="AO33" s="54" t="s">
        <v>279</v>
      </c>
      <c r="AP33" s="54"/>
      <c r="AQ33" s="54"/>
      <c r="AR33" s="54"/>
      <c r="AS33" s="54"/>
      <c r="AT33" s="54"/>
      <c r="AU33" s="54"/>
      <c r="AV33" s="54"/>
      <c r="AW33" s="54"/>
      <c r="AX33" s="54"/>
      <c r="AY33" s="54"/>
      <c r="AZ33" s="54"/>
      <c r="BA33" s="54"/>
      <c r="BB33" s="54"/>
      <c r="BC33" s="54"/>
      <c r="BD33" s="37"/>
      <c r="BE33" s="54" t="s">
        <v>280</v>
      </c>
      <c r="BF33" s="54"/>
      <c r="BG33" s="54" t="s">
        <v>167</v>
      </c>
      <c r="BH33" s="54"/>
      <c r="BI33" s="54"/>
      <c r="BJ33" s="54"/>
      <c r="BK33" s="54"/>
      <c r="BL33" s="54"/>
      <c r="BM33" s="54"/>
      <c r="BN33" s="54"/>
      <c r="BO33" s="54"/>
      <c r="BP33" s="54"/>
      <c r="BQ33" s="54"/>
      <c r="BR33" s="54"/>
      <c r="BS33" s="54"/>
      <c r="BT33" s="54"/>
      <c r="BU33" s="54"/>
      <c r="BV33" s="37"/>
      <c r="BW33" s="37" t="s">
        <v>280</v>
      </c>
      <c r="BX33" s="37"/>
      <c r="BY33" s="54" t="s">
        <v>109</v>
      </c>
      <c r="BZ33" s="54"/>
      <c r="CA33" s="54"/>
      <c r="CB33" s="54"/>
      <c r="CC33" s="54"/>
      <c r="CD33" s="54"/>
      <c r="CE33" s="54"/>
      <c r="CF33" s="54"/>
      <c r="CG33" s="54"/>
      <c r="CH33" s="54"/>
      <c r="CI33" s="54"/>
      <c r="CJ33" s="54"/>
      <c r="CK33" s="54"/>
      <c r="CL33" s="54"/>
      <c r="CM33" s="54"/>
      <c r="CN33" s="54"/>
      <c r="CO33" s="37" t="s">
        <v>121</v>
      </c>
      <c r="CP33" s="37"/>
      <c r="CQ33" s="54" t="s">
        <v>282</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東洋町国民健康保険事業</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東洋町簡易水道事業</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東洋リゾート</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東洋町住宅新築資金等貸付事業</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東洋町介護保険事業</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東洋町下水道事業</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高知県広域食肉センター事務組合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東洋町介護サービス事業</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9</v>
      </c>
      <c r="BF36" s="38"/>
      <c r="BG36" s="55" t="str">
        <f>IF('各会計、関係団体の財政状況及び健全化判断比率'!B34="","",'各会計、関係団体の財政状況及び健全化判断比率'!B34)</f>
        <v>東洋町観光施設事業</v>
      </c>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安芸広域市町村圏事務組合・一般会計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東洋町後期高齢者医療保険事業</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安芸広域市町村圏事務組合・滞納整理事業特別会計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こうち人づくり広域連合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高知県市町村総合事務組合・一般会計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高知県市町村総合事務組合・交通災害共済事業特別会計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高知県後期高齢者医療広域連合・一般会計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高知県後期高齢者医療広域連合・特別会計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HlkJDgBV9qDRHZ1uvMDvDIxGVXeUuNNRGWwM6wslhlx8kGxdkigEpbsl/kU8ZI1lQfpHGaho24YgYPznDS90w==" saltValue="DssvAEfEAxaOjSNgkT8D4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310</v>
      </c>
      <c r="AA4" s="139"/>
      <c r="AB4" s="139"/>
      <c r="AC4" s="144"/>
      <c r="AD4" s="182" t="s">
        <v>253</v>
      </c>
      <c r="AE4" s="139"/>
      <c r="AF4" s="139"/>
      <c r="AG4" s="139"/>
      <c r="AH4" s="139"/>
      <c r="AI4" s="139"/>
      <c r="AJ4" s="139"/>
      <c r="AK4" s="144"/>
      <c r="AL4" s="182" t="s">
        <v>310</v>
      </c>
      <c r="AM4" s="139"/>
      <c r="AN4" s="139"/>
      <c r="AO4" s="144"/>
      <c r="AP4" s="298" t="s">
        <v>312</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164091</v>
      </c>
      <c r="S5" s="276"/>
      <c r="T5" s="276"/>
      <c r="U5" s="276"/>
      <c r="V5" s="276"/>
      <c r="W5" s="276"/>
      <c r="X5" s="276"/>
      <c r="Y5" s="278"/>
      <c r="Z5" s="281">
        <v>5.0999999999999996</v>
      </c>
      <c r="AA5" s="281"/>
      <c r="AB5" s="281"/>
      <c r="AC5" s="281"/>
      <c r="AD5" s="286">
        <v>164091</v>
      </c>
      <c r="AE5" s="286"/>
      <c r="AF5" s="286"/>
      <c r="AG5" s="286"/>
      <c r="AH5" s="286"/>
      <c r="AI5" s="286"/>
      <c r="AJ5" s="286"/>
      <c r="AK5" s="286"/>
      <c r="AL5" s="291">
        <v>8.8000000000000007</v>
      </c>
      <c r="AM5" s="293"/>
      <c r="AN5" s="293"/>
      <c r="AO5" s="295"/>
      <c r="AP5" s="260" t="s">
        <v>316</v>
      </c>
      <c r="AQ5" s="265"/>
      <c r="AR5" s="265"/>
      <c r="AS5" s="265"/>
      <c r="AT5" s="265"/>
      <c r="AU5" s="265"/>
      <c r="AV5" s="265"/>
      <c r="AW5" s="265"/>
      <c r="AX5" s="265"/>
      <c r="AY5" s="265"/>
      <c r="AZ5" s="265"/>
      <c r="BA5" s="265"/>
      <c r="BB5" s="265"/>
      <c r="BC5" s="265"/>
      <c r="BD5" s="265"/>
      <c r="BE5" s="265"/>
      <c r="BF5" s="268"/>
      <c r="BG5" s="274">
        <v>164091</v>
      </c>
      <c r="BH5" s="217"/>
      <c r="BI5" s="217"/>
      <c r="BJ5" s="217"/>
      <c r="BK5" s="217"/>
      <c r="BL5" s="217"/>
      <c r="BM5" s="217"/>
      <c r="BN5" s="279"/>
      <c r="BO5" s="282">
        <v>100</v>
      </c>
      <c r="BP5" s="282"/>
      <c r="BQ5" s="282"/>
      <c r="BR5" s="282"/>
      <c r="BS5" s="287" t="s">
        <v>200</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30694</v>
      </c>
      <c r="S6" s="217"/>
      <c r="T6" s="217"/>
      <c r="U6" s="217"/>
      <c r="V6" s="217"/>
      <c r="W6" s="217"/>
      <c r="X6" s="217"/>
      <c r="Y6" s="279"/>
      <c r="Z6" s="282">
        <v>0.9</v>
      </c>
      <c r="AA6" s="282"/>
      <c r="AB6" s="282"/>
      <c r="AC6" s="282"/>
      <c r="AD6" s="287">
        <v>30694</v>
      </c>
      <c r="AE6" s="287"/>
      <c r="AF6" s="287"/>
      <c r="AG6" s="287"/>
      <c r="AH6" s="287"/>
      <c r="AI6" s="287"/>
      <c r="AJ6" s="287"/>
      <c r="AK6" s="287"/>
      <c r="AL6" s="283">
        <v>1.6</v>
      </c>
      <c r="AM6" s="238"/>
      <c r="AN6" s="238"/>
      <c r="AO6" s="296"/>
      <c r="AP6" s="261" t="s">
        <v>106</v>
      </c>
      <c r="AQ6" s="1"/>
      <c r="AR6" s="1"/>
      <c r="AS6" s="1"/>
      <c r="AT6" s="1"/>
      <c r="AU6" s="1"/>
      <c r="AV6" s="1"/>
      <c r="AW6" s="1"/>
      <c r="AX6" s="1"/>
      <c r="AY6" s="1"/>
      <c r="AZ6" s="1"/>
      <c r="BA6" s="1"/>
      <c r="BB6" s="1"/>
      <c r="BC6" s="1"/>
      <c r="BD6" s="1"/>
      <c r="BE6" s="1"/>
      <c r="BF6" s="269"/>
      <c r="BG6" s="274">
        <v>164091</v>
      </c>
      <c r="BH6" s="217"/>
      <c r="BI6" s="217"/>
      <c r="BJ6" s="217"/>
      <c r="BK6" s="217"/>
      <c r="BL6" s="217"/>
      <c r="BM6" s="217"/>
      <c r="BN6" s="279"/>
      <c r="BO6" s="282">
        <v>100</v>
      </c>
      <c r="BP6" s="282"/>
      <c r="BQ6" s="282"/>
      <c r="BR6" s="282"/>
      <c r="BS6" s="287" t="s">
        <v>200</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41469</v>
      </c>
      <c r="CS6" s="217"/>
      <c r="CT6" s="217"/>
      <c r="CU6" s="217"/>
      <c r="CV6" s="217"/>
      <c r="CW6" s="217"/>
      <c r="CX6" s="217"/>
      <c r="CY6" s="279"/>
      <c r="CZ6" s="291">
        <v>1.3</v>
      </c>
      <c r="DA6" s="293"/>
      <c r="DB6" s="293"/>
      <c r="DC6" s="337"/>
      <c r="DD6" s="288" t="s">
        <v>200</v>
      </c>
      <c r="DE6" s="217"/>
      <c r="DF6" s="217"/>
      <c r="DG6" s="217"/>
      <c r="DH6" s="217"/>
      <c r="DI6" s="217"/>
      <c r="DJ6" s="217"/>
      <c r="DK6" s="217"/>
      <c r="DL6" s="217"/>
      <c r="DM6" s="217"/>
      <c r="DN6" s="217"/>
      <c r="DO6" s="217"/>
      <c r="DP6" s="279"/>
      <c r="DQ6" s="288">
        <v>41469</v>
      </c>
      <c r="DR6" s="217"/>
      <c r="DS6" s="217"/>
      <c r="DT6" s="217"/>
      <c r="DU6" s="217"/>
      <c r="DV6" s="217"/>
      <c r="DW6" s="217"/>
      <c r="DX6" s="217"/>
      <c r="DY6" s="217"/>
      <c r="DZ6" s="217"/>
      <c r="EA6" s="217"/>
      <c r="EB6" s="217"/>
      <c r="EC6" s="326"/>
    </row>
    <row r="7" spans="2:143" ht="11.25" customHeight="1">
      <c r="B7" s="261" t="s">
        <v>47</v>
      </c>
      <c r="C7" s="1"/>
      <c r="D7" s="1"/>
      <c r="E7" s="1"/>
      <c r="F7" s="1"/>
      <c r="G7" s="1"/>
      <c r="H7" s="1"/>
      <c r="I7" s="1"/>
      <c r="J7" s="1"/>
      <c r="K7" s="1"/>
      <c r="L7" s="1"/>
      <c r="M7" s="1"/>
      <c r="N7" s="1"/>
      <c r="O7" s="1"/>
      <c r="P7" s="1"/>
      <c r="Q7" s="269"/>
      <c r="R7" s="274">
        <v>219</v>
      </c>
      <c r="S7" s="217"/>
      <c r="T7" s="217"/>
      <c r="U7" s="217"/>
      <c r="V7" s="217"/>
      <c r="W7" s="217"/>
      <c r="X7" s="217"/>
      <c r="Y7" s="279"/>
      <c r="Z7" s="282">
        <v>0</v>
      </c>
      <c r="AA7" s="282"/>
      <c r="AB7" s="282"/>
      <c r="AC7" s="282"/>
      <c r="AD7" s="287">
        <v>219</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73226</v>
      </c>
      <c r="BH7" s="217"/>
      <c r="BI7" s="217"/>
      <c r="BJ7" s="217"/>
      <c r="BK7" s="217"/>
      <c r="BL7" s="217"/>
      <c r="BM7" s="217"/>
      <c r="BN7" s="279"/>
      <c r="BO7" s="282">
        <v>44.6</v>
      </c>
      <c r="BP7" s="282"/>
      <c r="BQ7" s="282"/>
      <c r="BR7" s="282"/>
      <c r="BS7" s="287" t="s">
        <v>200</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862734</v>
      </c>
      <c r="CS7" s="217"/>
      <c r="CT7" s="217"/>
      <c r="CU7" s="217"/>
      <c r="CV7" s="217"/>
      <c r="CW7" s="217"/>
      <c r="CX7" s="217"/>
      <c r="CY7" s="279"/>
      <c r="CZ7" s="282">
        <v>27.2</v>
      </c>
      <c r="DA7" s="282"/>
      <c r="DB7" s="282"/>
      <c r="DC7" s="282"/>
      <c r="DD7" s="288">
        <v>103162</v>
      </c>
      <c r="DE7" s="217"/>
      <c r="DF7" s="217"/>
      <c r="DG7" s="217"/>
      <c r="DH7" s="217"/>
      <c r="DI7" s="217"/>
      <c r="DJ7" s="217"/>
      <c r="DK7" s="217"/>
      <c r="DL7" s="217"/>
      <c r="DM7" s="217"/>
      <c r="DN7" s="217"/>
      <c r="DO7" s="217"/>
      <c r="DP7" s="279"/>
      <c r="DQ7" s="288">
        <v>636919</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812</v>
      </c>
      <c r="S8" s="217"/>
      <c r="T8" s="217"/>
      <c r="U8" s="217"/>
      <c r="V8" s="217"/>
      <c r="W8" s="217"/>
      <c r="X8" s="217"/>
      <c r="Y8" s="279"/>
      <c r="Z8" s="282">
        <v>0</v>
      </c>
      <c r="AA8" s="282"/>
      <c r="AB8" s="282"/>
      <c r="AC8" s="282"/>
      <c r="AD8" s="287">
        <v>812</v>
      </c>
      <c r="AE8" s="287"/>
      <c r="AF8" s="287"/>
      <c r="AG8" s="287"/>
      <c r="AH8" s="287"/>
      <c r="AI8" s="287"/>
      <c r="AJ8" s="287"/>
      <c r="AK8" s="287"/>
      <c r="AL8" s="283">
        <v>0</v>
      </c>
      <c r="AM8" s="238"/>
      <c r="AN8" s="238"/>
      <c r="AO8" s="296"/>
      <c r="AP8" s="261" t="s">
        <v>124</v>
      </c>
      <c r="AQ8" s="1"/>
      <c r="AR8" s="1"/>
      <c r="AS8" s="1"/>
      <c r="AT8" s="1"/>
      <c r="AU8" s="1"/>
      <c r="AV8" s="1"/>
      <c r="AW8" s="1"/>
      <c r="AX8" s="1"/>
      <c r="AY8" s="1"/>
      <c r="AZ8" s="1"/>
      <c r="BA8" s="1"/>
      <c r="BB8" s="1"/>
      <c r="BC8" s="1"/>
      <c r="BD8" s="1"/>
      <c r="BE8" s="1"/>
      <c r="BF8" s="269"/>
      <c r="BG8" s="274">
        <v>2974</v>
      </c>
      <c r="BH8" s="217"/>
      <c r="BI8" s="217"/>
      <c r="BJ8" s="217"/>
      <c r="BK8" s="217"/>
      <c r="BL8" s="217"/>
      <c r="BM8" s="217"/>
      <c r="BN8" s="279"/>
      <c r="BO8" s="282">
        <v>1.8</v>
      </c>
      <c r="BP8" s="282"/>
      <c r="BQ8" s="282"/>
      <c r="BR8" s="282"/>
      <c r="BS8" s="287" t="s">
        <v>200</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645619</v>
      </c>
      <c r="CS8" s="217"/>
      <c r="CT8" s="217"/>
      <c r="CU8" s="217"/>
      <c r="CV8" s="217"/>
      <c r="CW8" s="217"/>
      <c r="CX8" s="217"/>
      <c r="CY8" s="279"/>
      <c r="CZ8" s="282">
        <v>20.3</v>
      </c>
      <c r="DA8" s="282"/>
      <c r="DB8" s="282"/>
      <c r="DC8" s="282"/>
      <c r="DD8" s="288">
        <v>12644</v>
      </c>
      <c r="DE8" s="217"/>
      <c r="DF8" s="217"/>
      <c r="DG8" s="217"/>
      <c r="DH8" s="217"/>
      <c r="DI8" s="217"/>
      <c r="DJ8" s="217"/>
      <c r="DK8" s="217"/>
      <c r="DL8" s="217"/>
      <c r="DM8" s="217"/>
      <c r="DN8" s="217"/>
      <c r="DO8" s="217"/>
      <c r="DP8" s="279"/>
      <c r="DQ8" s="288">
        <v>434401</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908</v>
      </c>
      <c r="S9" s="217"/>
      <c r="T9" s="217"/>
      <c r="U9" s="217"/>
      <c r="V9" s="217"/>
      <c r="W9" s="217"/>
      <c r="X9" s="217"/>
      <c r="Y9" s="279"/>
      <c r="Z9" s="282">
        <v>0</v>
      </c>
      <c r="AA9" s="282"/>
      <c r="AB9" s="282"/>
      <c r="AC9" s="282"/>
      <c r="AD9" s="287">
        <v>908</v>
      </c>
      <c r="AE9" s="287"/>
      <c r="AF9" s="287"/>
      <c r="AG9" s="287"/>
      <c r="AH9" s="287"/>
      <c r="AI9" s="287"/>
      <c r="AJ9" s="287"/>
      <c r="AK9" s="287"/>
      <c r="AL9" s="283">
        <v>0</v>
      </c>
      <c r="AM9" s="238"/>
      <c r="AN9" s="238"/>
      <c r="AO9" s="296"/>
      <c r="AP9" s="261" t="s">
        <v>335</v>
      </c>
      <c r="AQ9" s="1"/>
      <c r="AR9" s="1"/>
      <c r="AS9" s="1"/>
      <c r="AT9" s="1"/>
      <c r="AU9" s="1"/>
      <c r="AV9" s="1"/>
      <c r="AW9" s="1"/>
      <c r="AX9" s="1"/>
      <c r="AY9" s="1"/>
      <c r="AZ9" s="1"/>
      <c r="BA9" s="1"/>
      <c r="BB9" s="1"/>
      <c r="BC9" s="1"/>
      <c r="BD9" s="1"/>
      <c r="BE9" s="1"/>
      <c r="BF9" s="269"/>
      <c r="BG9" s="274">
        <v>64372</v>
      </c>
      <c r="BH9" s="217"/>
      <c r="BI9" s="217"/>
      <c r="BJ9" s="217"/>
      <c r="BK9" s="217"/>
      <c r="BL9" s="217"/>
      <c r="BM9" s="217"/>
      <c r="BN9" s="279"/>
      <c r="BO9" s="282">
        <v>39.200000000000003</v>
      </c>
      <c r="BP9" s="282"/>
      <c r="BQ9" s="282"/>
      <c r="BR9" s="282"/>
      <c r="BS9" s="287" t="s">
        <v>200</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305933</v>
      </c>
      <c r="CS9" s="217"/>
      <c r="CT9" s="217"/>
      <c r="CU9" s="217"/>
      <c r="CV9" s="217"/>
      <c r="CW9" s="217"/>
      <c r="CX9" s="217"/>
      <c r="CY9" s="279"/>
      <c r="CZ9" s="282">
        <v>9.6</v>
      </c>
      <c r="DA9" s="282"/>
      <c r="DB9" s="282"/>
      <c r="DC9" s="282"/>
      <c r="DD9" s="288">
        <v>92465</v>
      </c>
      <c r="DE9" s="217"/>
      <c r="DF9" s="217"/>
      <c r="DG9" s="217"/>
      <c r="DH9" s="217"/>
      <c r="DI9" s="217"/>
      <c r="DJ9" s="217"/>
      <c r="DK9" s="217"/>
      <c r="DL9" s="217"/>
      <c r="DM9" s="217"/>
      <c r="DN9" s="217"/>
      <c r="DO9" s="217"/>
      <c r="DP9" s="279"/>
      <c r="DQ9" s="288">
        <v>178609</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190</v>
      </c>
      <c r="AQ10" s="1"/>
      <c r="AR10" s="1"/>
      <c r="AS10" s="1"/>
      <c r="AT10" s="1"/>
      <c r="AU10" s="1"/>
      <c r="AV10" s="1"/>
      <c r="AW10" s="1"/>
      <c r="AX10" s="1"/>
      <c r="AY10" s="1"/>
      <c r="AZ10" s="1"/>
      <c r="BA10" s="1"/>
      <c r="BB10" s="1"/>
      <c r="BC10" s="1"/>
      <c r="BD10" s="1"/>
      <c r="BE10" s="1"/>
      <c r="BF10" s="269"/>
      <c r="BG10" s="274">
        <v>4845</v>
      </c>
      <c r="BH10" s="217"/>
      <c r="BI10" s="217"/>
      <c r="BJ10" s="217"/>
      <c r="BK10" s="217"/>
      <c r="BL10" s="217"/>
      <c r="BM10" s="217"/>
      <c r="BN10" s="279"/>
      <c r="BO10" s="282">
        <v>3</v>
      </c>
      <c r="BP10" s="282"/>
      <c r="BQ10" s="282"/>
      <c r="BR10" s="282"/>
      <c r="BS10" s="287" t="s">
        <v>200</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200</v>
      </c>
      <c r="CS10" s="217"/>
      <c r="CT10" s="217"/>
      <c r="CU10" s="217"/>
      <c r="CV10" s="217"/>
      <c r="CW10" s="217"/>
      <c r="CX10" s="217"/>
      <c r="CY10" s="279"/>
      <c r="CZ10" s="282" t="s">
        <v>200</v>
      </c>
      <c r="DA10" s="282"/>
      <c r="DB10" s="282"/>
      <c r="DC10" s="282"/>
      <c r="DD10" s="288" t="s">
        <v>200</v>
      </c>
      <c r="DE10" s="217"/>
      <c r="DF10" s="217"/>
      <c r="DG10" s="217"/>
      <c r="DH10" s="217"/>
      <c r="DI10" s="217"/>
      <c r="DJ10" s="217"/>
      <c r="DK10" s="217"/>
      <c r="DL10" s="217"/>
      <c r="DM10" s="217"/>
      <c r="DN10" s="217"/>
      <c r="DO10" s="217"/>
      <c r="DP10" s="279"/>
      <c r="DQ10" s="288" t="s">
        <v>200</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52301</v>
      </c>
      <c r="S11" s="217"/>
      <c r="T11" s="217"/>
      <c r="U11" s="217"/>
      <c r="V11" s="217"/>
      <c r="W11" s="217"/>
      <c r="X11" s="217"/>
      <c r="Y11" s="279"/>
      <c r="Z11" s="283">
        <v>1.6</v>
      </c>
      <c r="AA11" s="238"/>
      <c r="AB11" s="238"/>
      <c r="AC11" s="285"/>
      <c r="AD11" s="288">
        <v>52301</v>
      </c>
      <c r="AE11" s="217"/>
      <c r="AF11" s="217"/>
      <c r="AG11" s="217"/>
      <c r="AH11" s="217"/>
      <c r="AI11" s="217"/>
      <c r="AJ11" s="217"/>
      <c r="AK11" s="279"/>
      <c r="AL11" s="283">
        <v>2.8</v>
      </c>
      <c r="AM11" s="238"/>
      <c r="AN11" s="238"/>
      <c r="AO11" s="296"/>
      <c r="AP11" s="261" t="s">
        <v>339</v>
      </c>
      <c r="AQ11" s="1"/>
      <c r="AR11" s="1"/>
      <c r="AS11" s="1"/>
      <c r="AT11" s="1"/>
      <c r="AU11" s="1"/>
      <c r="AV11" s="1"/>
      <c r="AW11" s="1"/>
      <c r="AX11" s="1"/>
      <c r="AY11" s="1"/>
      <c r="AZ11" s="1"/>
      <c r="BA11" s="1"/>
      <c r="BB11" s="1"/>
      <c r="BC11" s="1"/>
      <c r="BD11" s="1"/>
      <c r="BE11" s="1"/>
      <c r="BF11" s="269"/>
      <c r="BG11" s="274">
        <v>1035</v>
      </c>
      <c r="BH11" s="217"/>
      <c r="BI11" s="217"/>
      <c r="BJ11" s="217"/>
      <c r="BK11" s="217"/>
      <c r="BL11" s="217"/>
      <c r="BM11" s="217"/>
      <c r="BN11" s="279"/>
      <c r="BO11" s="282">
        <v>0.6</v>
      </c>
      <c r="BP11" s="282"/>
      <c r="BQ11" s="282"/>
      <c r="BR11" s="282"/>
      <c r="BS11" s="287" t="s">
        <v>200</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121099</v>
      </c>
      <c r="CS11" s="217"/>
      <c r="CT11" s="217"/>
      <c r="CU11" s="217"/>
      <c r="CV11" s="217"/>
      <c r="CW11" s="217"/>
      <c r="CX11" s="217"/>
      <c r="CY11" s="279"/>
      <c r="CZ11" s="282">
        <v>3.8</v>
      </c>
      <c r="DA11" s="282"/>
      <c r="DB11" s="282"/>
      <c r="DC11" s="282"/>
      <c r="DD11" s="288">
        <v>35125</v>
      </c>
      <c r="DE11" s="217"/>
      <c r="DF11" s="217"/>
      <c r="DG11" s="217"/>
      <c r="DH11" s="217"/>
      <c r="DI11" s="217"/>
      <c r="DJ11" s="217"/>
      <c r="DK11" s="217"/>
      <c r="DL11" s="217"/>
      <c r="DM11" s="217"/>
      <c r="DN11" s="217"/>
      <c r="DO11" s="217"/>
      <c r="DP11" s="279"/>
      <c r="DQ11" s="288">
        <v>82446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343</v>
      </c>
      <c r="AQ12" s="1"/>
      <c r="AR12" s="1"/>
      <c r="AS12" s="1"/>
      <c r="AT12" s="1"/>
      <c r="AU12" s="1"/>
      <c r="AV12" s="1"/>
      <c r="AW12" s="1"/>
      <c r="AX12" s="1"/>
      <c r="AY12" s="1"/>
      <c r="AZ12" s="1"/>
      <c r="BA12" s="1"/>
      <c r="BB12" s="1"/>
      <c r="BC12" s="1"/>
      <c r="BD12" s="1"/>
      <c r="BE12" s="1"/>
      <c r="BF12" s="269"/>
      <c r="BG12" s="274">
        <v>74392</v>
      </c>
      <c r="BH12" s="217"/>
      <c r="BI12" s="217"/>
      <c r="BJ12" s="217"/>
      <c r="BK12" s="217"/>
      <c r="BL12" s="217"/>
      <c r="BM12" s="217"/>
      <c r="BN12" s="279"/>
      <c r="BO12" s="282">
        <v>45.3</v>
      </c>
      <c r="BP12" s="282"/>
      <c r="BQ12" s="282"/>
      <c r="BR12" s="282"/>
      <c r="BS12" s="287" t="s">
        <v>200</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59692</v>
      </c>
      <c r="CS12" s="217"/>
      <c r="CT12" s="217"/>
      <c r="CU12" s="217"/>
      <c r="CV12" s="217"/>
      <c r="CW12" s="217"/>
      <c r="CX12" s="217"/>
      <c r="CY12" s="279"/>
      <c r="CZ12" s="282">
        <v>1.9</v>
      </c>
      <c r="DA12" s="282"/>
      <c r="DB12" s="282"/>
      <c r="DC12" s="282"/>
      <c r="DD12" s="288">
        <v>362</v>
      </c>
      <c r="DE12" s="217"/>
      <c r="DF12" s="217"/>
      <c r="DG12" s="217"/>
      <c r="DH12" s="217"/>
      <c r="DI12" s="217"/>
      <c r="DJ12" s="217"/>
      <c r="DK12" s="217"/>
      <c r="DL12" s="217"/>
      <c r="DM12" s="217"/>
      <c r="DN12" s="217"/>
      <c r="DO12" s="217"/>
      <c r="DP12" s="279"/>
      <c r="DQ12" s="288">
        <v>55782</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345</v>
      </c>
      <c r="AQ13" s="1"/>
      <c r="AR13" s="1"/>
      <c r="AS13" s="1"/>
      <c r="AT13" s="1"/>
      <c r="AU13" s="1"/>
      <c r="AV13" s="1"/>
      <c r="AW13" s="1"/>
      <c r="AX13" s="1"/>
      <c r="AY13" s="1"/>
      <c r="AZ13" s="1"/>
      <c r="BA13" s="1"/>
      <c r="BB13" s="1"/>
      <c r="BC13" s="1"/>
      <c r="BD13" s="1"/>
      <c r="BE13" s="1"/>
      <c r="BF13" s="269"/>
      <c r="BG13" s="274">
        <v>72433</v>
      </c>
      <c r="BH13" s="217"/>
      <c r="BI13" s="217"/>
      <c r="BJ13" s="217"/>
      <c r="BK13" s="217"/>
      <c r="BL13" s="217"/>
      <c r="BM13" s="217"/>
      <c r="BN13" s="279"/>
      <c r="BO13" s="282">
        <v>44.1</v>
      </c>
      <c r="BP13" s="282"/>
      <c r="BQ13" s="282"/>
      <c r="BR13" s="282"/>
      <c r="BS13" s="287" t="s">
        <v>200</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272057</v>
      </c>
      <c r="CS13" s="217"/>
      <c r="CT13" s="217"/>
      <c r="CU13" s="217"/>
      <c r="CV13" s="217"/>
      <c r="CW13" s="217"/>
      <c r="CX13" s="217"/>
      <c r="CY13" s="279"/>
      <c r="CZ13" s="282">
        <v>8.6</v>
      </c>
      <c r="DA13" s="282"/>
      <c r="DB13" s="282"/>
      <c r="DC13" s="282"/>
      <c r="DD13" s="288">
        <v>161403</v>
      </c>
      <c r="DE13" s="217"/>
      <c r="DF13" s="217"/>
      <c r="DG13" s="217"/>
      <c r="DH13" s="217"/>
      <c r="DI13" s="217"/>
      <c r="DJ13" s="217"/>
      <c r="DK13" s="217"/>
      <c r="DL13" s="217"/>
      <c r="DM13" s="217"/>
      <c r="DN13" s="217"/>
      <c r="DO13" s="217"/>
      <c r="DP13" s="279"/>
      <c r="DQ13" s="288">
        <v>117664</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32</v>
      </c>
      <c r="S14" s="217"/>
      <c r="T14" s="217"/>
      <c r="U14" s="217"/>
      <c r="V14" s="217"/>
      <c r="W14" s="217"/>
      <c r="X14" s="217"/>
      <c r="Y14" s="279"/>
      <c r="Z14" s="282">
        <v>0</v>
      </c>
      <c r="AA14" s="282"/>
      <c r="AB14" s="282"/>
      <c r="AC14" s="282"/>
      <c r="AD14" s="287">
        <v>32</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9631</v>
      </c>
      <c r="BH14" s="217"/>
      <c r="BI14" s="217"/>
      <c r="BJ14" s="217"/>
      <c r="BK14" s="217"/>
      <c r="BL14" s="217"/>
      <c r="BM14" s="217"/>
      <c r="BN14" s="279"/>
      <c r="BO14" s="282">
        <v>5.9</v>
      </c>
      <c r="BP14" s="282"/>
      <c r="BQ14" s="282"/>
      <c r="BR14" s="282"/>
      <c r="BS14" s="287" t="s">
        <v>200</v>
      </c>
      <c r="BT14" s="287"/>
      <c r="BU14" s="287"/>
      <c r="BV14" s="287"/>
      <c r="BW14" s="287"/>
      <c r="BX14" s="287"/>
      <c r="BY14" s="287"/>
      <c r="BZ14" s="287"/>
      <c r="CA14" s="287"/>
      <c r="CB14" s="325"/>
      <c r="CD14" s="261" t="s">
        <v>70</v>
      </c>
      <c r="CE14" s="1"/>
      <c r="CF14" s="1"/>
      <c r="CG14" s="1"/>
      <c r="CH14" s="1"/>
      <c r="CI14" s="1"/>
      <c r="CJ14" s="1"/>
      <c r="CK14" s="1"/>
      <c r="CL14" s="1"/>
      <c r="CM14" s="1"/>
      <c r="CN14" s="1"/>
      <c r="CO14" s="1"/>
      <c r="CP14" s="1"/>
      <c r="CQ14" s="269"/>
      <c r="CR14" s="274">
        <v>226409</v>
      </c>
      <c r="CS14" s="217"/>
      <c r="CT14" s="217"/>
      <c r="CU14" s="217"/>
      <c r="CV14" s="217"/>
      <c r="CW14" s="217"/>
      <c r="CX14" s="217"/>
      <c r="CY14" s="279"/>
      <c r="CZ14" s="282">
        <v>7.1</v>
      </c>
      <c r="DA14" s="282"/>
      <c r="DB14" s="282"/>
      <c r="DC14" s="282"/>
      <c r="DD14" s="288">
        <v>88601</v>
      </c>
      <c r="DE14" s="217"/>
      <c r="DF14" s="217"/>
      <c r="DG14" s="217"/>
      <c r="DH14" s="217"/>
      <c r="DI14" s="217"/>
      <c r="DJ14" s="217"/>
      <c r="DK14" s="217"/>
      <c r="DL14" s="217"/>
      <c r="DM14" s="217"/>
      <c r="DN14" s="217"/>
      <c r="DO14" s="217"/>
      <c r="DP14" s="279"/>
      <c r="DQ14" s="288">
        <v>144039</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142</v>
      </c>
      <c r="AQ15" s="1"/>
      <c r="AR15" s="1"/>
      <c r="AS15" s="1"/>
      <c r="AT15" s="1"/>
      <c r="AU15" s="1"/>
      <c r="AV15" s="1"/>
      <c r="AW15" s="1"/>
      <c r="AX15" s="1"/>
      <c r="AY15" s="1"/>
      <c r="AZ15" s="1"/>
      <c r="BA15" s="1"/>
      <c r="BB15" s="1"/>
      <c r="BC15" s="1"/>
      <c r="BD15" s="1"/>
      <c r="BE15" s="1"/>
      <c r="BF15" s="269"/>
      <c r="BG15" s="274">
        <v>6842</v>
      </c>
      <c r="BH15" s="217"/>
      <c r="BI15" s="217"/>
      <c r="BJ15" s="217"/>
      <c r="BK15" s="217"/>
      <c r="BL15" s="217"/>
      <c r="BM15" s="217"/>
      <c r="BN15" s="279"/>
      <c r="BO15" s="282">
        <v>4.2</v>
      </c>
      <c r="BP15" s="282"/>
      <c r="BQ15" s="282"/>
      <c r="BR15" s="282"/>
      <c r="BS15" s="287" t="s">
        <v>200</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167356</v>
      </c>
      <c r="CS15" s="217"/>
      <c r="CT15" s="217"/>
      <c r="CU15" s="217"/>
      <c r="CV15" s="217"/>
      <c r="CW15" s="217"/>
      <c r="CX15" s="217"/>
      <c r="CY15" s="279"/>
      <c r="CZ15" s="282">
        <v>5.3</v>
      </c>
      <c r="DA15" s="282"/>
      <c r="DB15" s="282"/>
      <c r="DC15" s="282"/>
      <c r="DD15" s="288">
        <v>20864</v>
      </c>
      <c r="DE15" s="217"/>
      <c r="DF15" s="217"/>
      <c r="DG15" s="217"/>
      <c r="DH15" s="217"/>
      <c r="DI15" s="217"/>
      <c r="DJ15" s="217"/>
      <c r="DK15" s="217"/>
      <c r="DL15" s="217"/>
      <c r="DM15" s="217"/>
      <c r="DN15" s="217"/>
      <c r="DO15" s="217"/>
      <c r="DP15" s="279"/>
      <c r="DQ15" s="288">
        <v>135470</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1026</v>
      </c>
      <c r="S16" s="217"/>
      <c r="T16" s="217"/>
      <c r="U16" s="217"/>
      <c r="V16" s="217"/>
      <c r="W16" s="217"/>
      <c r="X16" s="217"/>
      <c r="Y16" s="279"/>
      <c r="Z16" s="282">
        <v>0</v>
      </c>
      <c r="AA16" s="282"/>
      <c r="AB16" s="282"/>
      <c r="AC16" s="282"/>
      <c r="AD16" s="287">
        <v>1026</v>
      </c>
      <c r="AE16" s="287"/>
      <c r="AF16" s="287"/>
      <c r="AG16" s="287"/>
      <c r="AH16" s="287"/>
      <c r="AI16" s="287"/>
      <c r="AJ16" s="287"/>
      <c r="AK16" s="287"/>
      <c r="AL16" s="283">
        <v>0.1</v>
      </c>
      <c r="AM16" s="238"/>
      <c r="AN16" s="238"/>
      <c r="AO16" s="296"/>
      <c r="AP16" s="261" t="s">
        <v>352</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24610</v>
      </c>
      <c r="CS16" s="217"/>
      <c r="CT16" s="217"/>
      <c r="CU16" s="217"/>
      <c r="CV16" s="217"/>
      <c r="CW16" s="217"/>
      <c r="CX16" s="217"/>
      <c r="CY16" s="279"/>
      <c r="CZ16" s="282">
        <v>0.8</v>
      </c>
      <c r="DA16" s="282"/>
      <c r="DB16" s="282"/>
      <c r="DC16" s="282"/>
      <c r="DD16" s="288" t="s">
        <v>200</v>
      </c>
      <c r="DE16" s="217"/>
      <c r="DF16" s="217"/>
      <c r="DG16" s="217"/>
      <c r="DH16" s="217"/>
      <c r="DI16" s="217"/>
      <c r="DJ16" s="217"/>
      <c r="DK16" s="217"/>
      <c r="DL16" s="217"/>
      <c r="DM16" s="217"/>
      <c r="DN16" s="217"/>
      <c r="DO16" s="217"/>
      <c r="DP16" s="279"/>
      <c r="DQ16" s="288">
        <v>3186</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1733</v>
      </c>
      <c r="S17" s="217"/>
      <c r="T17" s="217"/>
      <c r="U17" s="217"/>
      <c r="V17" s="217"/>
      <c r="W17" s="217"/>
      <c r="X17" s="217"/>
      <c r="Y17" s="279"/>
      <c r="Z17" s="282">
        <v>0.1</v>
      </c>
      <c r="AA17" s="282"/>
      <c r="AB17" s="282"/>
      <c r="AC17" s="282"/>
      <c r="AD17" s="287">
        <v>1733</v>
      </c>
      <c r="AE17" s="287"/>
      <c r="AF17" s="287"/>
      <c r="AG17" s="287"/>
      <c r="AH17" s="287"/>
      <c r="AI17" s="287"/>
      <c r="AJ17" s="287"/>
      <c r="AK17" s="287"/>
      <c r="AL17" s="283">
        <v>0.1</v>
      </c>
      <c r="AM17" s="238"/>
      <c r="AN17" s="238"/>
      <c r="AO17" s="296"/>
      <c r="AP17" s="261" t="s">
        <v>355</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446928</v>
      </c>
      <c r="CS17" s="217"/>
      <c r="CT17" s="217"/>
      <c r="CU17" s="217"/>
      <c r="CV17" s="217"/>
      <c r="CW17" s="217"/>
      <c r="CX17" s="217"/>
      <c r="CY17" s="279"/>
      <c r="CZ17" s="282">
        <v>14.1</v>
      </c>
      <c r="DA17" s="282"/>
      <c r="DB17" s="282"/>
      <c r="DC17" s="282"/>
      <c r="DD17" s="288" t="s">
        <v>200</v>
      </c>
      <c r="DE17" s="217"/>
      <c r="DF17" s="217"/>
      <c r="DG17" s="217"/>
      <c r="DH17" s="217"/>
      <c r="DI17" s="217"/>
      <c r="DJ17" s="217"/>
      <c r="DK17" s="217"/>
      <c r="DL17" s="217"/>
      <c r="DM17" s="217"/>
      <c r="DN17" s="217"/>
      <c r="DO17" s="217"/>
      <c r="DP17" s="279"/>
      <c r="DQ17" s="288">
        <v>446928</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514</v>
      </c>
      <c r="S18" s="217"/>
      <c r="T18" s="217"/>
      <c r="U18" s="217"/>
      <c r="V18" s="217"/>
      <c r="W18" s="217"/>
      <c r="X18" s="217"/>
      <c r="Y18" s="279"/>
      <c r="Z18" s="282">
        <v>0</v>
      </c>
      <c r="AA18" s="282"/>
      <c r="AB18" s="282"/>
      <c r="AC18" s="282"/>
      <c r="AD18" s="287">
        <v>514</v>
      </c>
      <c r="AE18" s="287"/>
      <c r="AF18" s="287"/>
      <c r="AG18" s="287"/>
      <c r="AH18" s="287"/>
      <c r="AI18" s="287"/>
      <c r="AJ18" s="287"/>
      <c r="AK18" s="287"/>
      <c r="AL18" s="283">
        <v>0</v>
      </c>
      <c r="AM18" s="238"/>
      <c r="AN18" s="238"/>
      <c r="AO18" s="296"/>
      <c r="AP18" s="261" t="s">
        <v>100</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514</v>
      </c>
      <c r="S19" s="217"/>
      <c r="T19" s="217"/>
      <c r="U19" s="217"/>
      <c r="V19" s="217"/>
      <c r="W19" s="217"/>
      <c r="X19" s="217"/>
      <c r="Y19" s="279"/>
      <c r="Z19" s="282">
        <v>0</v>
      </c>
      <c r="AA19" s="282"/>
      <c r="AB19" s="282"/>
      <c r="AC19" s="282"/>
      <c r="AD19" s="287">
        <v>514</v>
      </c>
      <c r="AE19" s="287"/>
      <c r="AF19" s="287"/>
      <c r="AG19" s="287"/>
      <c r="AH19" s="287"/>
      <c r="AI19" s="287"/>
      <c r="AJ19" s="287"/>
      <c r="AK19" s="287"/>
      <c r="AL19" s="283">
        <v>0</v>
      </c>
      <c r="AM19" s="238"/>
      <c r="AN19" s="238"/>
      <c r="AO19" s="296"/>
      <c r="AP19" s="261" t="s">
        <v>251</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t="s">
        <v>200</v>
      </c>
      <c r="S20" s="217"/>
      <c r="T20" s="217"/>
      <c r="U20" s="217"/>
      <c r="V20" s="217"/>
      <c r="W20" s="217"/>
      <c r="X20" s="217"/>
      <c r="Y20" s="279"/>
      <c r="Z20" s="282" t="s">
        <v>200</v>
      </c>
      <c r="AA20" s="282"/>
      <c r="AB20" s="282"/>
      <c r="AC20" s="282"/>
      <c r="AD20" s="287" t="s">
        <v>200</v>
      </c>
      <c r="AE20" s="287"/>
      <c r="AF20" s="287"/>
      <c r="AG20" s="287"/>
      <c r="AH20" s="287"/>
      <c r="AI20" s="287"/>
      <c r="AJ20" s="287"/>
      <c r="AK20" s="287"/>
      <c r="AL20" s="283" t="s">
        <v>200</v>
      </c>
      <c r="AM20" s="238"/>
      <c r="AN20" s="238"/>
      <c r="AO20" s="296"/>
      <c r="AP20" s="261" t="s">
        <v>363</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3173906</v>
      </c>
      <c r="CS20" s="217"/>
      <c r="CT20" s="217"/>
      <c r="CU20" s="217"/>
      <c r="CV20" s="217"/>
      <c r="CW20" s="217"/>
      <c r="CX20" s="217"/>
      <c r="CY20" s="279"/>
      <c r="CZ20" s="282">
        <v>100</v>
      </c>
      <c r="DA20" s="282"/>
      <c r="DB20" s="282"/>
      <c r="DC20" s="282"/>
      <c r="DD20" s="288">
        <v>514626</v>
      </c>
      <c r="DE20" s="217"/>
      <c r="DF20" s="217"/>
      <c r="DG20" s="217"/>
      <c r="DH20" s="217"/>
      <c r="DI20" s="217"/>
      <c r="DJ20" s="217"/>
      <c r="DK20" s="217"/>
      <c r="DL20" s="217"/>
      <c r="DM20" s="217"/>
      <c r="DN20" s="217"/>
      <c r="DO20" s="217"/>
      <c r="DP20" s="279"/>
      <c r="DQ20" s="288">
        <v>2276913</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1810676</v>
      </c>
      <c r="S21" s="217"/>
      <c r="T21" s="217"/>
      <c r="U21" s="217"/>
      <c r="V21" s="217"/>
      <c r="W21" s="217"/>
      <c r="X21" s="217"/>
      <c r="Y21" s="279"/>
      <c r="Z21" s="282">
        <v>56</v>
      </c>
      <c r="AA21" s="282"/>
      <c r="AB21" s="282"/>
      <c r="AC21" s="282"/>
      <c r="AD21" s="287">
        <v>1612886</v>
      </c>
      <c r="AE21" s="287"/>
      <c r="AF21" s="287"/>
      <c r="AG21" s="287"/>
      <c r="AH21" s="287"/>
      <c r="AI21" s="287"/>
      <c r="AJ21" s="287"/>
      <c r="AK21" s="287"/>
      <c r="AL21" s="283">
        <v>86.5</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1612886</v>
      </c>
      <c r="S22" s="217"/>
      <c r="T22" s="217"/>
      <c r="U22" s="217"/>
      <c r="V22" s="217"/>
      <c r="W22" s="217"/>
      <c r="X22" s="217"/>
      <c r="Y22" s="279"/>
      <c r="Z22" s="282">
        <v>49.8</v>
      </c>
      <c r="AA22" s="282"/>
      <c r="AB22" s="282"/>
      <c r="AC22" s="282"/>
      <c r="AD22" s="287">
        <v>1612886</v>
      </c>
      <c r="AE22" s="287"/>
      <c r="AF22" s="287"/>
      <c r="AG22" s="287"/>
      <c r="AH22" s="287"/>
      <c r="AI22" s="287"/>
      <c r="AJ22" s="287"/>
      <c r="AK22" s="287"/>
      <c r="AL22" s="283">
        <v>86.5</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197790</v>
      </c>
      <c r="S23" s="217"/>
      <c r="T23" s="217"/>
      <c r="U23" s="217"/>
      <c r="V23" s="217"/>
      <c r="W23" s="217"/>
      <c r="X23" s="217"/>
      <c r="Y23" s="279"/>
      <c r="Z23" s="282">
        <v>6.1</v>
      </c>
      <c r="AA23" s="282"/>
      <c r="AB23" s="282"/>
      <c r="AC23" s="282"/>
      <c r="AD23" s="287" t="s">
        <v>200</v>
      </c>
      <c r="AE23" s="287"/>
      <c r="AF23" s="287"/>
      <c r="AG23" s="287"/>
      <c r="AH23" s="287"/>
      <c r="AI23" s="287"/>
      <c r="AJ23" s="287"/>
      <c r="AK23" s="287"/>
      <c r="AL23" s="283" t="s">
        <v>200</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285</v>
      </c>
      <c r="CS23" s="139"/>
      <c r="CT23" s="139"/>
      <c r="CU23" s="139"/>
      <c r="CV23" s="139"/>
      <c r="CW23" s="139"/>
      <c r="CX23" s="139"/>
      <c r="CY23" s="144"/>
      <c r="CZ23" s="182" t="s">
        <v>369</v>
      </c>
      <c r="DA23" s="139"/>
      <c r="DB23" s="139"/>
      <c r="DC23" s="144"/>
      <c r="DD23" s="182" t="s">
        <v>297</v>
      </c>
      <c r="DE23" s="139"/>
      <c r="DF23" s="139"/>
      <c r="DG23" s="139"/>
      <c r="DH23" s="139"/>
      <c r="DI23" s="139"/>
      <c r="DJ23" s="139"/>
      <c r="DK23" s="144"/>
      <c r="DL23" s="345" t="s">
        <v>372</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1096192</v>
      </c>
      <c r="CS24" s="276"/>
      <c r="CT24" s="276"/>
      <c r="CU24" s="276"/>
      <c r="CV24" s="276"/>
      <c r="CW24" s="276"/>
      <c r="CX24" s="276"/>
      <c r="CY24" s="278"/>
      <c r="CZ24" s="291">
        <v>34.5</v>
      </c>
      <c r="DA24" s="293"/>
      <c r="DB24" s="293"/>
      <c r="DC24" s="337"/>
      <c r="DD24" s="341">
        <v>940652</v>
      </c>
      <c r="DE24" s="276"/>
      <c r="DF24" s="276"/>
      <c r="DG24" s="276"/>
      <c r="DH24" s="276"/>
      <c r="DI24" s="276"/>
      <c r="DJ24" s="276"/>
      <c r="DK24" s="278"/>
      <c r="DL24" s="341">
        <v>932386</v>
      </c>
      <c r="DM24" s="276"/>
      <c r="DN24" s="276"/>
      <c r="DO24" s="276"/>
      <c r="DP24" s="276"/>
      <c r="DQ24" s="276"/>
      <c r="DR24" s="276"/>
      <c r="DS24" s="276"/>
      <c r="DT24" s="276"/>
      <c r="DU24" s="276"/>
      <c r="DV24" s="278"/>
      <c r="DW24" s="291">
        <v>49.6</v>
      </c>
      <c r="DX24" s="293"/>
      <c r="DY24" s="293"/>
      <c r="DZ24" s="293"/>
      <c r="EA24" s="293"/>
      <c r="EB24" s="293"/>
      <c r="EC24" s="295"/>
    </row>
    <row r="25" spans="2:133" ht="11.25" customHeight="1">
      <c r="B25" s="261" t="s">
        <v>61</v>
      </c>
      <c r="C25" s="1"/>
      <c r="D25" s="1"/>
      <c r="E25" s="1"/>
      <c r="F25" s="1"/>
      <c r="G25" s="1"/>
      <c r="H25" s="1"/>
      <c r="I25" s="1"/>
      <c r="J25" s="1"/>
      <c r="K25" s="1"/>
      <c r="L25" s="1"/>
      <c r="M25" s="1"/>
      <c r="N25" s="1"/>
      <c r="O25" s="1"/>
      <c r="P25" s="1"/>
      <c r="Q25" s="269"/>
      <c r="R25" s="274">
        <v>2063006</v>
      </c>
      <c r="S25" s="217"/>
      <c r="T25" s="217"/>
      <c r="U25" s="217"/>
      <c r="V25" s="217"/>
      <c r="W25" s="217"/>
      <c r="X25" s="217"/>
      <c r="Y25" s="279"/>
      <c r="Z25" s="282">
        <v>63.8</v>
      </c>
      <c r="AA25" s="282"/>
      <c r="AB25" s="282"/>
      <c r="AC25" s="282"/>
      <c r="AD25" s="287">
        <v>1865216</v>
      </c>
      <c r="AE25" s="287"/>
      <c r="AF25" s="287"/>
      <c r="AG25" s="287"/>
      <c r="AH25" s="287"/>
      <c r="AI25" s="287"/>
      <c r="AJ25" s="287"/>
      <c r="AK25" s="287"/>
      <c r="AL25" s="283">
        <v>100</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464475</v>
      </c>
      <c r="CS25" s="313"/>
      <c r="CT25" s="313"/>
      <c r="CU25" s="313"/>
      <c r="CV25" s="313"/>
      <c r="CW25" s="313"/>
      <c r="CX25" s="313"/>
      <c r="CY25" s="332"/>
      <c r="CZ25" s="283">
        <v>14.6</v>
      </c>
      <c r="DA25" s="335"/>
      <c r="DB25" s="335"/>
      <c r="DC25" s="338"/>
      <c r="DD25" s="288">
        <v>432007</v>
      </c>
      <c r="DE25" s="313"/>
      <c r="DF25" s="313"/>
      <c r="DG25" s="313"/>
      <c r="DH25" s="313"/>
      <c r="DI25" s="313"/>
      <c r="DJ25" s="313"/>
      <c r="DK25" s="332"/>
      <c r="DL25" s="288">
        <v>423841</v>
      </c>
      <c r="DM25" s="313"/>
      <c r="DN25" s="313"/>
      <c r="DO25" s="313"/>
      <c r="DP25" s="313"/>
      <c r="DQ25" s="313"/>
      <c r="DR25" s="313"/>
      <c r="DS25" s="313"/>
      <c r="DT25" s="313"/>
      <c r="DU25" s="313"/>
      <c r="DV25" s="332"/>
      <c r="DW25" s="283">
        <v>22.6</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t="s">
        <v>200</v>
      </c>
      <c r="S26" s="217"/>
      <c r="T26" s="217"/>
      <c r="U26" s="217"/>
      <c r="V26" s="217"/>
      <c r="W26" s="217"/>
      <c r="X26" s="217"/>
      <c r="Y26" s="279"/>
      <c r="Z26" s="282" t="s">
        <v>200</v>
      </c>
      <c r="AA26" s="282"/>
      <c r="AB26" s="282"/>
      <c r="AC26" s="282"/>
      <c r="AD26" s="287" t="s">
        <v>200</v>
      </c>
      <c r="AE26" s="287"/>
      <c r="AF26" s="287"/>
      <c r="AG26" s="287"/>
      <c r="AH26" s="287"/>
      <c r="AI26" s="287"/>
      <c r="AJ26" s="287"/>
      <c r="AK26" s="287"/>
      <c r="AL26" s="283" t="s">
        <v>200</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230206</v>
      </c>
      <c r="CS26" s="217"/>
      <c r="CT26" s="217"/>
      <c r="CU26" s="217"/>
      <c r="CV26" s="217"/>
      <c r="CW26" s="217"/>
      <c r="CX26" s="217"/>
      <c r="CY26" s="279"/>
      <c r="CZ26" s="283">
        <v>7.3</v>
      </c>
      <c r="DA26" s="335"/>
      <c r="DB26" s="335"/>
      <c r="DC26" s="338"/>
      <c r="DD26" s="288">
        <v>214723</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1801</v>
      </c>
      <c r="S27" s="217"/>
      <c r="T27" s="217"/>
      <c r="U27" s="217"/>
      <c r="V27" s="217"/>
      <c r="W27" s="217"/>
      <c r="X27" s="217"/>
      <c r="Y27" s="279"/>
      <c r="Z27" s="282">
        <v>0.1</v>
      </c>
      <c r="AA27" s="282"/>
      <c r="AB27" s="282"/>
      <c r="AC27" s="282"/>
      <c r="AD27" s="287" t="s">
        <v>200</v>
      </c>
      <c r="AE27" s="287"/>
      <c r="AF27" s="287"/>
      <c r="AG27" s="287"/>
      <c r="AH27" s="287"/>
      <c r="AI27" s="287"/>
      <c r="AJ27" s="287"/>
      <c r="AK27" s="287"/>
      <c r="AL27" s="283" t="s">
        <v>200</v>
      </c>
      <c r="AM27" s="238"/>
      <c r="AN27" s="238"/>
      <c r="AO27" s="296"/>
      <c r="AP27" s="261" t="s">
        <v>382</v>
      </c>
      <c r="AQ27" s="1"/>
      <c r="AR27" s="1"/>
      <c r="AS27" s="1"/>
      <c r="AT27" s="1"/>
      <c r="AU27" s="1"/>
      <c r="AV27" s="1"/>
      <c r="AW27" s="1"/>
      <c r="AX27" s="1"/>
      <c r="AY27" s="1"/>
      <c r="AZ27" s="1"/>
      <c r="BA27" s="1"/>
      <c r="BB27" s="1"/>
      <c r="BC27" s="1"/>
      <c r="BD27" s="1"/>
      <c r="BE27" s="1"/>
      <c r="BF27" s="269"/>
      <c r="BG27" s="274">
        <v>164091</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184789</v>
      </c>
      <c r="CS27" s="313"/>
      <c r="CT27" s="313"/>
      <c r="CU27" s="313"/>
      <c r="CV27" s="313"/>
      <c r="CW27" s="313"/>
      <c r="CX27" s="313"/>
      <c r="CY27" s="332"/>
      <c r="CZ27" s="283">
        <v>5.8</v>
      </c>
      <c r="DA27" s="335"/>
      <c r="DB27" s="335"/>
      <c r="DC27" s="338"/>
      <c r="DD27" s="288">
        <v>61717</v>
      </c>
      <c r="DE27" s="313"/>
      <c r="DF27" s="313"/>
      <c r="DG27" s="313"/>
      <c r="DH27" s="313"/>
      <c r="DI27" s="313"/>
      <c r="DJ27" s="313"/>
      <c r="DK27" s="332"/>
      <c r="DL27" s="288">
        <v>61617</v>
      </c>
      <c r="DM27" s="313"/>
      <c r="DN27" s="313"/>
      <c r="DO27" s="313"/>
      <c r="DP27" s="313"/>
      <c r="DQ27" s="313"/>
      <c r="DR27" s="313"/>
      <c r="DS27" s="313"/>
      <c r="DT27" s="313"/>
      <c r="DU27" s="313"/>
      <c r="DV27" s="332"/>
      <c r="DW27" s="283">
        <v>3.3</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24690</v>
      </c>
      <c r="S28" s="217"/>
      <c r="T28" s="217"/>
      <c r="U28" s="217"/>
      <c r="V28" s="217"/>
      <c r="W28" s="217"/>
      <c r="X28" s="217"/>
      <c r="Y28" s="279"/>
      <c r="Z28" s="282">
        <v>0.8</v>
      </c>
      <c r="AA28" s="282"/>
      <c r="AB28" s="282"/>
      <c r="AC28" s="282"/>
      <c r="AD28" s="287" t="s">
        <v>200</v>
      </c>
      <c r="AE28" s="287"/>
      <c r="AF28" s="287"/>
      <c r="AG28" s="287"/>
      <c r="AH28" s="287"/>
      <c r="AI28" s="287"/>
      <c r="AJ28" s="287"/>
      <c r="AK28" s="287"/>
      <c r="AL28" s="283" t="s">
        <v>200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446928</v>
      </c>
      <c r="CS28" s="217"/>
      <c r="CT28" s="217"/>
      <c r="CU28" s="217"/>
      <c r="CV28" s="217"/>
      <c r="CW28" s="217"/>
      <c r="CX28" s="217"/>
      <c r="CY28" s="279"/>
      <c r="CZ28" s="283">
        <v>14.1</v>
      </c>
      <c r="DA28" s="335"/>
      <c r="DB28" s="335"/>
      <c r="DC28" s="338"/>
      <c r="DD28" s="288">
        <v>446928</v>
      </c>
      <c r="DE28" s="217"/>
      <c r="DF28" s="217"/>
      <c r="DG28" s="217"/>
      <c r="DH28" s="217"/>
      <c r="DI28" s="217"/>
      <c r="DJ28" s="217"/>
      <c r="DK28" s="279"/>
      <c r="DL28" s="288">
        <v>446928</v>
      </c>
      <c r="DM28" s="217"/>
      <c r="DN28" s="217"/>
      <c r="DO28" s="217"/>
      <c r="DP28" s="217"/>
      <c r="DQ28" s="217"/>
      <c r="DR28" s="217"/>
      <c r="DS28" s="217"/>
      <c r="DT28" s="217"/>
      <c r="DU28" s="217"/>
      <c r="DV28" s="279"/>
      <c r="DW28" s="283">
        <v>23.8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1795</v>
      </c>
      <c r="S29" s="217"/>
      <c r="T29" s="217"/>
      <c r="U29" s="217"/>
      <c r="V29" s="217"/>
      <c r="W29" s="217"/>
      <c r="X29" s="217"/>
      <c r="Y29" s="279"/>
      <c r="Z29" s="282">
        <v>0.1</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26</v>
      </c>
      <c r="CG29" s="1"/>
      <c r="CH29" s="1"/>
      <c r="CI29" s="1"/>
      <c r="CJ29" s="1"/>
      <c r="CK29" s="1"/>
      <c r="CL29" s="1"/>
      <c r="CM29" s="1"/>
      <c r="CN29" s="1"/>
      <c r="CO29" s="1"/>
      <c r="CP29" s="1"/>
      <c r="CQ29" s="269"/>
      <c r="CR29" s="274">
        <v>446928</v>
      </c>
      <c r="CS29" s="313"/>
      <c r="CT29" s="313"/>
      <c r="CU29" s="313"/>
      <c r="CV29" s="313"/>
      <c r="CW29" s="313"/>
      <c r="CX29" s="313"/>
      <c r="CY29" s="332"/>
      <c r="CZ29" s="283">
        <v>14.1</v>
      </c>
      <c r="DA29" s="335"/>
      <c r="DB29" s="335"/>
      <c r="DC29" s="338"/>
      <c r="DD29" s="288">
        <v>446928</v>
      </c>
      <c r="DE29" s="313"/>
      <c r="DF29" s="313"/>
      <c r="DG29" s="313"/>
      <c r="DH29" s="313"/>
      <c r="DI29" s="313"/>
      <c r="DJ29" s="313"/>
      <c r="DK29" s="332"/>
      <c r="DL29" s="288">
        <v>446928</v>
      </c>
      <c r="DM29" s="313"/>
      <c r="DN29" s="313"/>
      <c r="DO29" s="313"/>
      <c r="DP29" s="313"/>
      <c r="DQ29" s="313"/>
      <c r="DR29" s="313"/>
      <c r="DS29" s="313"/>
      <c r="DT29" s="313"/>
      <c r="DU29" s="313"/>
      <c r="DV29" s="332"/>
      <c r="DW29" s="283">
        <v>23.8</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404339</v>
      </c>
      <c r="S30" s="217"/>
      <c r="T30" s="217"/>
      <c r="U30" s="217"/>
      <c r="V30" s="217"/>
      <c r="W30" s="217"/>
      <c r="X30" s="217"/>
      <c r="Y30" s="279"/>
      <c r="Z30" s="282">
        <v>12.5</v>
      </c>
      <c r="AA30" s="282"/>
      <c r="AB30" s="282"/>
      <c r="AC30" s="282"/>
      <c r="AD30" s="287" t="s">
        <v>200</v>
      </c>
      <c r="AE30" s="287"/>
      <c r="AF30" s="287"/>
      <c r="AG30" s="287"/>
      <c r="AH30" s="287"/>
      <c r="AI30" s="287"/>
      <c r="AJ30" s="287"/>
      <c r="AK30" s="287"/>
      <c r="AL30" s="283" t="s">
        <v>200</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386</v>
      </c>
      <c r="CG30" s="1"/>
      <c r="CH30" s="1"/>
      <c r="CI30" s="1"/>
      <c r="CJ30" s="1"/>
      <c r="CK30" s="1"/>
      <c r="CL30" s="1"/>
      <c r="CM30" s="1"/>
      <c r="CN30" s="1"/>
      <c r="CO30" s="1"/>
      <c r="CP30" s="1"/>
      <c r="CQ30" s="269"/>
      <c r="CR30" s="274">
        <v>431029</v>
      </c>
      <c r="CS30" s="217"/>
      <c r="CT30" s="217"/>
      <c r="CU30" s="217"/>
      <c r="CV30" s="217"/>
      <c r="CW30" s="217"/>
      <c r="CX30" s="217"/>
      <c r="CY30" s="279"/>
      <c r="CZ30" s="283">
        <v>13.6</v>
      </c>
      <c r="DA30" s="335"/>
      <c r="DB30" s="335"/>
      <c r="DC30" s="338"/>
      <c r="DD30" s="288">
        <v>431029</v>
      </c>
      <c r="DE30" s="217"/>
      <c r="DF30" s="217"/>
      <c r="DG30" s="217"/>
      <c r="DH30" s="217"/>
      <c r="DI30" s="217"/>
      <c r="DJ30" s="217"/>
      <c r="DK30" s="279"/>
      <c r="DL30" s="288">
        <v>431029</v>
      </c>
      <c r="DM30" s="217"/>
      <c r="DN30" s="217"/>
      <c r="DO30" s="217"/>
      <c r="DP30" s="217"/>
      <c r="DQ30" s="217"/>
      <c r="DR30" s="217"/>
      <c r="DS30" s="217"/>
      <c r="DT30" s="217"/>
      <c r="DU30" s="217"/>
      <c r="DV30" s="279"/>
      <c r="DW30" s="283">
        <v>22.9</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4</v>
      </c>
      <c r="AQ31" s="178"/>
      <c r="AR31" s="178"/>
      <c r="AS31" s="178"/>
      <c r="AT31" s="306" t="s">
        <v>387</v>
      </c>
      <c r="AU31" s="265"/>
      <c r="AV31" s="265"/>
      <c r="AW31" s="265"/>
      <c r="AX31" s="260" t="s">
        <v>269</v>
      </c>
      <c r="AY31" s="265"/>
      <c r="AZ31" s="265"/>
      <c r="BA31" s="265"/>
      <c r="BB31" s="265"/>
      <c r="BC31" s="265"/>
      <c r="BD31" s="265"/>
      <c r="BE31" s="265"/>
      <c r="BF31" s="268"/>
      <c r="BG31" s="318">
        <v>99.8</v>
      </c>
      <c r="BH31" s="322"/>
      <c r="BI31" s="322"/>
      <c r="BJ31" s="322"/>
      <c r="BK31" s="322"/>
      <c r="BL31" s="322"/>
      <c r="BM31" s="293">
        <v>99.5</v>
      </c>
      <c r="BN31" s="322"/>
      <c r="BO31" s="322"/>
      <c r="BP31" s="322"/>
      <c r="BQ31" s="324"/>
      <c r="BR31" s="318">
        <v>99.9</v>
      </c>
      <c r="BS31" s="322"/>
      <c r="BT31" s="322"/>
      <c r="BU31" s="322"/>
      <c r="BV31" s="322"/>
      <c r="BW31" s="322"/>
      <c r="BX31" s="293">
        <v>99.5</v>
      </c>
      <c r="BY31" s="322"/>
      <c r="BZ31" s="322"/>
      <c r="CA31" s="322"/>
      <c r="CB31" s="324"/>
      <c r="CD31" s="134"/>
      <c r="CE31" s="42"/>
      <c r="CF31" s="261" t="s">
        <v>313</v>
      </c>
      <c r="CG31" s="1"/>
      <c r="CH31" s="1"/>
      <c r="CI31" s="1"/>
      <c r="CJ31" s="1"/>
      <c r="CK31" s="1"/>
      <c r="CL31" s="1"/>
      <c r="CM31" s="1"/>
      <c r="CN31" s="1"/>
      <c r="CO31" s="1"/>
      <c r="CP31" s="1"/>
      <c r="CQ31" s="269"/>
      <c r="CR31" s="274">
        <v>15899</v>
      </c>
      <c r="CS31" s="313"/>
      <c r="CT31" s="313"/>
      <c r="CU31" s="313"/>
      <c r="CV31" s="313"/>
      <c r="CW31" s="313"/>
      <c r="CX31" s="313"/>
      <c r="CY31" s="332"/>
      <c r="CZ31" s="283">
        <v>0.5</v>
      </c>
      <c r="DA31" s="335"/>
      <c r="DB31" s="335"/>
      <c r="DC31" s="338"/>
      <c r="DD31" s="288">
        <v>15899</v>
      </c>
      <c r="DE31" s="313"/>
      <c r="DF31" s="313"/>
      <c r="DG31" s="313"/>
      <c r="DH31" s="313"/>
      <c r="DI31" s="313"/>
      <c r="DJ31" s="313"/>
      <c r="DK31" s="332"/>
      <c r="DL31" s="288">
        <v>15899</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388</v>
      </c>
      <c r="C32" s="1"/>
      <c r="D32" s="1"/>
      <c r="E32" s="1"/>
      <c r="F32" s="1"/>
      <c r="G32" s="1"/>
      <c r="H32" s="1"/>
      <c r="I32" s="1"/>
      <c r="J32" s="1"/>
      <c r="K32" s="1"/>
      <c r="L32" s="1"/>
      <c r="M32" s="1"/>
      <c r="N32" s="1"/>
      <c r="O32" s="1"/>
      <c r="P32" s="1"/>
      <c r="Q32" s="269"/>
      <c r="R32" s="274">
        <v>251935</v>
      </c>
      <c r="S32" s="217"/>
      <c r="T32" s="217"/>
      <c r="U32" s="217"/>
      <c r="V32" s="217"/>
      <c r="W32" s="217"/>
      <c r="X32" s="217"/>
      <c r="Y32" s="279"/>
      <c r="Z32" s="282">
        <v>7.8</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244</v>
      </c>
      <c r="AX32" s="261" t="s">
        <v>286</v>
      </c>
      <c r="AY32" s="1"/>
      <c r="AZ32" s="1"/>
      <c r="BA32" s="1"/>
      <c r="BB32" s="1"/>
      <c r="BC32" s="1"/>
      <c r="BD32" s="1"/>
      <c r="BE32" s="1"/>
      <c r="BF32" s="269"/>
      <c r="BG32" s="319">
        <v>100</v>
      </c>
      <c r="BH32" s="313"/>
      <c r="BI32" s="313"/>
      <c r="BJ32" s="313"/>
      <c r="BK32" s="313"/>
      <c r="BL32" s="313"/>
      <c r="BM32" s="238">
        <v>99.9</v>
      </c>
      <c r="BN32" s="313"/>
      <c r="BO32" s="313"/>
      <c r="BP32" s="313"/>
      <c r="BQ32" s="316"/>
      <c r="BR32" s="319">
        <v>100</v>
      </c>
      <c r="BS32" s="313"/>
      <c r="BT32" s="313"/>
      <c r="BU32" s="313"/>
      <c r="BV32" s="313"/>
      <c r="BW32" s="313"/>
      <c r="BX32" s="238">
        <v>99.9</v>
      </c>
      <c r="BY32" s="313"/>
      <c r="BZ32" s="313"/>
      <c r="CA32" s="313"/>
      <c r="CB32" s="316"/>
      <c r="CD32" s="135"/>
      <c r="CE32" s="142"/>
      <c r="CF32" s="261" t="s">
        <v>389</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231</v>
      </c>
      <c r="C33" s="1"/>
      <c r="D33" s="1"/>
      <c r="E33" s="1"/>
      <c r="F33" s="1"/>
      <c r="G33" s="1"/>
      <c r="H33" s="1"/>
      <c r="I33" s="1"/>
      <c r="J33" s="1"/>
      <c r="K33" s="1"/>
      <c r="L33" s="1"/>
      <c r="M33" s="1"/>
      <c r="N33" s="1"/>
      <c r="O33" s="1"/>
      <c r="P33" s="1"/>
      <c r="Q33" s="269"/>
      <c r="R33" s="274">
        <v>14527</v>
      </c>
      <c r="S33" s="217"/>
      <c r="T33" s="217"/>
      <c r="U33" s="217"/>
      <c r="V33" s="217"/>
      <c r="W33" s="217"/>
      <c r="X33" s="217"/>
      <c r="Y33" s="279"/>
      <c r="Z33" s="282">
        <v>0.4</v>
      </c>
      <c r="AA33" s="282"/>
      <c r="AB33" s="282"/>
      <c r="AC33" s="282"/>
      <c r="AD33" s="287" t="s">
        <v>200</v>
      </c>
      <c r="AE33" s="287"/>
      <c r="AF33" s="287"/>
      <c r="AG33" s="287"/>
      <c r="AH33" s="287"/>
      <c r="AI33" s="287"/>
      <c r="AJ33" s="287"/>
      <c r="AK33" s="287"/>
      <c r="AL33" s="283" t="s">
        <v>200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99.6</v>
      </c>
      <c r="BH33" s="312"/>
      <c r="BI33" s="312"/>
      <c r="BJ33" s="312"/>
      <c r="BK33" s="312"/>
      <c r="BL33" s="312"/>
      <c r="BM33" s="294">
        <v>98.9</v>
      </c>
      <c r="BN33" s="312"/>
      <c r="BO33" s="312"/>
      <c r="BP33" s="312"/>
      <c r="BQ33" s="317"/>
      <c r="BR33" s="320">
        <v>99.7</v>
      </c>
      <c r="BS33" s="312"/>
      <c r="BT33" s="312"/>
      <c r="BU33" s="312"/>
      <c r="BV33" s="312"/>
      <c r="BW33" s="312"/>
      <c r="BX33" s="294">
        <v>98.9</v>
      </c>
      <c r="BY33" s="312"/>
      <c r="BZ33" s="312"/>
      <c r="CA33" s="312"/>
      <c r="CB33" s="317"/>
      <c r="CD33" s="261" t="s">
        <v>391</v>
      </c>
      <c r="CE33" s="1"/>
      <c r="CF33" s="1"/>
      <c r="CG33" s="1"/>
      <c r="CH33" s="1"/>
      <c r="CI33" s="1"/>
      <c r="CJ33" s="1"/>
      <c r="CK33" s="1"/>
      <c r="CL33" s="1"/>
      <c r="CM33" s="1"/>
      <c r="CN33" s="1"/>
      <c r="CO33" s="1"/>
      <c r="CP33" s="1"/>
      <c r="CQ33" s="269"/>
      <c r="CR33" s="274">
        <v>1538478</v>
      </c>
      <c r="CS33" s="313"/>
      <c r="CT33" s="313"/>
      <c r="CU33" s="313"/>
      <c r="CV33" s="313"/>
      <c r="CW33" s="313"/>
      <c r="CX33" s="313"/>
      <c r="CY33" s="332"/>
      <c r="CZ33" s="283">
        <v>48.5</v>
      </c>
      <c r="DA33" s="335"/>
      <c r="DB33" s="335"/>
      <c r="DC33" s="338"/>
      <c r="DD33" s="288">
        <v>1173201</v>
      </c>
      <c r="DE33" s="313"/>
      <c r="DF33" s="313"/>
      <c r="DG33" s="313"/>
      <c r="DH33" s="313"/>
      <c r="DI33" s="313"/>
      <c r="DJ33" s="313"/>
      <c r="DK33" s="332"/>
      <c r="DL33" s="288">
        <v>846872</v>
      </c>
      <c r="DM33" s="313"/>
      <c r="DN33" s="313"/>
      <c r="DO33" s="313"/>
      <c r="DP33" s="313"/>
      <c r="DQ33" s="313"/>
      <c r="DR33" s="313"/>
      <c r="DS33" s="313"/>
      <c r="DT33" s="313"/>
      <c r="DU33" s="313"/>
      <c r="DV33" s="332"/>
      <c r="DW33" s="283">
        <v>45.1</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74134</v>
      </c>
      <c r="S34" s="217"/>
      <c r="T34" s="217"/>
      <c r="U34" s="217"/>
      <c r="V34" s="217"/>
      <c r="W34" s="217"/>
      <c r="X34" s="217"/>
      <c r="Y34" s="279"/>
      <c r="Z34" s="282">
        <v>2.2999999999999998</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394</v>
      </c>
      <c r="CE34" s="1"/>
      <c r="CF34" s="1"/>
      <c r="CG34" s="1"/>
      <c r="CH34" s="1"/>
      <c r="CI34" s="1"/>
      <c r="CJ34" s="1"/>
      <c r="CK34" s="1"/>
      <c r="CL34" s="1"/>
      <c r="CM34" s="1"/>
      <c r="CN34" s="1"/>
      <c r="CO34" s="1"/>
      <c r="CP34" s="1"/>
      <c r="CQ34" s="269"/>
      <c r="CR34" s="274">
        <v>574188</v>
      </c>
      <c r="CS34" s="217"/>
      <c r="CT34" s="217"/>
      <c r="CU34" s="217"/>
      <c r="CV34" s="217"/>
      <c r="CW34" s="217"/>
      <c r="CX34" s="217"/>
      <c r="CY34" s="279"/>
      <c r="CZ34" s="283">
        <v>18.100000000000001</v>
      </c>
      <c r="DA34" s="335"/>
      <c r="DB34" s="335"/>
      <c r="DC34" s="338"/>
      <c r="DD34" s="288">
        <v>422819</v>
      </c>
      <c r="DE34" s="217"/>
      <c r="DF34" s="217"/>
      <c r="DG34" s="217"/>
      <c r="DH34" s="217"/>
      <c r="DI34" s="217"/>
      <c r="DJ34" s="217"/>
      <c r="DK34" s="279"/>
      <c r="DL34" s="288">
        <v>297766</v>
      </c>
      <c r="DM34" s="217"/>
      <c r="DN34" s="217"/>
      <c r="DO34" s="217"/>
      <c r="DP34" s="217"/>
      <c r="DQ34" s="217"/>
      <c r="DR34" s="217"/>
      <c r="DS34" s="217"/>
      <c r="DT34" s="217"/>
      <c r="DU34" s="217"/>
      <c r="DV34" s="279"/>
      <c r="DW34" s="283">
        <v>15.8</v>
      </c>
      <c r="DX34" s="335"/>
      <c r="DY34" s="335"/>
      <c r="DZ34" s="335"/>
      <c r="EA34" s="335"/>
      <c r="EB34" s="335"/>
      <c r="EC34" s="360"/>
    </row>
    <row r="35" spans="2:133" ht="11.25" customHeight="1">
      <c r="B35" s="261" t="s">
        <v>396</v>
      </c>
      <c r="C35" s="1"/>
      <c r="D35" s="1"/>
      <c r="E35" s="1"/>
      <c r="F35" s="1"/>
      <c r="G35" s="1"/>
      <c r="H35" s="1"/>
      <c r="I35" s="1"/>
      <c r="J35" s="1"/>
      <c r="K35" s="1"/>
      <c r="L35" s="1"/>
      <c r="M35" s="1"/>
      <c r="N35" s="1"/>
      <c r="O35" s="1"/>
      <c r="P35" s="1"/>
      <c r="Q35" s="269"/>
      <c r="R35" s="274">
        <v>22104</v>
      </c>
      <c r="S35" s="217"/>
      <c r="T35" s="217"/>
      <c r="U35" s="217"/>
      <c r="V35" s="217"/>
      <c r="W35" s="217"/>
      <c r="X35" s="217"/>
      <c r="Y35" s="279"/>
      <c r="Z35" s="282">
        <v>0.7</v>
      </c>
      <c r="AA35" s="282"/>
      <c r="AB35" s="282"/>
      <c r="AC35" s="282"/>
      <c r="AD35" s="287" t="s">
        <v>200</v>
      </c>
      <c r="AE35" s="287"/>
      <c r="AF35" s="287"/>
      <c r="AG35" s="287"/>
      <c r="AH35" s="287"/>
      <c r="AI35" s="287"/>
      <c r="AJ35" s="287"/>
      <c r="AK35" s="287"/>
      <c r="AL35" s="283" t="s">
        <v>200</v>
      </c>
      <c r="AM35" s="238"/>
      <c r="AN35" s="238"/>
      <c r="AO35" s="296"/>
      <c r="AP35" s="95"/>
      <c r="AQ35" s="182" t="s">
        <v>397</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6730</v>
      </c>
      <c r="CS35" s="313"/>
      <c r="CT35" s="313"/>
      <c r="CU35" s="313"/>
      <c r="CV35" s="313"/>
      <c r="CW35" s="313"/>
      <c r="CX35" s="313"/>
      <c r="CY35" s="332"/>
      <c r="CZ35" s="283">
        <v>0.2</v>
      </c>
      <c r="DA35" s="335"/>
      <c r="DB35" s="335"/>
      <c r="DC35" s="338"/>
      <c r="DD35" s="288">
        <v>4118</v>
      </c>
      <c r="DE35" s="313"/>
      <c r="DF35" s="313"/>
      <c r="DG35" s="313"/>
      <c r="DH35" s="313"/>
      <c r="DI35" s="313"/>
      <c r="DJ35" s="313"/>
      <c r="DK35" s="332"/>
      <c r="DL35" s="288">
        <v>4118</v>
      </c>
      <c r="DM35" s="313"/>
      <c r="DN35" s="313"/>
      <c r="DO35" s="313"/>
      <c r="DP35" s="313"/>
      <c r="DQ35" s="313"/>
      <c r="DR35" s="313"/>
      <c r="DS35" s="313"/>
      <c r="DT35" s="313"/>
      <c r="DU35" s="313"/>
      <c r="DV35" s="332"/>
      <c r="DW35" s="283">
        <v>0.2</v>
      </c>
      <c r="DX35" s="335"/>
      <c r="DY35" s="335"/>
      <c r="DZ35" s="335"/>
      <c r="EA35" s="335"/>
      <c r="EB35" s="335"/>
      <c r="EC35" s="360"/>
    </row>
    <row r="36" spans="2:133" ht="11.25" customHeight="1">
      <c r="B36" s="261" t="s">
        <v>287</v>
      </c>
      <c r="C36" s="1"/>
      <c r="D36" s="1"/>
      <c r="E36" s="1"/>
      <c r="F36" s="1"/>
      <c r="G36" s="1"/>
      <c r="H36" s="1"/>
      <c r="I36" s="1"/>
      <c r="J36" s="1"/>
      <c r="K36" s="1"/>
      <c r="L36" s="1"/>
      <c r="M36" s="1"/>
      <c r="N36" s="1"/>
      <c r="O36" s="1"/>
      <c r="P36" s="1"/>
      <c r="Q36" s="269"/>
      <c r="R36" s="274">
        <v>47838</v>
      </c>
      <c r="S36" s="217"/>
      <c r="T36" s="217"/>
      <c r="U36" s="217"/>
      <c r="V36" s="217"/>
      <c r="W36" s="217"/>
      <c r="X36" s="217"/>
      <c r="Y36" s="279"/>
      <c r="Z36" s="282">
        <v>1.5</v>
      </c>
      <c r="AA36" s="282"/>
      <c r="AB36" s="282"/>
      <c r="AC36" s="282"/>
      <c r="AD36" s="287" t="s">
        <v>200</v>
      </c>
      <c r="AE36" s="287"/>
      <c r="AF36" s="287"/>
      <c r="AG36" s="287"/>
      <c r="AH36" s="287"/>
      <c r="AI36" s="287"/>
      <c r="AJ36" s="287"/>
      <c r="AK36" s="287"/>
      <c r="AL36" s="283" t="s">
        <v>200</v>
      </c>
      <c r="AM36" s="238"/>
      <c r="AN36" s="238"/>
      <c r="AO36" s="296"/>
      <c r="AP36" s="95"/>
      <c r="AQ36" s="301" t="s">
        <v>382</v>
      </c>
      <c r="AR36" s="304"/>
      <c r="AS36" s="304"/>
      <c r="AT36" s="304"/>
      <c r="AU36" s="304"/>
      <c r="AV36" s="304"/>
      <c r="AW36" s="304"/>
      <c r="AX36" s="304"/>
      <c r="AY36" s="309"/>
      <c r="AZ36" s="273">
        <v>376573</v>
      </c>
      <c r="BA36" s="276"/>
      <c r="BB36" s="276"/>
      <c r="BC36" s="276"/>
      <c r="BD36" s="276"/>
      <c r="BE36" s="276"/>
      <c r="BF36" s="315"/>
      <c r="BG36" s="260" t="s">
        <v>401</v>
      </c>
      <c r="BH36" s="265"/>
      <c r="BI36" s="265"/>
      <c r="BJ36" s="265"/>
      <c r="BK36" s="265"/>
      <c r="BL36" s="265"/>
      <c r="BM36" s="265"/>
      <c r="BN36" s="265"/>
      <c r="BO36" s="265"/>
      <c r="BP36" s="265"/>
      <c r="BQ36" s="265"/>
      <c r="BR36" s="265"/>
      <c r="BS36" s="265"/>
      <c r="BT36" s="265"/>
      <c r="BU36" s="268"/>
      <c r="BV36" s="273">
        <v>342</v>
      </c>
      <c r="BW36" s="276"/>
      <c r="BX36" s="276"/>
      <c r="BY36" s="276"/>
      <c r="BZ36" s="276"/>
      <c r="CA36" s="276"/>
      <c r="CB36" s="315"/>
      <c r="CD36" s="261" t="s">
        <v>29</v>
      </c>
      <c r="CE36" s="1"/>
      <c r="CF36" s="1"/>
      <c r="CG36" s="1"/>
      <c r="CH36" s="1"/>
      <c r="CI36" s="1"/>
      <c r="CJ36" s="1"/>
      <c r="CK36" s="1"/>
      <c r="CL36" s="1"/>
      <c r="CM36" s="1"/>
      <c r="CN36" s="1"/>
      <c r="CO36" s="1"/>
      <c r="CP36" s="1"/>
      <c r="CQ36" s="269"/>
      <c r="CR36" s="274">
        <v>426630</v>
      </c>
      <c r="CS36" s="217"/>
      <c r="CT36" s="217"/>
      <c r="CU36" s="217"/>
      <c r="CV36" s="217"/>
      <c r="CW36" s="217"/>
      <c r="CX36" s="217"/>
      <c r="CY36" s="279"/>
      <c r="CZ36" s="283">
        <v>13.4</v>
      </c>
      <c r="DA36" s="335"/>
      <c r="DB36" s="335"/>
      <c r="DC36" s="338"/>
      <c r="DD36" s="288">
        <v>391335</v>
      </c>
      <c r="DE36" s="217"/>
      <c r="DF36" s="217"/>
      <c r="DG36" s="217"/>
      <c r="DH36" s="217"/>
      <c r="DI36" s="217"/>
      <c r="DJ36" s="217"/>
      <c r="DK36" s="279"/>
      <c r="DL36" s="288">
        <v>226268</v>
      </c>
      <c r="DM36" s="217"/>
      <c r="DN36" s="217"/>
      <c r="DO36" s="217"/>
      <c r="DP36" s="217"/>
      <c r="DQ36" s="217"/>
      <c r="DR36" s="217"/>
      <c r="DS36" s="217"/>
      <c r="DT36" s="217"/>
      <c r="DU36" s="217"/>
      <c r="DV36" s="279"/>
      <c r="DW36" s="283">
        <v>12</v>
      </c>
      <c r="DX36" s="335"/>
      <c r="DY36" s="335"/>
      <c r="DZ36" s="335"/>
      <c r="EA36" s="335"/>
      <c r="EB36" s="335"/>
      <c r="EC36" s="360"/>
    </row>
    <row r="37" spans="2:133" ht="11.25" customHeight="1">
      <c r="B37" s="261" t="s">
        <v>392</v>
      </c>
      <c r="C37" s="1"/>
      <c r="D37" s="1"/>
      <c r="E37" s="1"/>
      <c r="F37" s="1"/>
      <c r="G37" s="1"/>
      <c r="H37" s="1"/>
      <c r="I37" s="1"/>
      <c r="J37" s="1"/>
      <c r="K37" s="1"/>
      <c r="L37" s="1"/>
      <c r="M37" s="1"/>
      <c r="N37" s="1"/>
      <c r="O37" s="1"/>
      <c r="P37" s="1"/>
      <c r="Q37" s="269"/>
      <c r="R37" s="274">
        <v>60876</v>
      </c>
      <c r="S37" s="217"/>
      <c r="T37" s="217"/>
      <c r="U37" s="217"/>
      <c r="V37" s="217"/>
      <c r="W37" s="217"/>
      <c r="X37" s="217"/>
      <c r="Y37" s="279"/>
      <c r="Z37" s="282">
        <v>1.9</v>
      </c>
      <c r="AA37" s="282"/>
      <c r="AB37" s="282"/>
      <c r="AC37" s="282"/>
      <c r="AD37" s="287">
        <v>1</v>
      </c>
      <c r="AE37" s="287"/>
      <c r="AF37" s="287"/>
      <c r="AG37" s="287"/>
      <c r="AH37" s="287"/>
      <c r="AI37" s="287"/>
      <c r="AJ37" s="287"/>
      <c r="AK37" s="287"/>
      <c r="AL37" s="283">
        <v>0</v>
      </c>
      <c r="AM37" s="238"/>
      <c r="AN37" s="238"/>
      <c r="AO37" s="296"/>
      <c r="AQ37" s="302" t="s">
        <v>402</v>
      </c>
      <c r="AR37" s="111"/>
      <c r="AS37" s="111"/>
      <c r="AT37" s="111"/>
      <c r="AU37" s="111"/>
      <c r="AV37" s="111"/>
      <c r="AW37" s="111"/>
      <c r="AX37" s="111"/>
      <c r="AY37" s="310"/>
      <c r="AZ37" s="274">
        <v>75445</v>
      </c>
      <c r="BA37" s="217"/>
      <c r="BB37" s="217"/>
      <c r="BC37" s="217"/>
      <c r="BD37" s="313"/>
      <c r="BE37" s="313"/>
      <c r="BF37" s="316"/>
      <c r="BG37" s="261" t="s">
        <v>404</v>
      </c>
      <c r="BH37" s="1"/>
      <c r="BI37" s="1"/>
      <c r="BJ37" s="1"/>
      <c r="BK37" s="1"/>
      <c r="BL37" s="1"/>
      <c r="BM37" s="1"/>
      <c r="BN37" s="1"/>
      <c r="BO37" s="1"/>
      <c r="BP37" s="1"/>
      <c r="BQ37" s="1"/>
      <c r="BR37" s="1"/>
      <c r="BS37" s="1"/>
      <c r="BT37" s="1"/>
      <c r="BU37" s="269"/>
      <c r="BV37" s="274">
        <v>-7289</v>
      </c>
      <c r="BW37" s="217"/>
      <c r="BX37" s="217"/>
      <c r="BY37" s="217"/>
      <c r="BZ37" s="217"/>
      <c r="CA37" s="217"/>
      <c r="CB37" s="326"/>
      <c r="CD37" s="261" t="s">
        <v>161</v>
      </c>
      <c r="CE37" s="1"/>
      <c r="CF37" s="1"/>
      <c r="CG37" s="1"/>
      <c r="CH37" s="1"/>
      <c r="CI37" s="1"/>
      <c r="CJ37" s="1"/>
      <c r="CK37" s="1"/>
      <c r="CL37" s="1"/>
      <c r="CM37" s="1"/>
      <c r="CN37" s="1"/>
      <c r="CO37" s="1"/>
      <c r="CP37" s="1"/>
      <c r="CQ37" s="269"/>
      <c r="CR37" s="274">
        <v>54583</v>
      </c>
      <c r="CS37" s="313"/>
      <c r="CT37" s="313"/>
      <c r="CU37" s="313"/>
      <c r="CV37" s="313"/>
      <c r="CW37" s="313"/>
      <c r="CX37" s="313"/>
      <c r="CY37" s="332"/>
      <c r="CZ37" s="283">
        <v>1.7</v>
      </c>
      <c r="DA37" s="335"/>
      <c r="DB37" s="335"/>
      <c r="DC37" s="338"/>
      <c r="DD37" s="288">
        <v>54583</v>
      </c>
      <c r="DE37" s="313"/>
      <c r="DF37" s="313"/>
      <c r="DG37" s="313"/>
      <c r="DH37" s="313"/>
      <c r="DI37" s="313"/>
      <c r="DJ37" s="313"/>
      <c r="DK37" s="332"/>
      <c r="DL37" s="288">
        <v>49468</v>
      </c>
      <c r="DM37" s="313"/>
      <c r="DN37" s="313"/>
      <c r="DO37" s="313"/>
      <c r="DP37" s="313"/>
      <c r="DQ37" s="313"/>
      <c r="DR37" s="313"/>
      <c r="DS37" s="313"/>
      <c r="DT37" s="313"/>
      <c r="DU37" s="313"/>
      <c r="DV37" s="332"/>
      <c r="DW37" s="283">
        <v>2.6</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268907</v>
      </c>
      <c r="S38" s="217"/>
      <c r="T38" s="217"/>
      <c r="U38" s="217"/>
      <c r="V38" s="217"/>
      <c r="W38" s="217"/>
      <c r="X38" s="217"/>
      <c r="Y38" s="279"/>
      <c r="Z38" s="282">
        <v>8.3000000000000007</v>
      </c>
      <c r="AA38" s="282"/>
      <c r="AB38" s="282"/>
      <c r="AC38" s="282"/>
      <c r="AD38" s="287" t="s">
        <v>200</v>
      </c>
      <c r="AE38" s="287"/>
      <c r="AF38" s="287"/>
      <c r="AG38" s="287"/>
      <c r="AH38" s="287"/>
      <c r="AI38" s="287"/>
      <c r="AJ38" s="287"/>
      <c r="AK38" s="287"/>
      <c r="AL38" s="283" t="s">
        <v>200</v>
      </c>
      <c r="AM38" s="238"/>
      <c r="AN38" s="238"/>
      <c r="AO38" s="296"/>
      <c r="AQ38" s="302" t="s">
        <v>408</v>
      </c>
      <c r="AR38" s="111"/>
      <c r="AS38" s="111"/>
      <c r="AT38" s="111"/>
      <c r="AU38" s="111"/>
      <c r="AV38" s="111"/>
      <c r="AW38" s="111"/>
      <c r="AX38" s="111"/>
      <c r="AY38" s="310"/>
      <c r="AZ38" s="274">
        <v>43032</v>
      </c>
      <c r="BA38" s="217"/>
      <c r="BB38" s="217"/>
      <c r="BC38" s="217"/>
      <c r="BD38" s="313"/>
      <c r="BE38" s="313"/>
      <c r="BF38" s="316"/>
      <c r="BG38" s="261" t="s">
        <v>409</v>
      </c>
      <c r="BH38" s="1"/>
      <c r="BI38" s="1"/>
      <c r="BJ38" s="1"/>
      <c r="BK38" s="1"/>
      <c r="BL38" s="1"/>
      <c r="BM38" s="1"/>
      <c r="BN38" s="1"/>
      <c r="BO38" s="1"/>
      <c r="BP38" s="1"/>
      <c r="BQ38" s="1"/>
      <c r="BR38" s="1"/>
      <c r="BS38" s="1"/>
      <c r="BT38" s="1"/>
      <c r="BU38" s="269"/>
      <c r="BV38" s="274">
        <v>449</v>
      </c>
      <c r="BW38" s="217"/>
      <c r="BX38" s="217"/>
      <c r="BY38" s="217"/>
      <c r="BZ38" s="217"/>
      <c r="CA38" s="217"/>
      <c r="CB38" s="326"/>
      <c r="CD38" s="261" t="s">
        <v>410</v>
      </c>
      <c r="CE38" s="1"/>
      <c r="CF38" s="1"/>
      <c r="CG38" s="1"/>
      <c r="CH38" s="1"/>
      <c r="CI38" s="1"/>
      <c r="CJ38" s="1"/>
      <c r="CK38" s="1"/>
      <c r="CL38" s="1"/>
      <c r="CM38" s="1"/>
      <c r="CN38" s="1"/>
      <c r="CO38" s="1"/>
      <c r="CP38" s="1"/>
      <c r="CQ38" s="269"/>
      <c r="CR38" s="274">
        <v>376573</v>
      </c>
      <c r="CS38" s="217"/>
      <c r="CT38" s="217"/>
      <c r="CU38" s="217"/>
      <c r="CV38" s="217"/>
      <c r="CW38" s="217"/>
      <c r="CX38" s="217"/>
      <c r="CY38" s="279"/>
      <c r="CZ38" s="283">
        <v>11.9</v>
      </c>
      <c r="DA38" s="335"/>
      <c r="DB38" s="335"/>
      <c r="DC38" s="338"/>
      <c r="DD38" s="288">
        <v>337340</v>
      </c>
      <c r="DE38" s="217"/>
      <c r="DF38" s="217"/>
      <c r="DG38" s="217"/>
      <c r="DH38" s="217"/>
      <c r="DI38" s="217"/>
      <c r="DJ38" s="217"/>
      <c r="DK38" s="279"/>
      <c r="DL38" s="288">
        <v>318720</v>
      </c>
      <c r="DM38" s="217"/>
      <c r="DN38" s="217"/>
      <c r="DO38" s="217"/>
      <c r="DP38" s="217"/>
      <c r="DQ38" s="217"/>
      <c r="DR38" s="217"/>
      <c r="DS38" s="217"/>
      <c r="DT38" s="217"/>
      <c r="DU38" s="217"/>
      <c r="DV38" s="279"/>
      <c r="DW38" s="283">
        <v>17</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305</v>
      </c>
      <c r="AR39" s="111"/>
      <c r="AS39" s="111"/>
      <c r="AT39" s="111"/>
      <c r="AU39" s="111"/>
      <c r="AV39" s="111"/>
      <c r="AW39" s="111"/>
      <c r="AX39" s="111"/>
      <c r="AY39" s="310"/>
      <c r="AZ39" s="274" t="s">
        <v>200</v>
      </c>
      <c r="BA39" s="217"/>
      <c r="BB39" s="217"/>
      <c r="BC39" s="217"/>
      <c r="BD39" s="313"/>
      <c r="BE39" s="313"/>
      <c r="BF39" s="316"/>
      <c r="BG39" s="261" t="s">
        <v>334</v>
      </c>
      <c r="BH39" s="1"/>
      <c r="BI39" s="1"/>
      <c r="BJ39" s="1"/>
      <c r="BK39" s="1"/>
      <c r="BL39" s="1"/>
      <c r="BM39" s="1"/>
      <c r="BN39" s="1"/>
      <c r="BO39" s="1"/>
      <c r="BP39" s="1"/>
      <c r="BQ39" s="1"/>
      <c r="BR39" s="1"/>
      <c r="BS39" s="1"/>
      <c r="BT39" s="1"/>
      <c r="BU39" s="269"/>
      <c r="BV39" s="274">
        <v>629</v>
      </c>
      <c r="BW39" s="217"/>
      <c r="BX39" s="217"/>
      <c r="BY39" s="217"/>
      <c r="BZ39" s="217"/>
      <c r="CA39" s="217"/>
      <c r="CB39" s="326"/>
      <c r="CD39" s="261" t="s">
        <v>412</v>
      </c>
      <c r="CE39" s="1"/>
      <c r="CF39" s="1"/>
      <c r="CG39" s="1"/>
      <c r="CH39" s="1"/>
      <c r="CI39" s="1"/>
      <c r="CJ39" s="1"/>
      <c r="CK39" s="1"/>
      <c r="CL39" s="1"/>
      <c r="CM39" s="1"/>
      <c r="CN39" s="1"/>
      <c r="CO39" s="1"/>
      <c r="CP39" s="1"/>
      <c r="CQ39" s="269"/>
      <c r="CR39" s="274">
        <v>152757</v>
      </c>
      <c r="CS39" s="313"/>
      <c r="CT39" s="313"/>
      <c r="CU39" s="313"/>
      <c r="CV39" s="313"/>
      <c r="CW39" s="313"/>
      <c r="CX39" s="313"/>
      <c r="CY39" s="332"/>
      <c r="CZ39" s="283">
        <v>4.8</v>
      </c>
      <c r="DA39" s="335"/>
      <c r="DB39" s="335"/>
      <c r="DC39" s="338"/>
      <c r="DD39" s="288">
        <v>17589</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416</v>
      </c>
      <c r="C40" s="1"/>
      <c r="D40" s="1"/>
      <c r="E40" s="1"/>
      <c r="F40" s="1"/>
      <c r="G40" s="1"/>
      <c r="H40" s="1"/>
      <c r="I40" s="1"/>
      <c r="J40" s="1"/>
      <c r="K40" s="1"/>
      <c r="L40" s="1"/>
      <c r="M40" s="1"/>
      <c r="N40" s="1"/>
      <c r="O40" s="1"/>
      <c r="P40" s="1"/>
      <c r="Q40" s="269"/>
      <c r="R40" s="274">
        <v>14307</v>
      </c>
      <c r="S40" s="217"/>
      <c r="T40" s="217"/>
      <c r="U40" s="217"/>
      <c r="V40" s="217"/>
      <c r="W40" s="217"/>
      <c r="X40" s="217"/>
      <c r="Y40" s="279"/>
      <c r="Z40" s="282">
        <v>0.4</v>
      </c>
      <c r="AA40" s="282"/>
      <c r="AB40" s="282"/>
      <c r="AC40" s="282"/>
      <c r="AD40" s="287" t="s">
        <v>200</v>
      </c>
      <c r="AE40" s="287"/>
      <c r="AF40" s="287"/>
      <c r="AG40" s="287"/>
      <c r="AH40" s="287"/>
      <c r="AI40" s="287"/>
      <c r="AJ40" s="287"/>
      <c r="AK40" s="287"/>
      <c r="AL40" s="283" t="s">
        <v>200</v>
      </c>
      <c r="AM40" s="238"/>
      <c r="AN40" s="238"/>
      <c r="AO40" s="296"/>
      <c r="AQ40" s="302" t="s">
        <v>300</v>
      </c>
      <c r="AR40" s="111"/>
      <c r="AS40" s="111"/>
      <c r="AT40" s="111"/>
      <c r="AU40" s="111"/>
      <c r="AV40" s="111"/>
      <c r="AW40" s="111"/>
      <c r="AX40" s="111"/>
      <c r="AY40" s="310"/>
      <c r="AZ40" s="274" t="s">
        <v>200</v>
      </c>
      <c r="BA40" s="217"/>
      <c r="BB40" s="217"/>
      <c r="BC40" s="217"/>
      <c r="BD40" s="313"/>
      <c r="BE40" s="313"/>
      <c r="BF40" s="316"/>
      <c r="BG40" s="299" t="s">
        <v>418</v>
      </c>
      <c r="BH40" s="29"/>
      <c r="BI40" s="29"/>
      <c r="BJ40" s="29"/>
      <c r="BK40" s="29"/>
      <c r="BL40" s="29"/>
      <c r="BM40" s="1" t="s">
        <v>419</v>
      </c>
      <c r="BN40" s="1"/>
      <c r="BO40" s="1"/>
      <c r="BP40" s="1"/>
      <c r="BQ40" s="1"/>
      <c r="BR40" s="1"/>
      <c r="BS40" s="1"/>
      <c r="BT40" s="1"/>
      <c r="BU40" s="269"/>
      <c r="BV40" s="274">
        <v>76</v>
      </c>
      <c r="BW40" s="217"/>
      <c r="BX40" s="217"/>
      <c r="BY40" s="217"/>
      <c r="BZ40" s="217"/>
      <c r="CA40" s="217"/>
      <c r="CB40" s="326"/>
      <c r="CD40" s="261" t="s">
        <v>367</v>
      </c>
      <c r="CE40" s="1"/>
      <c r="CF40" s="1"/>
      <c r="CG40" s="1"/>
      <c r="CH40" s="1"/>
      <c r="CI40" s="1"/>
      <c r="CJ40" s="1"/>
      <c r="CK40" s="1"/>
      <c r="CL40" s="1"/>
      <c r="CM40" s="1"/>
      <c r="CN40" s="1"/>
      <c r="CO40" s="1"/>
      <c r="CP40" s="1"/>
      <c r="CQ40" s="269"/>
      <c r="CR40" s="274">
        <v>1600</v>
      </c>
      <c r="CS40" s="217"/>
      <c r="CT40" s="217"/>
      <c r="CU40" s="217"/>
      <c r="CV40" s="217"/>
      <c r="CW40" s="217"/>
      <c r="CX40" s="217"/>
      <c r="CY40" s="279"/>
      <c r="CZ40" s="283">
        <v>0.1</v>
      </c>
      <c r="DA40" s="335"/>
      <c r="DB40" s="335"/>
      <c r="DC40" s="338"/>
      <c r="DD40" s="288" t="s">
        <v>200</v>
      </c>
      <c r="DE40" s="217"/>
      <c r="DF40" s="217"/>
      <c r="DG40" s="217"/>
      <c r="DH40" s="217"/>
      <c r="DI40" s="217"/>
      <c r="DJ40" s="217"/>
      <c r="DK40" s="279"/>
      <c r="DL40" s="288" t="s">
        <v>200</v>
      </c>
      <c r="DM40" s="217"/>
      <c r="DN40" s="217"/>
      <c r="DO40" s="217"/>
      <c r="DP40" s="217"/>
      <c r="DQ40" s="217"/>
      <c r="DR40" s="217"/>
      <c r="DS40" s="217"/>
      <c r="DT40" s="217"/>
      <c r="DU40" s="217"/>
      <c r="DV40" s="279"/>
      <c r="DW40" s="283" t="s">
        <v>200</v>
      </c>
      <c r="DX40" s="335"/>
      <c r="DY40" s="335"/>
      <c r="DZ40" s="335"/>
      <c r="EA40" s="335"/>
      <c r="EB40" s="335"/>
      <c r="EC40" s="360"/>
    </row>
    <row r="41" spans="2:133" ht="11.25" customHeight="1">
      <c r="B41" s="263" t="s">
        <v>417</v>
      </c>
      <c r="C41" s="267"/>
      <c r="D41" s="267"/>
      <c r="E41" s="267"/>
      <c r="F41" s="267"/>
      <c r="G41" s="267"/>
      <c r="H41" s="267"/>
      <c r="I41" s="267"/>
      <c r="J41" s="267"/>
      <c r="K41" s="267"/>
      <c r="L41" s="267"/>
      <c r="M41" s="267"/>
      <c r="N41" s="267"/>
      <c r="O41" s="267"/>
      <c r="P41" s="267"/>
      <c r="Q41" s="271"/>
      <c r="R41" s="275">
        <v>3235952</v>
      </c>
      <c r="S41" s="277"/>
      <c r="T41" s="277"/>
      <c r="U41" s="277"/>
      <c r="V41" s="277"/>
      <c r="W41" s="277"/>
      <c r="X41" s="277"/>
      <c r="Y41" s="280"/>
      <c r="Z41" s="284">
        <v>100</v>
      </c>
      <c r="AA41" s="284"/>
      <c r="AB41" s="284"/>
      <c r="AC41" s="284"/>
      <c r="AD41" s="289">
        <v>1865217</v>
      </c>
      <c r="AE41" s="289"/>
      <c r="AF41" s="289"/>
      <c r="AG41" s="289"/>
      <c r="AH41" s="289"/>
      <c r="AI41" s="289"/>
      <c r="AJ41" s="289"/>
      <c r="AK41" s="289"/>
      <c r="AL41" s="292">
        <v>100</v>
      </c>
      <c r="AM41" s="294"/>
      <c r="AN41" s="294"/>
      <c r="AO41" s="297"/>
      <c r="AQ41" s="302" t="s">
        <v>420</v>
      </c>
      <c r="AR41" s="111"/>
      <c r="AS41" s="111"/>
      <c r="AT41" s="111"/>
      <c r="AU41" s="111"/>
      <c r="AV41" s="111"/>
      <c r="AW41" s="111"/>
      <c r="AX41" s="111"/>
      <c r="AY41" s="310"/>
      <c r="AZ41" s="274">
        <v>72987</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200</v>
      </c>
      <c r="BW41" s="217"/>
      <c r="BX41" s="217"/>
      <c r="BY41" s="217"/>
      <c r="BZ41" s="217"/>
      <c r="CA41" s="217"/>
      <c r="CB41" s="326"/>
      <c r="CD41" s="261" t="s">
        <v>281</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421</v>
      </c>
      <c r="AR42" s="305"/>
      <c r="AS42" s="305"/>
      <c r="AT42" s="305"/>
      <c r="AU42" s="305"/>
      <c r="AV42" s="305"/>
      <c r="AW42" s="305"/>
      <c r="AX42" s="305"/>
      <c r="AY42" s="311"/>
      <c r="AZ42" s="275">
        <v>185109</v>
      </c>
      <c r="BA42" s="277"/>
      <c r="BB42" s="277"/>
      <c r="BC42" s="277"/>
      <c r="BD42" s="312"/>
      <c r="BE42" s="312"/>
      <c r="BF42" s="317"/>
      <c r="BG42" s="177"/>
      <c r="BH42" s="179"/>
      <c r="BI42" s="179"/>
      <c r="BJ42" s="179"/>
      <c r="BK42" s="179"/>
      <c r="BL42" s="179"/>
      <c r="BM42" s="267" t="s">
        <v>422</v>
      </c>
      <c r="BN42" s="267"/>
      <c r="BO42" s="267"/>
      <c r="BP42" s="267"/>
      <c r="BQ42" s="267"/>
      <c r="BR42" s="267"/>
      <c r="BS42" s="267"/>
      <c r="BT42" s="267"/>
      <c r="BU42" s="271"/>
      <c r="BV42" s="275">
        <v>571</v>
      </c>
      <c r="BW42" s="277"/>
      <c r="BX42" s="277"/>
      <c r="BY42" s="277"/>
      <c r="BZ42" s="277"/>
      <c r="CA42" s="277"/>
      <c r="CB42" s="327"/>
      <c r="CD42" s="261" t="s">
        <v>273</v>
      </c>
      <c r="CE42" s="1"/>
      <c r="CF42" s="1"/>
      <c r="CG42" s="1"/>
      <c r="CH42" s="1"/>
      <c r="CI42" s="1"/>
      <c r="CJ42" s="1"/>
      <c r="CK42" s="1"/>
      <c r="CL42" s="1"/>
      <c r="CM42" s="1"/>
      <c r="CN42" s="1"/>
      <c r="CO42" s="1"/>
      <c r="CP42" s="1"/>
      <c r="CQ42" s="269"/>
      <c r="CR42" s="274">
        <v>539236</v>
      </c>
      <c r="CS42" s="313"/>
      <c r="CT42" s="313"/>
      <c r="CU42" s="313"/>
      <c r="CV42" s="313"/>
      <c r="CW42" s="313"/>
      <c r="CX42" s="313"/>
      <c r="CY42" s="332"/>
      <c r="CZ42" s="283">
        <v>17</v>
      </c>
      <c r="DA42" s="335"/>
      <c r="DB42" s="335"/>
      <c r="DC42" s="338"/>
      <c r="DD42" s="288">
        <v>163060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60</v>
      </c>
      <c r="CE43" s="1"/>
      <c r="CF43" s="1"/>
      <c r="CG43" s="1"/>
      <c r="CH43" s="1"/>
      <c r="CI43" s="1"/>
      <c r="CJ43" s="1"/>
      <c r="CK43" s="1"/>
      <c r="CL43" s="1"/>
      <c r="CM43" s="1"/>
      <c r="CN43" s="1"/>
      <c r="CO43" s="1"/>
      <c r="CP43" s="1"/>
      <c r="CQ43" s="269"/>
      <c r="CR43" s="274">
        <v>17000</v>
      </c>
      <c r="CS43" s="313"/>
      <c r="CT43" s="313"/>
      <c r="CU43" s="313"/>
      <c r="CV43" s="313"/>
      <c r="CW43" s="313"/>
      <c r="CX43" s="313"/>
      <c r="CY43" s="332"/>
      <c r="CZ43" s="283">
        <v>0.5</v>
      </c>
      <c r="DA43" s="335"/>
      <c r="DB43" s="335"/>
      <c r="DC43" s="338"/>
      <c r="DD43" s="288">
        <v>17000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423</v>
      </c>
      <c r="CG44" s="1"/>
      <c r="CH44" s="1"/>
      <c r="CI44" s="1"/>
      <c r="CJ44" s="1"/>
      <c r="CK44" s="1"/>
      <c r="CL44" s="1"/>
      <c r="CM44" s="1"/>
      <c r="CN44" s="1"/>
      <c r="CO44" s="1"/>
      <c r="CP44" s="1"/>
      <c r="CQ44" s="269"/>
      <c r="CR44" s="274">
        <v>514626</v>
      </c>
      <c r="CS44" s="217"/>
      <c r="CT44" s="217"/>
      <c r="CU44" s="217"/>
      <c r="CV44" s="217"/>
      <c r="CW44" s="217"/>
      <c r="CX44" s="217"/>
      <c r="CY44" s="279"/>
      <c r="CZ44" s="283">
        <v>16.2</v>
      </c>
      <c r="DA44" s="238"/>
      <c r="DB44" s="238"/>
      <c r="DC44" s="285"/>
      <c r="DD44" s="288">
        <v>159874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424</v>
      </c>
      <c r="CG45" s="1"/>
      <c r="CH45" s="1"/>
      <c r="CI45" s="1"/>
      <c r="CJ45" s="1"/>
      <c r="CK45" s="1"/>
      <c r="CL45" s="1"/>
      <c r="CM45" s="1"/>
      <c r="CN45" s="1"/>
      <c r="CO45" s="1"/>
      <c r="CP45" s="1"/>
      <c r="CQ45" s="269"/>
      <c r="CR45" s="274">
        <v>213094</v>
      </c>
      <c r="CS45" s="313"/>
      <c r="CT45" s="313"/>
      <c r="CU45" s="313"/>
      <c r="CV45" s="313"/>
      <c r="CW45" s="313"/>
      <c r="CX45" s="313"/>
      <c r="CY45" s="332"/>
      <c r="CZ45" s="283">
        <v>6.7</v>
      </c>
      <c r="DA45" s="335"/>
      <c r="DB45" s="335"/>
      <c r="DC45" s="338"/>
      <c r="DD45" s="288">
        <v>24451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425</v>
      </c>
      <c r="CG46" s="1"/>
      <c r="CH46" s="1"/>
      <c r="CI46" s="1"/>
      <c r="CJ46" s="1"/>
      <c r="CK46" s="1"/>
      <c r="CL46" s="1"/>
      <c r="CM46" s="1"/>
      <c r="CN46" s="1"/>
      <c r="CO46" s="1"/>
      <c r="CP46" s="1"/>
      <c r="CQ46" s="269"/>
      <c r="CR46" s="274">
        <v>264284</v>
      </c>
      <c r="CS46" s="217"/>
      <c r="CT46" s="217"/>
      <c r="CU46" s="217"/>
      <c r="CV46" s="217"/>
      <c r="CW46" s="217"/>
      <c r="CX46" s="217"/>
      <c r="CY46" s="279"/>
      <c r="CZ46" s="283">
        <v>8.3000000000000007</v>
      </c>
      <c r="DA46" s="238"/>
      <c r="DB46" s="238"/>
      <c r="DC46" s="285"/>
      <c r="DD46" s="288">
        <v>130175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427</v>
      </c>
      <c r="CG47" s="1"/>
      <c r="CH47" s="1"/>
      <c r="CI47" s="1"/>
      <c r="CJ47" s="1"/>
      <c r="CK47" s="1"/>
      <c r="CL47" s="1"/>
      <c r="CM47" s="1"/>
      <c r="CN47" s="1"/>
      <c r="CO47" s="1"/>
      <c r="CP47" s="1"/>
      <c r="CQ47" s="269"/>
      <c r="CR47" s="274">
        <v>24610</v>
      </c>
      <c r="CS47" s="313"/>
      <c r="CT47" s="313"/>
      <c r="CU47" s="313"/>
      <c r="CV47" s="313"/>
      <c r="CW47" s="313"/>
      <c r="CX47" s="313"/>
      <c r="CY47" s="332"/>
      <c r="CZ47" s="283">
        <v>0.8</v>
      </c>
      <c r="DA47" s="335"/>
      <c r="DB47" s="335"/>
      <c r="DC47" s="338"/>
      <c r="DD47" s="288">
        <v>3186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3173906</v>
      </c>
      <c r="CS49" s="312"/>
      <c r="CT49" s="312"/>
      <c r="CU49" s="312"/>
      <c r="CV49" s="312"/>
      <c r="CW49" s="312"/>
      <c r="CX49" s="312"/>
      <c r="CY49" s="333"/>
      <c r="CZ49" s="292">
        <v>100</v>
      </c>
      <c r="DA49" s="336"/>
      <c r="DB49" s="336"/>
      <c r="DC49" s="339"/>
      <c r="DD49" s="342">
        <v>2276913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tE8tBQY8JBNIM6v64AaciYlNub0xuDLCyvScR9uDMFkbxU1dDUYJp/4n7s+00SuKXiLFIPOQfIC6vcjuOYbrg==" saltValue="E+c3u+L6y6g/04Dfo2k9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299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179</v>
      </c>
      <c r="R5" s="447"/>
      <c r="S5" s="447"/>
      <c r="T5" s="447"/>
      <c r="U5" s="458"/>
      <c r="V5" s="435" t="s">
        <v>434</v>
      </c>
      <c r="W5" s="447"/>
      <c r="X5" s="447"/>
      <c r="Y5" s="447"/>
      <c r="Z5" s="458"/>
      <c r="AA5" s="435" t="s">
        <v>435</v>
      </c>
      <c r="AB5" s="447"/>
      <c r="AC5" s="447"/>
      <c r="AD5" s="447"/>
      <c r="AE5" s="447"/>
      <c r="AF5" s="504" t="s">
        <v>176</v>
      </c>
      <c r="AG5" s="447"/>
      <c r="AH5" s="447"/>
      <c r="AI5" s="447"/>
      <c r="AJ5" s="522"/>
      <c r="AK5" s="447" t="s">
        <v>436</v>
      </c>
      <c r="AL5" s="447"/>
      <c r="AM5" s="447"/>
      <c r="AN5" s="447"/>
      <c r="AO5" s="458"/>
      <c r="AP5" s="435" t="s">
        <v>437</v>
      </c>
      <c r="AQ5" s="447"/>
      <c r="AR5" s="447"/>
      <c r="AS5" s="447"/>
      <c r="AT5" s="458"/>
      <c r="AU5" s="435" t="s">
        <v>439</v>
      </c>
      <c r="AV5" s="447"/>
      <c r="AW5" s="447"/>
      <c r="AX5" s="447"/>
      <c r="AY5" s="522"/>
      <c r="AZ5" s="378"/>
      <c r="BA5" s="378"/>
      <c r="BB5" s="378"/>
      <c r="BC5" s="378"/>
      <c r="BD5" s="378"/>
      <c r="BE5" s="576"/>
      <c r="BF5" s="576"/>
      <c r="BG5" s="576"/>
      <c r="BH5" s="576"/>
      <c r="BI5" s="576"/>
      <c r="BJ5" s="576"/>
      <c r="BK5" s="576"/>
      <c r="BL5" s="576"/>
      <c r="BM5" s="576"/>
      <c r="BN5" s="576"/>
      <c r="BO5" s="576"/>
      <c r="BP5" s="576"/>
      <c r="BQ5" s="370" t="s">
        <v>440</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320</v>
      </c>
      <c r="CN5" s="447"/>
      <c r="CO5" s="447"/>
      <c r="CP5" s="447"/>
      <c r="CQ5" s="458"/>
      <c r="CR5" s="435" t="s">
        <v>240</v>
      </c>
      <c r="CS5" s="447"/>
      <c r="CT5" s="447"/>
      <c r="CU5" s="447"/>
      <c r="CV5" s="458"/>
      <c r="CW5" s="435" t="s">
        <v>54</v>
      </c>
      <c r="CX5" s="447"/>
      <c r="CY5" s="447"/>
      <c r="CZ5" s="447"/>
      <c r="DA5" s="458"/>
      <c r="DB5" s="435" t="s">
        <v>441</v>
      </c>
      <c r="DC5" s="447"/>
      <c r="DD5" s="447"/>
      <c r="DE5" s="447"/>
      <c r="DF5" s="458"/>
      <c r="DG5" s="700" t="s">
        <v>237</v>
      </c>
      <c r="DH5" s="703"/>
      <c r="DI5" s="703"/>
      <c r="DJ5" s="703"/>
      <c r="DK5" s="708"/>
      <c r="DL5" s="700" t="s">
        <v>444</v>
      </c>
      <c r="DM5" s="703"/>
      <c r="DN5" s="703"/>
      <c r="DO5" s="703"/>
      <c r="DP5" s="708"/>
      <c r="DQ5" s="435" t="s">
        <v>445</v>
      </c>
      <c r="DR5" s="447"/>
      <c r="DS5" s="447"/>
      <c r="DT5" s="447"/>
      <c r="DU5" s="458"/>
      <c r="DV5" s="435" t="s">
        <v>439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v>3032</v>
      </c>
      <c r="R7" s="449"/>
      <c r="S7" s="449"/>
      <c r="T7" s="449"/>
      <c r="U7" s="449"/>
      <c r="V7" s="449">
        <v>3010</v>
      </c>
      <c r="W7" s="449"/>
      <c r="X7" s="449"/>
      <c r="Y7" s="449"/>
      <c r="Z7" s="449"/>
      <c r="AA7" s="449">
        <v>22</v>
      </c>
      <c r="AB7" s="449"/>
      <c r="AC7" s="449"/>
      <c r="AD7" s="449"/>
      <c r="AE7" s="492"/>
      <c r="AF7" s="506">
        <v>181</v>
      </c>
      <c r="AG7" s="519"/>
      <c r="AH7" s="519"/>
      <c r="AI7" s="519"/>
      <c r="AJ7" s="524"/>
      <c r="AK7" s="532">
        <v>22</v>
      </c>
      <c r="AL7" s="449"/>
      <c r="AM7" s="449"/>
      <c r="AN7" s="449"/>
      <c r="AO7" s="449"/>
      <c r="AP7" s="449">
        <v>4318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546</v>
      </c>
      <c r="BT7" s="419"/>
      <c r="BU7" s="419"/>
      <c r="BV7" s="419"/>
      <c r="BW7" s="419"/>
      <c r="BX7" s="419"/>
      <c r="BY7" s="419"/>
      <c r="BZ7" s="419"/>
      <c r="CA7" s="419"/>
      <c r="CB7" s="419"/>
      <c r="CC7" s="419"/>
      <c r="CD7" s="419"/>
      <c r="CE7" s="419"/>
      <c r="CF7" s="419"/>
      <c r="CG7" s="431"/>
      <c r="CH7" s="663">
        <v>-4</v>
      </c>
      <c r="CI7" s="666"/>
      <c r="CJ7" s="666"/>
      <c r="CK7" s="666"/>
      <c r="CL7" s="681"/>
      <c r="CM7" s="663">
        <v>-10</v>
      </c>
      <c r="CN7" s="666"/>
      <c r="CO7" s="666"/>
      <c r="CP7" s="666"/>
      <c r="CQ7" s="681"/>
      <c r="CR7" s="663">
        <v>5</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t="s">
        <v>428</v>
      </c>
      <c r="C8" s="420"/>
      <c r="D8" s="420"/>
      <c r="E8" s="420"/>
      <c r="F8" s="420"/>
      <c r="G8" s="420"/>
      <c r="H8" s="420"/>
      <c r="I8" s="420"/>
      <c r="J8" s="420"/>
      <c r="K8" s="420"/>
      <c r="L8" s="420"/>
      <c r="M8" s="420"/>
      <c r="N8" s="420"/>
      <c r="O8" s="420"/>
      <c r="P8" s="432"/>
      <c r="Q8" s="438">
        <v>42</v>
      </c>
      <c r="R8" s="450"/>
      <c r="S8" s="450"/>
      <c r="T8" s="450"/>
      <c r="U8" s="450"/>
      <c r="V8" s="450">
        <v>2</v>
      </c>
      <c r="W8" s="450"/>
      <c r="X8" s="450"/>
      <c r="Y8" s="450"/>
      <c r="Z8" s="450"/>
      <c r="AA8" s="450">
        <v>40</v>
      </c>
      <c r="AB8" s="450"/>
      <c r="AC8" s="450"/>
      <c r="AD8" s="450"/>
      <c r="AE8" s="461"/>
      <c r="AF8" s="507">
        <v>-122</v>
      </c>
      <c r="AG8" s="456"/>
      <c r="AH8" s="456"/>
      <c r="AI8" s="456"/>
      <c r="AJ8" s="525"/>
      <c r="AK8" s="460" t="s">
        <v>200</v>
      </c>
      <c r="AL8" s="450"/>
      <c r="AM8" s="450"/>
      <c r="AN8" s="450"/>
      <c r="AO8" s="450"/>
      <c r="AP8" s="450" t="s">
        <v>200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302</v>
      </c>
      <c r="C23" s="421"/>
      <c r="D23" s="421"/>
      <c r="E23" s="421"/>
      <c r="F23" s="421"/>
      <c r="G23" s="421"/>
      <c r="H23" s="421"/>
      <c r="I23" s="421"/>
      <c r="J23" s="421"/>
      <c r="K23" s="421"/>
      <c r="L23" s="421"/>
      <c r="M23" s="421"/>
      <c r="N23" s="421"/>
      <c r="O23" s="421"/>
      <c r="P23" s="433"/>
      <c r="Q23" s="440">
        <v>3074</v>
      </c>
      <c r="R23" s="452"/>
      <c r="S23" s="452"/>
      <c r="T23" s="452"/>
      <c r="U23" s="452"/>
      <c r="V23" s="452">
        <v>3012</v>
      </c>
      <c r="W23" s="452"/>
      <c r="X23" s="452"/>
      <c r="Y23" s="452"/>
      <c r="Z23" s="452"/>
      <c r="AA23" s="452">
        <v>62</v>
      </c>
      <c r="AB23" s="452"/>
      <c r="AC23" s="452"/>
      <c r="AD23" s="452"/>
      <c r="AE23" s="494"/>
      <c r="AF23" s="508">
        <v>60</v>
      </c>
      <c r="AG23" s="452"/>
      <c r="AH23" s="452"/>
      <c r="AI23" s="452"/>
      <c r="AJ23" s="526"/>
      <c r="AK23" s="534"/>
      <c r="AL23" s="455"/>
      <c r="AM23" s="455"/>
      <c r="AN23" s="455"/>
      <c r="AO23" s="455"/>
      <c r="AP23" s="452">
        <v>4318</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453</v>
      </c>
      <c r="AB26" s="447"/>
      <c r="AC26" s="447"/>
      <c r="AD26" s="447"/>
      <c r="AE26" s="447"/>
      <c r="AF26" s="509" t="s">
        <v>245</v>
      </c>
      <c r="AG26" s="520"/>
      <c r="AH26" s="520"/>
      <c r="AI26" s="520"/>
      <c r="AJ26" s="527"/>
      <c r="AK26" s="447" t="s">
        <v>383</v>
      </c>
      <c r="AL26" s="447"/>
      <c r="AM26" s="447"/>
      <c r="AN26" s="447"/>
      <c r="AO26" s="458"/>
      <c r="AP26" s="435" t="s">
        <v>356</v>
      </c>
      <c r="AQ26" s="447"/>
      <c r="AR26" s="447"/>
      <c r="AS26" s="447"/>
      <c r="AT26" s="458"/>
      <c r="AU26" s="435" t="s">
        <v>454</v>
      </c>
      <c r="AV26" s="447"/>
      <c r="AW26" s="447"/>
      <c r="AX26" s="447"/>
      <c r="AY26" s="458"/>
      <c r="AZ26" s="435" t="s">
        <v>455</v>
      </c>
      <c r="BA26" s="447"/>
      <c r="BB26" s="447"/>
      <c r="BC26" s="447"/>
      <c r="BD26" s="458"/>
      <c r="BE26" s="435" t="s">
        <v>439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456</v>
      </c>
      <c r="C28" s="419"/>
      <c r="D28" s="419"/>
      <c r="E28" s="419"/>
      <c r="F28" s="419"/>
      <c r="G28" s="419"/>
      <c r="H28" s="419"/>
      <c r="I28" s="419"/>
      <c r="J28" s="419"/>
      <c r="K28" s="419"/>
      <c r="L28" s="419"/>
      <c r="M28" s="419"/>
      <c r="N28" s="419"/>
      <c r="O28" s="419"/>
      <c r="P28" s="431"/>
      <c r="Q28" s="441">
        <v>521</v>
      </c>
      <c r="R28" s="453"/>
      <c r="S28" s="453"/>
      <c r="T28" s="453"/>
      <c r="U28" s="453"/>
      <c r="V28" s="453">
        <v>521</v>
      </c>
      <c r="W28" s="453"/>
      <c r="X28" s="453"/>
      <c r="Y28" s="453"/>
      <c r="Z28" s="453"/>
      <c r="AA28" s="453">
        <v>0</v>
      </c>
      <c r="AB28" s="453"/>
      <c r="AC28" s="453"/>
      <c r="AD28" s="453"/>
      <c r="AE28" s="495"/>
      <c r="AF28" s="511">
        <v>0</v>
      </c>
      <c r="AG28" s="453"/>
      <c r="AH28" s="453"/>
      <c r="AI28" s="453"/>
      <c r="AJ28" s="529"/>
      <c r="AK28" s="535">
        <v>73</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457</v>
      </c>
      <c r="C29" s="420"/>
      <c r="D29" s="420"/>
      <c r="E29" s="420"/>
      <c r="F29" s="420"/>
      <c r="G29" s="420"/>
      <c r="H29" s="420"/>
      <c r="I29" s="420"/>
      <c r="J29" s="420"/>
      <c r="K29" s="420"/>
      <c r="L29" s="420"/>
      <c r="M29" s="420"/>
      <c r="N29" s="420"/>
      <c r="O29" s="420"/>
      <c r="P29" s="432"/>
      <c r="Q29" s="438">
        <v>593</v>
      </c>
      <c r="R29" s="450"/>
      <c r="S29" s="450"/>
      <c r="T29" s="450"/>
      <c r="U29" s="450"/>
      <c r="V29" s="450">
        <v>572</v>
      </c>
      <c r="W29" s="450"/>
      <c r="X29" s="450"/>
      <c r="Y29" s="450"/>
      <c r="Z29" s="450"/>
      <c r="AA29" s="450">
        <v>21</v>
      </c>
      <c r="AB29" s="450"/>
      <c r="AC29" s="450"/>
      <c r="AD29" s="450"/>
      <c r="AE29" s="461"/>
      <c r="AF29" s="507">
        <v>21</v>
      </c>
      <c r="AG29" s="456"/>
      <c r="AH29" s="456"/>
      <c r="AI29" s="456"/>
      <c r="AJ29" s="525"/>
      <c r="AK29" s="460">
        <v>109</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25</v>
      </c>
      <c r="C30" s="420"/>
      <c r="D30" s="420"/>
      <c r="E30" s="420"/>
      <c r="F30" s="420"/>
      <c r="G30" s="420"/>
      <c r="H30" s="420"/>
      <c r="I30" s="420"/>
      <c r="J30" s="420"/>
      <c r="K30" s="420"/>
      <c r="L30" s="420"/>
      <c r="M30" s="420"/>
      <c r="N30" s="420"/>
      <c r="O30" s="420"/>
      <c r="P30" s="432"/>
      <c r="Q30" s="438">
        <v>12</v>
      </c>
      <c r="R30" s="450"/>
      <c r="S30" s="450"/>
      <c r="T30" s="450"/>
      <c r="U30" s="450"/>
      <c r="V30" s="450">
        <v>12</v>
      </c>
      <c r="W30" s="450"/>
      <c r="X30" s="450"/>
      <c r="Y30" s="450"/>
      <c r="Z30" s="450"/>
      <c r="AA30" s="450">
        <v>0</v>
      </c>
      <c r="AB30" s="450"/>
      <c r="AC30" s="450"/>
      <c r="AD30" s="450"/>
      <c r="AE30" s="461"/>
      <c r="AF30" s="507" t="s">
        <v>200</v>
      </c>
      <c r="AG30" s="456"/>
      <c r="AH30" s="456"/>
      <c r="AI30" s="456"/>
      <c r="AJ30" s="525"/>
      <c r="AK30" s="460">
        <v>7</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298</v>
      </c>
      <c r="C31" s="420"/>
      <c r="D31" s="420"/>
      <c r="E31" s="420"/>
      <c r="F31" s="420"/>
      <c r="G31" s="420"/>
      <c r="H31" s="420"/>
      <c r="I31" s="420"/>
      <c r="J31" s="420"/>
      <c r="K31" s="420"/>
      <c r="L31" s="420"/>
      <c r="M31" s="420"/>
      <c r="N31" s="420"/>
      <c r="O31" s="420"/>
      <c r="P31" s="432"/>
      <c r="Q31" s="438">
        <v>47</v>
      </c>
      <c r="R31" s="450"/>
      <c r="S31" s="450"/>
      <c r="T31" s="450"/>
      <c r="U31" s="450"/>
      <c r="V31" s="450">
        <v>46</v>
      </c>
      <c r="W31" s="450"/>
      <c r="X31" s="450"/>
      <c r="Y31" s="450"/>
      <c r="Z31" s="450"/>
      <c r="AA31" s="450">
        <v>1</v>
      </c>
      <c r="AB31" s="450"/>
      <c r="AC31" s="450"/>
      <c r="AD31" s="450"/>
      <c r="AE31" s="461"/>
      <c r="AF31" s="507">
        <v>1</v>
      </c>
      <c r="AG31" s="456"/>
      <c r="AH31" s="456"/>
      <c r="AI31" s="456"/>
      <c r="AJ31" s="525"/>
      <c r="AK31" s="460">
        <v>20</v>
      </c>
      <c r="AL31" s="450"/>
      <c r="AM31" s="450"/>
      <c r="AN31" s="450"/>
      <c r="AO31" s="450"/>
      <c r="AP31" s="450" t="s">
        <v>200</v>
      </c>
      <c r="AQ31" s="450"/>
      <c r="AR31" s="450"/>
      <c r="AS31" s="450"/>
      <c r="AT31" s="450"/>
      <c r="AU31" s="450" t="s">
        <v>200</v>
      </c>
      <c r="AV31" s="450"/>
      <c r="AW31" s="450"/>
      <c r="AX31" s="450"/>
      <c r="AY31" s="450"/>
      <c r="AZ31" s="597" t="s">
        <v>200</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458</v>
      </c>
      <c r="C32" s="420"/>
      <c r="D32" s="420"/>
      <c r="E32" s="420"/>
      <c r="F32" s="420"/>
      <c r="G32" s="420"/>
      <c r="H32" s="420"/>
      <c r="I32" s="420"/>
      <c r="J32" s="420"/>
      <c r="K32" s="420"/>
      <c r="L32" s="420"/>
      <c r="M32" s="420"/>
      <c r="N32" s="420"/>
      <c r="O32" s="420"/>
      <c r="P32" s="432"/>
      <c r="Q32" s="438">
        <v>126</v>
      </c>
      <c r="R32" s="450"/>
      <c r="S32" s="450"/>
      <c r="T32" s="450"/>
      <c r="U32" s="450"/>
      <c r="V32" s="450">
        <v>126</v>
      </c>
      <c r="W32" s="450"/>
      <c r="X32" s="450"/>
      <c r="Y32" s="450"/>
      <c r="Z32" s="450"/>
      <c r="AA32" s="450">
        <v>0</v>
      </c>
      <c r="AB32" s="450"/>
      <c r="AC32" s="450"/>
      <c r="AD32" s="450"/>
      <c r="AE32" s="461"/>
      <c r="AF32" s="507">
        <v>0</v>
      </c>
      <c r="AG32" s="456"/>
      <c r="AH32" s="456"/>
      <c r="AI32" s="456"/>
      <c r="AJ32" s="525"/>
      <c r="AK32" s="460">
        <v>43</v>
      </c>
      <c r="AL32" s="450"/>
      <c r="AM32" s="450"/>
      <c r="AN32" s="450"/>
      <c r="AO32" s="450"/>
      <c r="AP32" s="450">
        <v>488</v>
      </c>
      <c r="AQ32" s="450"/>
      <c r="AR32" s="450"/>
      <c r="AS32" s="450"/>
      <c r="AT32" s="450"/>
      <c r="AU32" s="450">
        <v>244</v>
      </c>
      <c r="AV32" s="450"/>
      <c r="AW32" s="450"/>
      <c r="AX32" s="450"/>
      <c r="AY32" s="450"/>
      <c r="AZ32" s="597" t="s">
        <v>200</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459</v>
      </c>
      <c r="C33" s="420"/>
      <c r="D33" s="420"/>
      <c r="E33" s="420"/>
      <c r="F33" s="420"/>
      <c r="G33" s="420"/>
      <c r="H33" s="420"/>
      <c r="I33" s="420"/>
      <c r="J33" s="420"/>
      <c r="K33" s="420"/>
      <c r="L33" s="420"/>
      <c r="M33" s="420"/>
      <c r="N33" s="420"/>
      <c r="O33" s="420"/>
      <c r="P33" s="432"/>
      <c r="Q33" s="438">
        <v>131</v>
      </c>
      <c r="R33" s="450"/>
      <c r="S33" s="450"/>
      <c r="T33" s="450"/>
      <c r="U33" s="450"/>
      <c r="V33" s="450">
        <v>131</v>
      </c>
      <c r="W33" s="450"/>
      <c r="X33" s="450"/>
      <c r="Y33" s="450"/>
      <c r="Z33" s="450"/>
      <c r="AA33" s="450">
        <v>0</v>
      </c>
      <c r="AB33" s="450"/>
      <c r="AC33" s="450"/>
      <c r="AD33" s="450"/>
      <c r="AE33" s="461"/>
      <c r="AF33" s="507">
        <v>0</v>
      </c>
      <c r="AG33" s="456"/>
      <c r="AH33" s="456"/>
      <c r="AI33" s="456"/>
      <c r="AJ33" s="525"/>
      <c r="AK33" s="460">
        <v>75</v>
      </c>
      <c r="AL33" s="450"/>
      <c r="AM33" s="450"/>
      <c r="AN33" s="450"/>
      <c r="AO33" s="450"/>
      <c r="AP33" s="450">
        <v>663</v>
      </c>
      <c r="AQ33" s="450"/>
      <c r="AR33" s="450"/>
      <c r="AS33" s="450"/>
      <c r="AT33" s="450"/>
      <c r="AU33" s="450">
        <v>663</v>
      </c>
      <c r="AV33" s="450"/>
      <c r="AW33" s="450"/>
      <c r="AX33" s="450"/>
      <c r="AY33" s="450"/>
      <c r="AZ33" s="597" t="s">
        <v>200</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460</v>
      </c>
      <c r="C34" s="420"/>
      <c r="D34" s="420"/>
      <c r="E34" s="420"/>
      <c r="F34" s="420"/>
      <c r="G34" s="420"/>
      <c r="H34" s="420"/>
      <c r="I34" s="420"/>
      <c r="J34" s="420"/>
      <c r="K34" s="420"/>
      <c r="L34" s="420"/>
      <c r="M34" s="420"/>
      <c r="N34" s="420"/>
      <c r="O34" s="420"/>
      <c r="P34" s="432"/>
      <c r="Q34" s="438">
        <v>76</v>
      </c>
      <c r="R34" s="450"/>
      <c r="S34" s="450"/>
      <c r="T34" s="450"/>
      <c r="U34" s="450"/>
      <c r="V34" s="450">
        <v>71</v>
      </c>
      <c r="W34" s="450"/>
      <c r="X34" s="450"/>
      <c r="Y34" s="450"/>
      <c r="Z34" s="450"/>
      <c r="AA34" s="450">
        <v>5</v>
      </c>
      <c r="AB34" s="450"/>
      <c r="AC34" s="450"/>
      <c r="AD34" s="450"/>
      <c r="AE34" s="461"/>
      <c r="AF34" s="507">
        <v>5</v>
      </c>
      <c r="AG34" s="456"/>
      <c r="AH34" s="456"/>
      <c r="AI34" s="456"/>
      <c r="AJ34" s="525"/>
      <c r="AK34" s="460" t="s">
        <v>200</v>
      </c>
      <c r="AL34" s="450"/>
      <c r="AM34" s="450"/>
      <c r="AN34" s="450"/>
      <c r="AO34" s="450"/>
      <c r="AP34" s="450" t="s">
        <v>200</v>
      </c>
      <c r="AQ34" s="450"/>
      <c r="AR34" s="450"/>
      <c r="AS34" s="450"/>
      <c r="AT34" s="450"/>
      <c r="AU34" s="450" t="s">
        <v>200</v>
      </c>
      <c r="AV34" s="450"/>
      <c r="AW34" s="450"/>
      <c r="AX34" s="450"/>
      <c r="AY34" s="450"/>
      <c r="AZ34" s="597" t="s">
        <v>200</v>
      </c>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28</v>
      </c>
      <c r="AG63" s="452"/>
      <c r="AH63" s="452"/>
      <c r="AI63" s="452"/>
      <c r="AJ63" s="526"/>
      <c r="AK63" s="534"/>
      <c r="AL63" s="455"/>
      <c r="AM63" s="455"/>
      <c r="AN63" s="455"/>
      <c r="AO63" s="455"/>
      <c r="AP63" s="452">
        <v>1151</v>
      </c>
      <c r="AQ63" s="452"/>
      <c r="AR63" s="452"/>
      <c r="AS63" s="452"/>
      <c r="AT63" s="452"/>
      <c r="AU63" s="452">
        <v>907</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442</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453</v>
      </c>
      <c r="AB66" s="447"/>
      <c r="AC66" s="447"/>
      <c r="AD66" s="447"/>
      <c r="AE66" s="458"/>
      <c r="AF66" s="512" t="s">
        <v>245</v>
      </c>
      <c r="AG66" s="520"/>
      <c r="AH66" s="520"/>
      <c r="AI66" s="520"/>
      <c r="AJ66" s="530"/>
      <c r="AK66" s="435" t="s">
        <v>383</v>
      </c>
      <c r="AL66" s="397"/>
      <c r="AM66" s="397"/>
      <c r="AN66" s="397"/>
      <c r="AO66" s="429"/>
      <c r="AP66" s="435" t="s">
        <v>356</v>
      </c>
      <c r="AQ66" s="447"/>
      <c r="AR66" s="447"/>
      <c r="AS66" s="447"/>
      <c r="AT66" s="458"/>
      <c r="AU66" s="435" t="s">
        <v>462</v>
      </c>
      <c r="AV66" s="447"/>
      <c r="AW66" s="447"/>
      <c r="AX66" s="447"/>
      <c r="AY66" s="458"/>
      <c r="AZ66" s="435" t="s">
        <v>439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537</v>
      </c>
      <c r="C68" s="419"/>
      <c r="D68" s="419"/>
      <c r="E68" s="419"/>
      <c r="F68" s="419"/>
      <c r="G68" s="419"/>
      <c r="H68" s="419"/>
      <c r="I68" s="419"/>
      <c r="J68" s="419"/>
      <c r="K68" s="419"/>
      <c r="L68" s="419"/>
      <c r="M68" s="419"/>
      <c r="N68" s="419"/>
      <c r="O68" s="419"/>
      <c r="P68" s="431"/>
      <c r="Q68" s="437">
        <v>430</v>
      </c>
      <c r="R68" s="449"/>
      <c r="S68" s="449"/>
      <c r="T68" s="449"/>
      <c r="U68" s="449"/>
      <c r="V68" s="449">
        <v>421</v>
      </c>
      <c r="W68" s="449"/>
      <c r="X68" s="449"/>
      <c r="Y68" s="449"/>
      <c r="Z68" s="449"/>
      <c r="AA68" s="449">
        <v>9</v>
      </c>
      <c r="AB68" s="449"/>
      <c r="AC68" s="449"/>
      <c r="AD68" s="449"/>
      <c r="AE68" s="449"/>
      <c r="AF68" s="449">
        <v>9</v>
      </c>
      <c r="AG68" s="449"/>
      <c r="AH68" s="449"/>
      <c r="AI68" s="449"/>
      <c r="AJ68" s="449"/>
      <c r="AK68" s="449" t="s">
        <v>200</v>
      </c>
      <c r="AL68" s="449"/>
      <c r="AM68" s="449"/>
      <c r="AN68" s="449"/>
      <c r="AO68" s="449"/>
      <c r="AP68" s="449" t="s">
        <v>200</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538</v>
      </c>
      <c r="C69" s="420"/>
      <c r="D69" s="420"/>
      <c r="E69" s="420"/>
      <c r="F69" s="420"/>
      <c r="G69" s="420"/>
      <c r="H69" s="420"/>
      <c r="I69" s="420"/>
      <c r="J69" s="420"/>
      <c r="K69" s="420"/>
      <c r="L69" s="420"/>
      <c r="M69" s="420"/>
      <c r="N69" s="420"/>
      <c r="O69" s="420"/>
      <c r="P69" s="432"/>
      <c r="Q69" s="438">
        <v>110</v>
      </c>
      <c r="R69" s="450"/>
      <c r="S69" s="450"/>
      <c r="T69" s="450"/>
      <c r="U69" s="450"/>
      <c r="V69" s="450">
        <v>18</v>
      </c>
      <c r="W69" s="450"/>
      <c r="X69" s="450"/>
      <c r="Y69" s="450"/>
      <c r="Z69" s="450"/>
      <c r="AA69" s="450">
        <v>92</v>
      </c>
      <c r="AB69" s="450"/>
      <c r="AC69" s="450"/>
      <c r="AD69" s="450"/>
      <c r="AE69" s="450"/>
      <c r="AF69" s="450">
        <v>9</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540</v>
      </c>
      <c r="C70" s="420"/>
      <c r="D70" s="420"/>
      <c r="E70" s="420"/>
      <c r="F70" s="420"/>
      <c r="G70" s="420"/>
      <c r="H70" s="420"/>
      <c r="I70" s="420"/>
      <c r="J70" s="420"/>
      <c r="K70" s="420"/>
      <c r="L70" s="420"/>
      <c r="M70" s="420"/>
      <c r="N70" s="420"/>
      <c r="O70" s="420"/>
      <c r="P70" s="432"/>
      <c r="Q70" s="438">
        <v>2862</v>
      </c>
      <c r="R70" s="450"/>
      <c r="S70" s="450"/>
      <c r="T70" s="450"/>
      <c r="U70" s="450"/>
      <c r="V70" s="450">
        <v>2793</v>
      </c>
      <c r="W70" s="450"/>
      <c r="X70" s="450"/>
      <c r="Y70" s="450"/>
      <c r="Z70" s="450"/>
      <c r="AA70" s="450">
        <v>69</v>
      </c>
      <c r="AB70" s="450"/>
      <c r="AC70" s="450"/>
      <c r="AD70" s="450"/>
      <c r="AE70" s="450"/>
      <c r="AF70" s="450">
        <v>69</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127</v>
      </c>
      <c r="C71" s="420"/>
      <c r="D71" s="420"/>
      <c r="E71" s="420"/>
      <c r="F71" s="420"/>
      <c r="G71" s="420"/>
      <c r="H71" s="420"/>
      <c r="I71" s="420"/>
      <c r="J71" s="420"/>
      <c r="K71" s="420"/>
      <c r="L71" s="420"/>
      <c r="M71" s="420"/>
      <c r="N71" s="420"/>
      <c r="O71" s="420"/>
      <c r="P71" s="432"/>
      <c r="Q71" s="438">
        <v>50</v>
      </c>
      <c r="R71" s="450"/>
      <c r="S71" s="450"/>
      <c r="T71" s="450"/>
      <c r="U71" s="450"/>
      <c r="V71" s="450">
        <v>50</v>
      </c>
      <c r="W71" s="450"/>
      <c r="X71" s="450"/>
      <c r="Y71" s="450"/>
      <c r="Z71" s="450"/>
      <c r="AA71" s="450">
        <v>0</v>
      </c>
      <c r="AB71" s="450"/>
      <c r="AC71" s="450"/>
      <c r="AD71" s="450"/>
      <c r="AE71" s="450"/>
      <c r="AF71" s="450">
        <v>0</v>
      </c>
      <c r="AG71" s="450"/>
      <c r="AH71" s="450"/>
      <c r="AI71" s="450"/>
      <c r="AJ71" s="450"/>
      <c r="AK71" s="450" t="s">
        <v>200</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541</v>
      </c>
      <c r="C72" s="420"/>
      <c r="D72" s="420"/>
      <c r="E72" s="420"/>
      <c r="F72" s="420"/>
      <c r="G72" s="420"/>
      <c r="H72" s="420"/>
      <c r="I72" s="420"/>
      <c r="J72" s="420"/>
      <c r="K72" s="420"/>
      <c r="L72" s="420"/>
      <c r="M72" s="420"/>
      <c r="N72" s="420"/>
      <c r="O72" s="420"/>
      <c r="P72" s="432"/>
      <c r="Q72" s="438">
        <v>135</v>
      </c>
      <c r="R72" s="450"/>
      <c r="S72" s="450"/>
      <c r="T72" s="450"/>
      <c r="U72" s="450"/>
      <c r="V72" s="450">
        <v>126</v>
      </c>
      <c r="W72" s="450"/>
      <c r="X72" s="450"/>
      <c r="Y72" s="450"/>
      <c r="Z72" s="450"/>
      <c r="AA72" s="450">
        <v>9</v>
      </c>
      <c r="AB72" s="450"/>
      <c r="AC72" s="450"/>
      <c r="AD72" s="450"/>
      <c r="AE72" s="450"/>
      <c r="AF72" s="450">
        <v>9</v>
      </c>
      <c r="AG72" s="450"/>
      <c r="AH72" s="450"/>
      <c r="AI72" s="450"/>
      <c r="AJ72" s="450"/>
      <c r="AK72" s="450" t="s">
        <v>200</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542</v>
      </c>
      <c r="C73" s="420"/>
      <c r="D73" s="420"/>
      <c r="E73" s="420"/>
      <c r="F73" s="420"/>
      <c r="G73" s="420"/>
      <c r="H73" s="420"/>
      <c r="I73" s="420"/>
      <c r="J73" s="420"/>
      <c r="K73" s="420"/>
      <c r="L73" s="420"/>
      <c r="M73" s="420"/>
      <c r="N73" s="420"/>
      <c r="O73" s="420"/>
      <c r="P73" s="432"/>
      <c r="Q73" s="438">
        <v>3291</v>
      </c>
      <c r="R73" s="450"/>
      <c r="S73" s="450"/>
      <c r="T73" s="450"/>
      <c r="U73" s="450"/>
      <c r="V73" s="450">
        <v>2907</v>
      </c>
      <c r="W73" s="450"/>
      <c r="X73" s="450"/>
      <c r="Y73" s="450"/>
      <c r="Z73" s="450"/>
      <c r="AA73" s="450">
        <v>384</v>
      </c>
      <c r="AB73" s="450"/>
      <c r="AC73" s="450"/>
      <c r="AD73" s="450"/>
      <c r="AE73" s="450"/>
      <c r="AF73" s="450">
        <v>384</v>
      </c>
      <c r="AG73" s="450"/>
      <c r="AH73" s="450"/>
      <c r="AI73" s="450"/>
      <c r="AJ73" s="450"/>
      <c r="AK73" s="450">
        <v>3</v>
      </c>
      <c r="AL73" s="450"/>
      <c r="AM73" s="450"/>
      <c r="AN73" s="450"/>
      <c r="AO73" s="450"/>
      <c r="AP73" s="450" t="s">
        <v>200</v>
      </c>
      <c r="AQ73" s="450"/>
      <c r="AR73" s="450"/>
      <c r="AS73" s="450"/>
      <c r="AT73" s="450"/>
      <c r="AU73" s="450" t="s">
        <v>200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543</v>
      </c>
      <c r="C74" s="420"/>
      <c r="D74" s="420"/>
      <c r="E74" s="420"/>
      <c r="F74" s="420"/>
      <c r="G74" s="420"/>
      <c r="H74" s="420"/>
      <c r="I74" s="420"/>
      <c r="J74" s="420"/>
      <c r="K74" s="420"/>
      <c r="L74" s="420"/>
      <c r="M74" s="420"/>
      <c r="N74" s="420"/>
      <c r="O74" s="420"/>
      <c r="P74" s="432"/>
      <c r="Q74" s="438">
        <v>9</v>
      </c>
      <c r="R74" s="450"/>
      <c r="S74" s="450"/>
      <c r="T74" s="450"/>
      <c r="U74" s="450"/>
      <c r="V74" s="450">
        <v>9</v>
      </c>
      <c r="W74" s="450"/>
      <c r="X74" s="450"/>
      <c r="Y74" s="450"/>
      <c r="Z74" s="450"/>
      <c r="AA74" s="450" t="s">
        <v>200</v>
      </c>
      <c r="AB74" s="450"/>
      <c r="AC74" s="450"/>
      <c r="AD74" s="450"/>
      <c r="AE74" s="450"/>
      <c r="AF74" s="450" t="s">
        <v>200</v>
      </c>
      <c r="AG74" s="450"/>
      <c r="AH74" s="450"/>
      <c r="AI74" s="450"/>
      <c r="AJ74" s="450"/>
      <c r="AK74" s="450" t="s">
        <v>200</v>
      </c>
      <c r="AL74" s="450"/>
      <c r="AM74" s="450"/>
      <c r="AN74" s="450"/>
      <c r="AO74" s="450"/>
      <c r="AP74" s="450" t="s">
        <v>200</v>
      </c>
      <c r="AQ74" s="450"/>
      <c r="AR74" s="450"/>
      <c r="AS74" s="450"/>
      <c r="AT74" s="450"/>
      <c r="AU74" s="450" t="s">
        <v>200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544</v>
      </c>
      <c r="C75" s="420"/>
      <c r="D75" s="420"/>
      <c r="E75" s="420"/>
      <c r="F75" s="420"/>
      <c r="G75" s="420"/>
      <c r="H75" s="420"/>
      <c r="I75" s="420"/>
      <c r="J75" s="420"/>
      <c r="K75" s="420"/>
      <c r="L75" s="420"/>
      <c r="M75" s="420"/>
      <c r="N75" s="420"/>
      <c r="O75" s="420"/>
      <c r="P75" s="432"/>
      <c r="Q75" s="444">
        <v>67</v>
      </c>
      <c r="R75" s="456"/>
      <c r="S75" s="456"/>
      <c r="T75" s="456"/>
      <c r="U75" s="460"/>
      <c r="V75" s="461">
        <v>49</v>
      </c>
      <c r="W75" s="456"/>
      <c r="X75" s="456"/>
      <c r="Y75" s="456"/>
      <c r="Z75" s="460"/>
      <c r="AA75" s="461">
        <v>18</v>
      </c>
      <c r="AB75" s="456"/>
      <c r="AC75" s="456"/>
      <c r="AD75" s="456"/>
      <c r="AE75" s="460"/>
      <c r="AF75" s="461">
        <v>18</v>
      </c>
      <c r="AG75" s="456"/>
      <c r="AH75" s="456"/>
      <c r="AI75" s="456"/>
      <c r="AJ75" s="460"/>
      <c r="AK75" s="461" t="s">
        <v>200</v>
      </c>
      <c r="AL75" s="456"/>
      <c r="AM75" s="456"/>
      <c r="AN75" s="456"/>
      <c r="AO75" s="460"/>
      <c r="AP75" s="461" t="s">
        <v>200</v>
      </c>
      <c r="AQ75" s="456"/>
      <c r="AR75" s="456"/>
      <c r="AS75" s="456"/>
      <c r="AT75" s="460"/>
      <c r="AU75" s="461" t="s">
        <v>200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545</v>
      </c>
      <c r="C76" s="420"/>
      <c r="D76" s="420"/>
      <c r="E76" s="420"/>
      <c r="F76" s="420"/>
      <c r="G76" s="420"/>
      <c r="H76" s="420"/>
      <c r="I76" s="420"/>
      <c r="J76" s="420"/>
      <c r="K76" s="420"/>
      <c r="L76" s="420"/>
      <c r="M76" s="420"/>
      <c r="N76" s="420"/>
      <c r="O76" s="420"/>
      <c r="P76" s="432"/>
      <c r="Q76" s="444">
        <v>147566</v>
      </c>
      <c r="R76" s="456"/>
      <c r="S76" s="456"/>
      <c r="T76" s="456"/>
      <c r="U76" s="460"/>
      <c r="V76" s="461">
        <v>144092</v>
      </c>
      <c r="W76" s="456"/>
      <c r="X76" s="456"/>
      <c r="Y76" s="456"/>
      <c r="Z76" s="460"/>
      <c r="AA76" s="461">
        <v>3474</v>
      </c>
      <c r="AB76" s="456"/>
      <c r="AC76" s="456"/>
      <c r="AD76" s="456"/>
      <c r="AE76" s="460"/>
      <c r="AF76" s="461">
        <v>3474</v>
      </c>
      <c r="AG76" s="456"/>
      <c r="AH76" s="456"/>
      <c r="AI76" s="456"/>
      <c r="AJ76" s="460"/>
      <c r="AK76" s="461" t="s">
        <v>200</v>
      </c>
      <c r="AL76" s="456"/>
      <c r="AM76" s="456"/>
      <c r="AN76" s="456"/>
      <c r="AO76" s="460"/>
      <c r="AP76" s="461" t="s">
        <v>200</v>
      </c>
      <c r="AQ76" s="456"/>
      <c r="AR76" s="456"/>
      <c r="AS76" s="456"/>
      <c r="AT76" s="460"/>
      <c r="AU76" s="461" t="s">
        <v>200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3972</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426</v>
      </c>
      <c r="AB109" s="406"/>
      <c r="AC109" s="406"/>
      <c r="AD109" s="406"/>
      <c r="AE109" s="469"/>
      <c r="AF109" s="480" t="s">
        <v>468</v>
      </c>
      <c r="AG109" s="406"/>
      <c r="AH109" s="406"/>
      <c r="AI109" s="406"/>
      <c r="AJ109" s="469"/>
      <c r="AK109" s="480" t="s">
        <v>384</v>
      </c>
      <c r="AL109" s="406"/>
      <c r="AM109" s="406"/>
      <c r="AN109" s="406"/>
      <c r="AO109" s="469"/>
      <c r="AP109" s="480" t="s">
        <v>469</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426</v>
      </c>
      <c r="BR109" s="406"/>
      <c r="BS109" s="406"/>
      <c r="BT109" s="406"/>
      <c r="BU109" s="469"/>
      <c r="BV109" s="480" t="s">
        <v>468</v>
      </c>
      <c r="BW109" s="406"/>
      <c r="BX109" s="406"/>
      <c r="BY109" s="406"/>
      <c r="BZ109" s="469"/>
      <c r="CA109" s="480" t="s">
        <v>384</v>
      </c>
      <c r="CB109" s="406"/>
      <c r="CC109" s="406"/>
      <c r="CD109" s="406"/>
      <c r="CE109" s="469"/>
      <c r="CF109" s="655" t="s">
        <v>469</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426</v>
      </c>
      <c r="DH109" s="406"/>
      <c r="DI109" s="406"/>
      <c r="DJ109" s="406"/>
      <c r="DK109" s="469"/>
      <c r="DL109" s="480" t="s">
        <v>468</v>
      </c>
      <c r="DM109" s="406"/>
      <c r="DN109" s="406"/>
      <c r="DO109" s="406"/>
      <c r="DP109" s="469"/>
      <c r="DQ109" s="480" t="s">
        <v>384</v>
      </c>
      <c r="DR109" s="406"/>
      <c r="DS109" s="406"/>
      <c r="DT109" s="406"/>
      <c r="DU109" s="469"/>
      <c r="DV109" s="480" t="s">
        <v>469</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411211</v>
      </c>
      <c r="AB110" s="487"/>
      <c r="AC110" s="487"/>
      <c r="AD110" s="487"/>
      <c r="AE110" s="498"/>
      <c r="AF110" s="514">
        <v>436009</v>
      </c>
      <c r="AG110" s="487"/>
      <c r="AH110" s="487"/>
      <c r="AI110" s="487"/>
      <c r="AJ110" s="498"/>
      <c r="AK110" s="514">
        <v>446928</v>
      </c>
      <c r="AL110" s="487"/>
      <c r="AM110" s="487"/>
      <c r="AN110" s="487"/>
      <c r="AO110" s="498"/>
      <c r="AP110" s="538">
        <v>29.5</v>
      </c>
      <c r="AQ110" s="546"/>
      <c r="AR110" s="546"/>
      <c r="AS110" s="546"/>
      <c r="AT110" s="556"/>
      <c r="AU110" s="568" t="s">
        <v>123</v>
      </c>
      <c r="AV110" s="577"/>
      <c r="AW110" s="577"/>
      <c r="AX110" s="577"/>
      <c r="AY110" s="577"/>
      <c r="AZ110" s="424" t="s">
        <v>470</v>
      </c>
      <c r="BA110" s="407"/>
      <c r="BB110" s="407"/>
      <c r="BC110" s="407"/>
      <c r="BD110" s="407"/>
      <c r="BE110" s="407"/>
      <c r="BF110" s="407"/>
      <c r="BG110" s="407"/>
      <c r="BH110" s="407"/>
      <c r="BI110" s="407"/>
      <c r="BJ110" s="407"/>
      <c r="BK110" s="407"/>
      <c r="BL110" s="407"/>
      <c r="BM110" s="407"/>
      <c r="BN110" s="407"/>
      <c r="BO110" s="407"/>
      <c r="BP110" s="470"/>
      <c r="BQ110" s="632">
        <v>4093433</v>
      </c>
      <c r="BR110" s="640"/>
      <c r="BS110" s="640"/>
      <c r="BT110" s="640"/>
      <c r="BU110" s="640"/>
      <c r="BV110" s="640">
        <v>4480215</v>
      </c>
      <c r="BW110" s="640"/>
      <c r="BX110" s="640"/>
      <c r="BY110" s="640"/>
      <c r="BZ110" s="640"/>
      <c r="CA110" s="640">
        <v>4318092</v>
      </c>
      <c r="CB110" s="640"/>
      <c r="CC110" s="640"/>
      <c r="CD110" s="640"/>
      <c r="CE110" s="640"/>
      <c r="CF110" s="656">
        <v>284.60000000000002</v>
      </c>
      <c r="CG110" s="660"/>
      <c r="CH110" s="660"/>
      <c r="CI110" s="660"/>
      <c r="CJ110" s="660"/>
      <c r="CK110" s="672" t="s">
        <v>381</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471</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153</v>
      </c>
      <c r="B112" s="409"/>
      <c r="C112" s="378" t="s">
        <v>472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920521</v>
      </c>
      <c r="BR112" s="641"/>
      <c r="BS112" s="641"/>
      <c r="BT112" s="641"/>
      <c r="BU112" s="641"/>
      <c r="BV112" s="641">
        <v>863048</v>
      </c>
      <c r="BW112" s="641"/>
      <c r="BX112" s="641"/>
      <c r="BY112" s="641"/>
      <c r="BZ112" s="641"/>
      <c r="CA112" s="641">
        <v>794594</v>
      </c>
      <c r="CB112" s="641"/>
      <c r="CC112" s="641"/>
      <c r="CD112" s="641"/>
      <c r="CE112" s="641"/>
      <c r="CF112" s="657">
        <v>52.4</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85278</v>
      </c>
      <c r="AB113" s="446"/>
      <c r="AC113" s="446"/>
      <c r="AD113" s="446"/>
      <c r="AE113" s="499"/>
      <c r="AF113" s="515">
        <v>90405</v>
      </c>
      <c r="AG113" s="446"/>
      <c r="AH113" s="446"/>
      <c r="AI113" s="446"/>
      <c r="AJ113" s="499"/>
      <c r="AK113" s="515">
        <v>90949</v>
      </c>
      <c r="AL113" s="446"/>
      <c r="AM113" s="446"/>
      <c r="AN113" s="446"/>
      <c r="AO113" s="499"/>
      <c r="AP113" s="539">
        <v>6</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t="s">
        <v>200</v>
      </c>
      <c r="BR113" s="641"/>
      <c r="BS113" s="641"/>
      <c r="BT113" s="641"/>
      <c r="BU113" s="641"/>
      <c r="BV113" s="641" t="s">
        <v>200</v>
      </c>
      <c r="BW113" s="641"/>
      <c r="BX113" s="641"/>
      <c r="BY113" s="641"/>
      <c r="BZ113" s="641"/>
      <c r="CA113" s="641" t="s">
        <v>200</v>
      </c>
      <c r="CB113" s="641"/>
      <c r="CC113" s="641"/>
      <c r="CD113" s="641"/>
      <c r="CE113" s="641"/>
      <c r="CF113" s="657" t="s">
        <v>200</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476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15587</v>
      </c>
      <c r="AB114" s="446"/>
      <c r="AC114" s="446"/>
      <c r="AD114" s="446"/>
      <c r="AE114" s="499"/>
      <c r="AF114" s="515" t="s">
        <v>200</v>
      </c>
      <c r="AG114" s="446"/>
      <c r="AH114" s="446"/>
      <c r="AI114" s="446"/>
      <c r="AJ114" s="499"/>
      <c r="AK114" s="515" t="s">
        <v>200</v>
      </c>
      <c r="AL114" s="446"/>
      <c r="AM114" s="446"/>
      <c r="AN114" s="446"/>
      <c r="AO114" s="499"/>
      <c r="AP114" s="539" t="s">
        <v>200</v>
      </c>
      <c r="AQ114" s="547"/>
      <c r="AR114" s="547"/>
      <c r="AS114" s="547"/>
      <c r="AT114" s="557"/>
      <c r="AU114" s="569"/>
      <c r="AV114" s="578"/>
      <c r="AW114" s="578"/>
      <c r="AX114" s="578"/>
      <c r="AY114" s="578"/>
      <c r="AZ114" s="425" t="s">
        <v>477</v>
      </c>
      <c r="BA114" s="378"/>
      <c r="BB114" s="378"/>
      <c r="BC114" s="378"/>
      <c r="BD114" s="378"/>
      <c r="BE114" s="378"/>
      <c r="BF114" s="378"/>
      <c r="BG114" s="378"/>
      <c r="BH114" s="378"/>
      <c r="BI114" s="378"/>
      <c r="BJ114" s="378"/>
      <c r="BK114" s="378"/>
      <c r="BL114" s="378"/>
      <c r="BM114" s="378"/>
      <c r="BN114" s="378"/>
      <c r="BO114" s="378"/>
      <c r="BP114" s="472"/>
      <c r="BQ114" s="633">
        <v>348644</v>
      </c>
      <c r="BR114" s="641"/>
      <c r="BS114" s="641"/>
      <c r="BT114" s="641"/>
      <c r="BU114" s="641"/>
      <c r="BV114" s="641">
        <v>359989</v>
      </c>
      <c r="BW114" s="641"/>
      <c r="BX114" s="641"/>
      <c r="BY114" s="641"/>
      <c r="BZ114" s="641"/>
      <c r="CA114" s="641">
        <v>329519</v>
      </c>
      <c r="CB114" s="641"/>
      <c r="CC114" s="641"/>
      <c r="CD114" s="641"/>
      <c r="CE114" s="641"/>
      <c r="CF114" s="657">
        <v>21.7</v>
      </c>
      <c r="CG114" s="661"/>
      <c r="CH114" s="661"/>
      <c r="CI114" s="661"/>
      <c r="CJ114" s="661"/>
      <c r="CK114" s="673"/>
      <c r="CL114" s="413"/>
      <c r="CM114" s="425" t="s">
        <v>478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512076</v>
      </c>
      <c r="AB117" s="488"/>
      <c r="AC117" s="488"/>
      <c r="AD117" s="488"/>
      <c r="AE117" s="500"/>
      <c r="AF117" s="516">
        <v>526414</v>
      </c>
      <c r="AG117" s="488"/>
      <c r="AH117" s="488"/>
      <c r="AI117" s="488"/>
      <c r="AJ117" s="500"/>
      <c r="AK117" s="516">
        <v>537877</v>
      </c>
      <c r="AL117" s="488"/>
      <c r="AM117" s="488"/>
      <c r="AN117" s="488"/>
      <c r="AO117" s="500"/>
      <c r="AP117" s="540"/>
      <c r="AQ117" s="548"/>
      <c r="AR117" s="548"/>
      <c r="AS117" s="548"/>
      <c r="AT117" s="558"/>
      <c r="AU117" s="569"/>
      <c r="AV117" s="578"/>
      <c r="AW117" s="578"/>
      <c r="AX117" s="578"/>
      <c r="AY117" s="578"/>
      <c r="AZ117" s="426" t="s">
        <v>479</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426</v>
      </c>
      <c r="AB118" s="406"/>
      <c r="AC118" s="406"/>
      <c r="AD118" s="406"/>
      <c r="AE118" s="469"/>
      <c r="AF118" s="480" t="s">
        <v>468</v>
      </c>
      <c r="AG118" s="406"/>
      <c r="AH118" s="406"/>
      <c r="AI118" s="406"/>
      <c r="AJ118" s="469"/>
      <c r="AK118" s="480" t="s">
        <v>384</v>
      </c>
      <c r="AL118" s="406"/>
      <c r="AM118" s="406"/>
      <c r="AN118" s="406"/>
      <c r="AO118" s="469"/>
      <c r="AP118" s="480" t="s">
        <v>469</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381</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168</v>
      </c>
      <c r="BP119" s="629"/>
      <c r="BQ119" s="634">
        <v>5362598</v>
      </c>
      <c r="BR119" s="642"/>
      <c r="BS119" s="642"/>
      <c r="BT119" s="642"/>
      <c r="BU119" s="642"/>
      <c r="BV119" s="642">
        <v>5703252</v>
      </c>
      <c r="BW119" s="642"/>
      <c r="BX119" s="642"/>
      <c r="BY119" s="642"/>
      <c r="BZ119" s="642"/>
      <c r="CA119" s="642">
        <v>5442205</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473</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731216</v>
      </c>
      <c r="BR120" s="640"/>
      <c r="BS120" s="640"/>
      <c r="BT120" s="640"/>
      <c r="BU120" s="640"/>
      <c r="BV120" s="640">
        <v>958549</v>
      </c>
      <c r="BW120" s="640"/>
      <c r="BX120" s="640"/>
      <c r="BY120" s="640"/>
      <c r="BZ120" s="640"/>
      <c r="CA120" s="640">
        <v>1176653</v>
      </c>
      <c r="CB120" s="640"/>
      <c r="CC120" s="640"/>
      <c r="CD120" s="640"/>
      <c r="CE120" s="640"/>
      <c r="CF120" s="656">
        <v>77.599999999999994</v>
      </c>
      <c r="CG120" s="660"/>
      <c r="CH120" s="660"/>
      <c r="CI120" s="660"/>
      <c r="CJ120" s="660"/>
      <c r="CK120" s="675" t="s">
        <v>266</v>
      </c>
      <c r="CL120" s="685"/>
      <c r="CM120" s="685"/>
      <c r="CN120" s="685"/>
      <c r="CO120" s="688"/>
      <c r="CP120" s="692" t="s">
        <v>459</v>
      </c>
      <c r="CQ120" s="695"/>
      <c r="CR120" s="695"/>
      <c r="CS120" s="695"/>
      <c r="CT120" s="695"/>
      <c r="CU120" s="695"/>
      <c r="CV120" s="695"/>
      <c r="CW120" s="695"/>
      <c r="CX120" s="695"/>
      <c r="CY120" s="695"/>
      <c r="CZ120" s="695"/>
      <c r="DA120" s="695"/>
      <c r="DB120" s="695"/>
      <c r="DC120" s="695"/>
      <c r="DD120" s="695"/>
      <c r="DE120" s="695"/>
      <c r="DF120" s="698"/>
      <c r="DG120" s="632">
        <v>614743</v>
      </c>
      <c r="DH120" s="640"/>
      <c r="DI120" s="640"/>
      <c r="DJ120" s="640"/>
      <c r="DK120" s="640"/>
      <c r="DL120" s="640">
        <v>563706</v>
      </c>
      <c r="DM120" s="640"/>
      <c r="DN120" s="640"/>
      <c r="DO120" s="640"/>
      <c r="DP120" s="640"/>
      <c r="DQ120" s="640">
        <v>504229</v>
      </c>
      <c r="DR120" s="640"/>
      <c r="DS120" s="640"/>
      <c r="DT120" s="640"/>
      <c r="DU120" s="640"/>
      <c r="DV120" s="712">
        <v>33.200000000000003</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483</v>
      </c>
      <c r="BA121" s="378"/>
      <c r="BB121" s="378"/>
      <c r="BC121" s="378"/>
      <c r="BD121" s="378"/>
      <c r="BE121" s="378"/>
      <c r="BF121" s="378"/>
      <c r="BG121" s="378"/>
      <c r="BH121" s="378"/>
      <c r="BI121" s="378"/>
      <c r="BJ121" s="378"/>
      <c r="BK121" s="378"/>
      <c r="BL121" s="378"/>
      <c r="BM121" s="378"/>
      <c r="BN121" s="378"/>
      <c r="BO121" s="378"/>
      <c r="BP121" s="472"/>
      <c r="BQ121" s="633">
        <v>114530</v>
      </c>
      <c r="BR121" s="641"/>
      <c r="BS121" s="641"/>
      <c r="BT121" s="641"/>
      <c r="BU121" s="641"/>
      <c r="BV121" s="641">
        <v>133748</v>
      </c>
      <c r="BW121" s="641"/>
      <c r="BX121" s="641"/>
      <c r="BY121" s="641"/>
      <c r="BZ121" s="641"/>
      <c r="CA121" s="641">
        <v>70220</v>
      </c>
      <c r="CB121" s="641"/>
      <c r="CC121" s="641"/>
      <c r="CD121" s="641"/>
      <c r="CE121" s="641"/>
      <c r="CF121" s="657">
        <v>4.5999999999999996</v>
      </c>
      <c r="CG121" s="661"/>
      <c r="CH121" s="661"/>
      <c r="CI121" s="661"/>
      <c r="CJ121" s="661"/>
      <c r="CK121" s="676"/>
      <c r="CL121" s="686"/>
      <c r="CM121" s="686"/>
      <c r="CN121" s="686"/>
      <c r="CO121" s="689"/>
      <c r="CP121" s="693" t="s">
        <v>458</v>
      </c>
      <c r="CQ121" s="403"/>
      <c r="CR121" s="403"/>
      <c r="CS121" s="403"/>
      <c r="CT121" s="403"/>
      <c r="CU121" s="403"/>
      <c r="CV121" s="403"/>
      <c r="CW121" s="403"/>
      <c r="CX121" s="403"/>
      <c r="CY121" s="403"/>
      <c r="CZ121" s="403"/>
      <c r="DA121" s="403"/>
      <c r="DB121" s="403"/>
      <c r="DC121" s="403"/>
      <c r="DD121" s="403"/>
      <c r="DE121" s="403"/>
      <c r="DF121" s="699"/>
      <c r="DG121" s="633">
        <v>305778</v>
      </c>
      <c r="DH121" s="641"/>
      <c r="DI121" s="641"/>
      <c r="DJ121" s="641"/>
      <c r="DK121" s="641"/>
      <c r="DL121" s="641">
        <v>299342</v>
      </c>
      <c r="DM121" s="641"/>
      <c r="DN121" s="641"/>
      <c r="DO121" s="641"/>
      <c r="DP121" s="641"/>
      <c r="DQ121" s="641">
        <v>290365</v>
      </c>
      <c r="DR121" s="641"/>
      <c r="DS121" s="641"/>
      <c r="DT121" s="641"/>
      <c r="DU121" s="641"/>
      <c r="DV121" s="713">
        <v>19.100000000000001</v>
      </c>
      <c r="DW121" s="713"/>
      <c r="DX121" s="713"/>
      <c r="DY121" s="713"/>
      <c r="DZ121" s="722"/>
    </row>
    <row r="122" spans="1:130" s="365" customFormat="1" ht="26.25" customHeight="1">
      <c r="A122" s="390"/>
      <c r="B122" s="413"/>
      <c r="C122" s="425" t="s">
        <v>478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3571858</v>
      </c>
      <c r="BR122" s="642"/>
      <c r="BS122" s="642"/>
      <c r="BT122" s="642"/>
      <c r="BU122" s="642"/>
      <c r="BV122" s="642">
        <v>3627333</v>
      </c>
      <c r="BW122" s="642"/>
      <c r="BX122" s="642"/>
      <c r="BY122" s="642"/>
      <c r="BZ122" s="642"/>
      <c r="CA122" s="642">
        <v>3466029</v>
      </c>
      <c r="CB122" s="642"/>
      <c r="CC122" s="642"/>
      <c r="CD122" s="642"/>
      <c r="CE122" s="642"/>
      <c r="CF122" s="658">
        <v>228.4</v>
      </c>
      <c r="CG122" s="662"/>
      <c r="CH122" s="662"/>
      <c r="CI122" s="662"/>
      <c r="CJ122" s="662"/>
      <c r="CK122" s="676"/>
      <c r="CL122" s="686"/>
      <c r="CM122" s="686"/>
      <c r="CN122" s="686"/>
      <c r="CO122" s="689"/>
      <c r="CP122" s="693" t="s">
        <v>25</v>
      </c>
      <c r="CQ122" s="403"/>
      <c r="CR122" s="403"/>
      <c r="CS122" s="403"/>
      <c r="CT122" s="403"/>
      <c r="CU122" s="403"/>
      <c r="CV122" s="403"/>
      <c r="CW122" s="403"/>
      <c r="CX122" s="403"/>
      <c r="CY122" s="403"/>
      <c r="CZ122" s="403"/>
      <c r="DA122" s="403"/>
      <c r="DB122" s="403"/>
      <c r="DC122" s="403"/>
      <c r="DD122" s="403"/>
      <c r="DE122" s="403"/>
      <c r="DF122" s="699"/>
      <c r="DG122" s="633" t="s">
        <v>200</v>
      </c>
      <c r="DH122" s="641"/>
      <c r="DI122" s="641"/>
      <c r="DJ122" s="641"/>
      <c r="DK122" s="641"/>
      <c r="DL122" s="641" t="s">
        <v>200</v>
      </c>
      <c r="DM122" s="641"/>
      <c r="DN122" s="641"/>
      <c r="DO122" s="641"/>
      <c r="DP122" s="641"/>
      <c r="DQ122" s="641" t="s">
        <v>200</v>
      </c>
      <c r="DR122" s="641"/>
      <c r="DS122" s="641"/>
      <c r="DT122" s="641"/>
      <c r="DU122" s="641"/>
      <c r="DV122" s="713" t="s">
        <v>200</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486</v>
      </c>
      <c r="BP123" s="629"/>
      <c r="BQ123" s="635">
        <v>4417604</v>
      </c>
      <c r="BR123" s="643"/>
      <c r="BS123" s="643"/>
      <c r="BT123" s="643"/>
      <c r="BU123" s="643"/>
      <c r="BV123" s="643">
        <v>4719630</v>
      </c>
      <c r="BW123" s="643"/>
      <c r="BX123" s="643"/>
      <c r="BY123" s="643"/>
      <c r="BZ123" s="643"/>
      <c r="CA123" s="643">
        <v>4712902</v>
      </c>
      <c r="CB123" s="643"/>
      <c r="CC123" s="643"/>
      <c r="CD123" s="643"/>
      <c r="CE123" s="643"/>
      <c r="CF123" s="544"/>
      <c r="CG123" s="552"/>
      <c r="CH123" s="552"/>
      <c r="CI123" s="552"/>
      <c r="CJ123" s="669"/>
      <c r="CK123" s="676"/>
      <c r="CL123" s="686"/>
      <c r="CM123" s="686"/>
      <c r="CN123" s="686"/>
      <c r="CO123" s="689"/>
      <c r="CP123" s="693" t="s">
        <v>457</v>
      </c>
      <c r="CQ123" s="403"/>
      <c r="CR123" s="403"/>
      <c r="CS123" s="403"/>
      <c r="CT123" s="403"/>
      <c r="CU123" s="403"/>
      <c r="CV123" s="403"/>
      <c r="CW123" s="403"/>
      <c r="CX123" s="403"/>
      <c r="CY123" s="403"/>
      <c r="CZ123" s="403"/>
      <c r="DA123" s="403"/>
      <c r="DB123" s="403"/>
      <c r="DC123" s="403"/>
      <c r="DD123" s="403"/>
      <c r="DE123" s="403"/>
      <c r="DF123" s="699"/>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67.8</v>
      </c>
      <c r="BR124" s="644"/>
      <c r="BS124" s="644"/>
      <c r="BT124" s="644"/>
      <c r="BU124" s="644"/>
      <c r="BV124" s="644">
        <v>62.3</v>
      </c>
      <c r="BW124" s="644"/>
      <c r="BX124" s="644"/>
      <c r="BY124" s="644"/>
      <c r="BZ124" s="644"/>
      <c r="CA124" s="644">
        <v>48</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414</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492</v>
      </c>
      <c r="AY127" s="593"/>
      <c r="AZ127" s="593"/>
      <c r="BA127" s="593"/>
      <c r="BB127" s="593"/>
      <c r="BC127" s="593"/>
      <c r="BD127" s="593"/>
      <c r="BE127" s="610"/>
      <c r="BF127" s="612" t="s">
        <v>119</v>
      </c>
      <c r="BG127" s="593"/>
      <c r="BH127" s="593"/>
      <c r="BI127" s="593"/>
      <c r="BJ127" s="593"/>
      <c r="BK127" s="593"/>
      <c r="BL127" s="610"/>
      <c r="BM127" s="612" t="s">
        <v>415</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443</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4570</v>
      </c>
      <c r="AB128" s="487"/>
      <c r="AC128" s="487"/>
      <c r="AD128" s="487"/>
      <c r="AE128" s="498"/>
      <c r="AF128" s="514" t="s">
        <v>200</v>
      </c>
      <c r="AG128" s="487"/>
      <c r="AH128" s="487"/>
      <c r="AI128" s="487"/>
      <c r="AJ128" s="498"/>
      <c r="AK128" s="514">
        <v>38</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200</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395</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1729703</v>
      </c>
      <c r="AB129" s="446"/>
      <c r="AC129" s="446"/>
      <c r="AD129" s="446"/>
      <c r="AE129" s="499"/>
      <c r="AF129" s="515">
        <v>1926885</v>
      </c>
      <c r="AG129" s="446"/>
      <c r="AH129" s="446"/>
      <c r="AI129" s="446"/>
      <c r="AJ129" s="499"/>
      <c r="AK129" s="515">
        <v>1870903</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200</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336478</v>
      </c>
      <c r="AB130" s="446"/>
      <c r="AC130" s="446"/>
      <c r="AD130" s="446"/>
      <c r="AE130" s="499"/>
      <c r="AF130" s="515">
        <v>348811</v>
      </c>
      <c r="AG130" s="446"/>
      <c r="AH130" s="446"/>
      <c r="AI130" s="446"/>
      <c r="AJ130" s="499"/>
      <c r="AK130" s="515">
        <v>353688</v>
      </c>
      <c r="AL130" s="446"/>
      <c r="AM130" s="446"/>
      <c r="AN130" s="446"/>
      <c r="AO130" s="499"/>
      <c r="AP130" s="542"/>
      <c r="AQ130" s="550"/>
      <c r="AR130" s="550"/>
      <c r="AS130" s="550"/>
      <c r="AT130" s="560"/>
      <c r="AU130" s="576"/>
      <c r="AV130" s="576"/>
      <c r="AW130" s="576"/>
      <c r="AX130" s="585" t="s">
        <v>429</v>
      </c>
      <c r="AY130" s="378"/>
      <c r="AZ130" s="378"/>
      <c r="BA130" s="378"/>
      <c r="BB130" s="378"/>
      <c r="BC130" s="378"/>
      <c r="BD130" s="378"/>
      <c r="BE130" s="472"/>
      <c r="BF130" s="615">
        <v>11.8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1393225</v>
      </c>
      <c r="AB131" s="489"/>
      <c r="AC131" s="489"/>
      <c r="AD131" s="489"/>
      <c r="AE131" s="501"/>
      <c r="AF131" s="517">
        <v>1578074</v>
      </c>
      <c r="AG131" s="489"/>
      <c r="AH131" s="489"/>
      <c r="AI131" s="489"/>
      <c r="AJ131" s="501"/>
      <c r="AK131" s="517">
        <v>1517215</v>
      </c>
      <c r="AL131" s="489"/>
      <c r="AM131" s="489"/>
      <c r="AN131" s="489"/>
      <c r="AO131" s="501"/>
      <c r="AP131" s="543"/>
      <c r="AQ131" s="551"/>
      <c r="AR131" s="551"/>
      <c r="AS131" s="551"/>
      <c r="AT131" s="561"/>
      <c r="AU131" s="576"/>
      <c r="AV131" s="576"/>
      <c r="AW131" s="576"/>
      <c r="AX131" s="586" t="s">
        <v>67</v>
      </c>
      <c r="AY131" s="381"/>
      <c r="AZ131" s="381"/>
      <c r="BA131" s="381"/>
      <c r="BB131" s="381"/>
      <c r="BC131" s="381"/>
      <c r="BD131" s="381"/>
      <c r="BE131" s="611"/>
      <c r="BF131" s="616">
        <v>48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12.275691289999999</v>
      </c>
      <c r="AB132" s="490"/>
      <c r="AC132" s="490"/>
      <c r="AD132" s="490"/>
      <c r="AE132" s="502"/>
      <c r="AF132" s="518">
        <v>11.25441519</v>
      </c>
      <c r="AG132" s="490"/>
      <c r="AH132" s="490"/>
      <c r="AI132" s="490"/>
      <c r="AJ132" s="502"/>
      <c r="AK132" s="518">
        <v>12.13743603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12.7</v>
      </c>
      <c r="AB133" s="491"/>
      <c r="AC133" s="491"/>
      <c r="AD133" s="491"/>
      <c r="AE133" s="503"/>
      <c r="AF133" s="486">
        <v>12.2</v>
      </c>
      <c r="AG133" s="491"/>
      <c r="AH133" s="491"/>
      <c r="AI133" s="491"/>
      <c r="AJ133" s="503"/>
      <c r="AK133" s="486">
        <v>11.8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evXq7lfWi45yx34vqjz2VD+TNp0H7KuoC4BO+J5hH62CjzbD7y1Pcfc+yGW9Lad7l/X7oSfyiZaskbJ1FIiEMQ==" saltValue="WRoyvG843u3Qms35JawR7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6bMdALkBEDJuAy3QYq+I9YZU/8XsPLcSbITxDVuePzrKtwrR51CESjy70W9Z5x7rD1uICicXd7C4e0PjS0lcaQ==" saltValue="KgFBOTZZHJbnF6wfFmB6y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v5s0SRCeVGERtAn0vnyVDdjXyNGwGQnfP0kUyOqz2XQCHj1gc6DQmCb+BD7EbTLQLgUiWbM7DWH6mNgqYB8Ng==" saltValue="DGjoIWG7SfgrldV3kHPZg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502</v>
      </c>
      <c r="AR8" s="823" t="s">
        <v>503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464475</v>
      </c>
      <c r="AP9" s="787">
        <v>212769</v>
      </c>
      <c r="AQ9" s="810">
        <v>239803</v>
      </c>
      <c r="AR9" s="824">
        <v>-11.3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5926</v>
      </c>
      <c r="AP10" s="788">
        <v>2715</v>
      </c>
      <c r="AQ10" s="811">
        <v>35073</v>
      </c>
      <c r="AR10" s="825">
        <v>-92.3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393</v>
      </c>
      <c r="AL11" s="757"/>
      <c r="AM11" s="757"/>
      <c r="AN11" s="774"/>
      <c r="AO11" s="788" t="s">
        <v>200</v>
      </c>
      <c r="AP11" s="788" t="s">
        <v>200</v>
      </c>
      <c r="AQ11" s="811">
        <v>3640</v>
      </c>
      <c r="AR11" s="825" t="s">
        <v>200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232</v>
      </c>
      <c r="AL12" s="757"/>
      <c r="AM12" s="757"/>
      <c r="AN12" s="774"/>
      <c r="AO12" s="788" t="s">
        <v>200</v>
      </c>
      <c r="AP12" s="788" t="s">
        <v>200</v>
      </c>
      <c r="AQ12" s="811" t="s">
        <v>200</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t="s">
        <v>200</v>
      </c>
      <c r="AP13" s="788" t="s">
        <v>200</v>
      </c>
      <c r="AQ13" s="811">
        <v>11407</v>
      </c>
      <c r="AR13" s="825" t="s">
        <v>200</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17000</v>
      </c>
      <c r="AP14" s="788">
        <v>7787</v>
      </c>
      <c r="AQ14" s="811">
        <v>4585</v>
      </c>
      <c r="AR14" s="825">
        <v>69.8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-44913</v>
      </c>
      <c r="AP15" s="788">
        <v>-20574</v>
      </c>
      <c r="AQ15" s="811">
        <v>-18839</v>
      </c>
      <c r="AR15" s="825">
        <v>9.1999999999999993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442488</v>
      </c>
      <c r="AP16" s="788">
        <v>202697</v>
      </c>
      <c r="AQ16" s="811">
        <v>275669</v>
      </c>
      <c r="AR16" s="825">
        <v>-26.5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336</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21.53</v>
      </c>
      <c r="AP21" s="800">
        <v>23.86</v>
      </c>
      <c r="AQ21" s="813">
        <v>-2.33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94.9</v>
      </c>
      <c r="AP22" s="801">
        <v>95.5</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446928</v>
      </c>
      <c r="AP32" s="788">
        <v>204731</v>
      </c>
      <c r="AQ32" s="815">
        <v>162926</v>
      </c>
      <c r="AR32" s="825">
        <v>25.7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200</v>
      </c>
      <c r="AP34" s="788" t="s">
        <v>200</v>
      </c>
      <c r="AQ34" s="815">
        <v>4</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515</v>
      </c>
      <c r="AL35" s="761"/>
      <c r="AM35" s="761"/>
      <c r="AN35" s="778"/>
      <c r="AO35" s="788">
        <v>90949</v>
      </c>
      <c r="AP35" s="788">
        <v>41662</v>
      </c>
      <c r="AQ35" s="815">
        <v>33512</v>
      </c>
      <c r="AR35" s="825">
        <v>24.3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t="s">
        <v>200</v>
      </c>
      <c r="AP36" s="788" t="s">
        <v>200</v>
      </c>
      <c r="AQ36" s="815">
        <v>2866</v>
      </c>
      <c r="AR36" s="825" t="s">
        <v>200</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t="s">
        <v>200</v>
      </c>
      <c r="AP37" s="788" t="s">
        <v>200</v>
      </c>
      <c r="AQ37" s="815">
        <v>1429</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516</v>
      </c>
      <c r="AL38" s="762"/>
      <c r="AM38" s="762"/>
      <c r="AN38" s="779"/>
      <c r="AO38" s="792" t="s">
        <v>200</v>
      </c>
      <c r="AP38" s="792" t="s">
        <v>200</v>
      </c>
      <c r="AQ38" s="816">
        <v>30</v>
      </c>
      <c r="AR38" s="814" t="s">
        <v>200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-38</v>
      </c>
      <c r="AP39" s="788">
        <v>-17</v>
      </c>
      <c r="AQ39" s="815">
        <v>-7390</v>
      </c>
      <c r="AR39" s="825">
        <v>-99.8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517</v>
      </c>
      <c r="AL40" s="761"/>
      <c r="AM40" s="761"/>
      <c r="AN40" s="778"/>
      <c r="AO40" s="788">
        <v>-353688</v>
      </c>
      <c r="AP40" s="788">
        <v>-162019</v>
      </c>
      <c r="AQ40" s="815">
        <v>-136323</v>
      </c>
      <c r="AR40" s="825">
        <v>18.8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184151</v>
      </c>
      <c r="AP41" s="788">
        <v>84357</v>
      </c>
      <c r="AQ41" s="815">
        <v>57054</v>
      </c>
      <c r="AR41" s="825">
        <v>47.9</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518</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438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521</v>
      </c>
      <c r="AQ50" s="818" t="s">
        <v>377</v>
      </c>
      <c r="AR50" s="828" t="s">
        <v>522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501</v>
      </c>
      <c r="AL51" s="764"/>
      <c r="AM51" s="770">
        <v>662992</v>
      </c>
      <c r="AN51" s="783">
        <v>270609</v>
      </c>
      <c r="AO51" s="795">
        <v>47.1</v>
      </c>
      <c r="AP51" s="806">
        <v>271581</v>
      </c>
      <c r="AQ51" s="819">
        <v>-6.7</v>
      </c>
      <c r="AR51" s="829">
        <v>53.8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379104</v>
      </c>
      <c r="AN52" s="784">
        <v>154736</v>
      </c>
      <c r="AO52" s="796">
        <v>115.3</v>
      </c>
      <c r="AP52" s="807">
        <v>117844</v>
      </c>
      <c r="AQ52" s="820">
        <v>-1</v>
      </c>
      <c r="AR52" s="830">
        <v>116.3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523</v>
      </c>
      <c r="AL53" s="764"/>
      <c r="AM53" s="770">
        <v>634060</v>
      </c>
      <c r="AN53" s="783">
        <v>266300</v>
      </c>
      <c r="AO53" s="795">
        <v>-1.6</v>
      </c>
      <c r="AP53" s="806">
        <v>268375</v>
      </c>
      <c r="AQ53" s="819">
        <v>-1.2</v>
      </c>
      <c r="AR53" s="829">
        <v>-0.4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304069</v>
      </c>
      <c r="AN54" s="784">
        <v>127706</v>
      </c>
      <c r="AO54" s="796">
        <v>-17.5</v>
      </c>
      <c r="AP54" s="807">
        <v>119602</v>
      </c>
      <c r="AQ54" s="820">
        <v>1.5</v>
      </c>
      <c r="AR54" s="830">
        <v>-19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475</v>
      </c>
      <c r="AL55" s="764"/>
      <c r="AM55" s="770">
        <v>801226</v>
      </c>
      <c r="AN55" s="783">
        <v>347302</v>
      </c>
      <c r="AO55" s="795">
        <v>30.4</v>
      </c>
      <c r="AP55" s="806">
        <v>301035</v>
      </c>
      <c r="AQ55" s="819">
        <v>12.2</v>
      </c>
      <c r="AR55" s="829">
        <v>18.2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498476</v>
      </c>
      <c r="AN56" s="784">
        <v>216071</v>
      </c>
      <c r="AO56" s="796">
        <v>69.2</v>
      </c>
      <c r="AP56" s="807">
        <v>154376</v>
      </c>
      <c r="AQ56" s="820">
        <v>29.1</v>
      </c>
      <c r="AR56" s="830">
        <v>40.1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318</v>
      </c>
      <c r="AL57" s="764"/>
      <c r="AM57" s="770">
        <v>1029077</v>
      </c>
      <c r="AN57" s="783">
        <v>459615</v>
      </c>
      <c r="AO57" s="795">
        <v>32.299999999999997</v>
      </c>
      <c r="AP57" s="806">
        <v>277467</v>
      </c>
      <c r="AQ57" s="819">
        <v>-7.8</v>
      </c>
      <c r="AR57" s="829">
        <v>40.1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669173</v>
      </c>
      <c r="AN58" s="784">
        <v>298871</v>
      </c>
      <c r="AO58" s="796">
        <v>38.299999999999997</v>
      </c>
      <c r="AP58" s="807">
        <v>128378</v>
      </c>
      <c r="AQ58" s="820">
        <v>-16.8</v>
      </c>
      <c r="AR58" s="830">
        <v>55.1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514626</v>
      </c>
      <c r="AN59" s="783">
        <v>235743</v>
      </c>
      <c r="AO59" s="795">
        <v>-48.7</v>
      </c>
      <c r="AP59" s="806">
        <v>282256</v>
      </c>
      <c r="AQ59" s="819">
        <v>1.7</v>
      </c>
      <c r="AR59" s="829">
        <v>-50.4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264284</v>
      </c>
      <c r="AN60" s="784">
        <v>121065</v>
      </c>
      <c r="AO60" s="796">
        <v>-59.5</v>
      </c>
      <c r="AP60" s="807">
        <v>145453</v>
      </c>
      <c r="AQ60" s="820">
        <v>13.3</v>
      </c>
      <c r="AR60" s="830">
        <v>-72.8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407</v>
      </c>
      <c r="AL61" s="767"/>
      <c r="AM61" s="770">
        <v>728396</v>
      </c>
      <c r="AN61" s="783">
        <v>315914</v>
      </c>
      <c r="AO61" s="795">
        <v>11.9</v>
      </c>
      <c r="AP61" s="806">
        <v>280143</v>
      </c>
      <c r="AQ61" s="821">
        <v>-0.4</v>
      </c>
      <c r="AR61" s="829">
        <v>12.3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423021</v>
      </c>
      <c r="AN62" s="784">
        <v>183690</v>
      </c>
      <c r="AO62" s="796">
        <v>29.2</v>
      </c>
      <c r="AP62" s="807">
        <v>133131</v>
      </c>
      <c r="AQ62" s="820">
        <v>5.2</v>
      </c>
      <c r="AR62" s="830">
        <v>24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ghgmTRimNRzGbdStWkf+uLg6SNZeQSpmGSJr4LwO5iG/qyh5VoaJIM2eWT1EecfyRdIVw9BUxr1wHrjfRP6/nw==" saltValue="0jwZxoOq33UgJm+yt5Ar3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FMaYj2wInYllIXoRpD5fe2QezsYJaEr3oQMg6tAGNT/hE1jDD32DYLfEFCa4f8lNRk4e4YWxnvf5HHbp+byfzg==" saltValue="lznXSWfRH3YWznwJjhaJA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mvyKn8lNoWwru2lAOm1QS1y4I3Tr0G7wfTXiVOExSNlMSISmEVR3Ro3LIzHjHcVYr6nxdPWXNfXJAenr8+K3Zg==" saltValue="hJBnhP7J+6sEZ2z7foNpm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525</v>
      </c>
      <c r="G46" s="853" t="s">
        <v>526</v>
      </c>
      <c r="H46" s="853" t="s">
        <v>527</v>
      </c>
      <c r="I46" s="853" t="s">
        <v>528</v>
      </c>
      <c r="J46" s="858" t="s">
        <v>529</v>
      </c>
    </row>
    <row r="47" spans="2:10" ht="57.75" customHeight="1">
      <c r="B47" s="838"/>
      <c r="C47" s="842" t="s">
        <v>3</v>
      </c>
      <c r="D47" s="842"/>
      <c r="E47" s="846"/>
      <c r="F47" s="850">
        <v>6.35</v>
      </c>
      <c r="G47" s="854">
        <v>6.99</v>
      </c>
      <c r="H47" s="854">
        <v>7.03</v>
      </c>
      <c r="I47" s="854">
        <v>6.83</v>
      </c>
      <c r="J47" s="859">
        <v>9.4499999999999993</v>
      </c>
    </row>
    <row r="48" spans="2:10" ht="57.75" customHeight="1">
      <c r="B48" s="839"/>
      <c r="C48" s="843" t="s">
        <v>9</v>
      </c>
      <c r="D48" s="843"/>
      <c r="E48" s="847"/>
      <c r="F48" s="851">
        <v>0.3</v>
      </c>
      <c r="G48" s="855">
        <v>0.77</v>
      </c>
      <c r="H48" s="855">
        <v>0.93</v>
      </c>
      <c r="I48" s="855">
        <v>0.85</v>
      </c>
      <c r="J48" s="860">
        <v>3.19</v>
      </c>
    </row>
    <row r="49" spans="2:10" ht="57.75" customHeight="1">
      <c r="B49" s="840"/>
      <c r="C49" s="844" t="s">
        <v>15</v>
      </c>
      <c r="D49" s="844"/>
      <c r="E49" s="848"/>
      <c r="F49" s="852" t="s">
        <v>530</v>
      </c>
      <c r="G49" s="856">
        <v>1.08</v>
      </c>
      <c r="H49" s="856">
        <v>0.62</v>
      </c>
      <c r="I49" s="856">
        <v>0.53</v>
      </c>
      <c r="J49" s="861">
        <v>4.7300000000000004</v>
      </c>
    </row>
    <row r="50" spans="2:10"/>
  </sheetData>
  <sheetProtection algorithmName="SHA-512" hashValue="8NrUQiMyFbGNgTVRqpP6V9RBHOc2zGN0n4/qirrNe8NObNuo4tBev8HmCtQFufqalO6cC2546zQ6aW3CqZ51NQ==" saltValue="47nDzzITCGhEPGKxGy7rQ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525</v>
      </c>
      <c r="G33" s="883" t="s">
        <v>526</v>
      </c>
      <c r="H33" s="883" t="s">
        <v>527</v>
      </c>
      <c r="I33" s="883" t="s">
        <v>528</v>
      </c>
      <c r="J33" s="887" t="s">
        <v>529</v>
      </c>
      <c r="K33" s="862"/>
      <c r="L33" s="862"/>
      <c r="M33" s="862"/>
      <c r="N33" s="862"/>
      <c r="O33" s="862"/>
      <c r="P33" s="862"/>
    </row>
    <row r="34" spans="1:16" ht="39" customHeight="1">
      <c r="A34" s="862"/>
      <c r="B34" s="864"/>
      <c r="C34" s="870" t="s">
        <v>428</v>
      </c>
      <c r="D34" s="870"/>
      <c r="E34" s="875"/>
      <c r="F34" s="879" t="s">
        <v>494</v>
      </c>
      <c r="G34" s="884" t="s">
        <v>531</v>
      </c>
      <c r="H34" s="884" t="s">
        <v>532</v>
      </c>
      <c r="I34" s="884" t="s">
        <v>533</v>
      </c>
      <c r="J34" s="888" t="s">
        <v>534</v>
      </c>
      <c r="K34" s="862"/>
      <c r="L34" s="862"/>
      <c r="M34" s="862"/>
      <c r="N34" s="862"/>
      <c r="O34" s="862"/>
      <c r="P34" s="862"/>
    </row>
    <row r="35" spans="1:16" ht="39" customHeight="1">
      <c r="A35" s="862"/>
      <c r="B35" s="865"/>
      <c r="C35" s="871" t="s">
        <v>447</v>
      </c>
      <c r="D35" s="871"/>
      <c r="E35" s="876"/>
      <c r="F35" s="880">
        <v>15.8</v>
      </c>
      <c r="G35" s="885">
        <v>14.61</v>
      </c>
      <c r="H35" s="885">
        <v>11.64</v>
      </c>
      <c r="I35" s="885">
        <v>9.23</v>
      </c>
      <c r="J35" s="889">
        <v>9.6999999999999993</v>
      </c>
      <c r="K35" s="862"/>
      <c r="L35" s="862"/>
      <c r="M35" s="862"/>
      <c r="N35" s="862"/>
      <c r="O35" s="862"/>
      <c r="P35" s="862"/>
    </row>
    <row r="36" spans="1:16" ht="39" customHeight="1">
      <c r="A36" s="862"/>
      <c r="B36" s="865"/>
      <c r="C36" s="871" t="s">
        <v>457</v>
      </c>
      <c r="D36" s="871"/>
      <c r="E36" s="876"/>
      <c r="F36" s="880">
        <v>0.98</v>
      </c>
      <c r="G36" s="885">
        <v>1</v>
      </c>
      <c r="H36" s="885">
        <v>1.41</v>
      </c>
      <c r="I36" s="885">
        <v>2.56</v>
      </c>
      <c r="J36" s="889">
        <v>1.1399999999999999</v>
      </c>
      <c r="K36" s="862"/>
      <c r="L36" s="862"/>
      <c r="M36" s="862"/>
      <c r="N36" s="862"/>
      <c r="O36" s="862"/>
      <c r="P36" s="862"/>
    </row>
    <row r="37" spans="1:16" ht="39" customHeight="1">
      <c r="A37" s="862"/>
      <c r="B37" s="865"/>
      <c r="C37" s="871" t="s">
        <v>460</v>
      </c>
      <c r="D37" s="871"/>
      <c r="E37" s="876"/>
      <c r="F37" s="880">
        <v>0.27</v>
      </c>
      <c r="G37" s="885">
        <v>0.11</v>
      </c>
      <c r="H37" s="885">
        <v>0</v>
      </c>
      <c r="I37" s="885">
        <v>1.e-002</v>
      </c>
      <c r="J37" s="889">
        <v>0.26</v>
      </c>
      <c r="K37" s="862"/>
      <c r="L37" s="862"/>
      <c r="M37" s="862"/>
      <c r="N37" s="862"/>
      <c r="O37" s="862"/>
      <c r="P37" s="862"/>
    </row>
    <row r="38" spans="1:16" ht="39" customHeight="1">
      <c r="A38" s="862"/>
      <c r="B38" s="865"/>
      <c r="C38" s="871" t="s">
        <v>298</v>
      </c>
      <c r="D38" s="871"/>
      <c r="E38" s="876"/>
      <c r="F38" s="880">
        <v>0.11</v>
      </c>
      <c r="G38" s="885">
        <v>0.1</v>
      </c>
      <c r="H38" s="885">
        <v>4.e-002</v>
      </c>
      <c r="I38" s="885">
        <v>2.e-002</v>
      </c>
      <c r="J38" s="889">
        <v>4.e-002</v>
      </c>
      <c r="K38" s="862"/>
      <c r="L38" s="862"/>
      <c r="M38" s="862"/>
      <c r="N38" s="862"/>
      <c r="O38" s="862"/>
      <c r="P38" s="862"/>
    </row>
    <row r="39" spans="1:16" ht="39" customHeight="1">
      <c r="A39" s="862"/>
      <c r="B39" s="865"/>
      <c r="C39" s="871" t="s">
        <v>456</v>
      </c>
      <c r="D39" s="871"/>
      <c r="E39" s="876"/>
      <c r="F39" s="880">
        <v>8.e-002</v>
      </c>
      <c r="G39" s="885">
        <v>3.e-002</v>
      </c>
      <c r="H39" s="885">
        <v>2.e-002</v>
      </c>
      <c r="I39" s="885">
        <v>1.e-002</v>
      </c>
      <c r="J39" s="889">
        <v>1.e-002</v>
      </c>
      <c r="K39" s="862"/>
      <c r="L39" s="862"/>
      <c r="M39" s="862"/>
      <c r="N39" s="862"/>
      <c r="O39" s="862"/>
      <c r="P39" s="862"/>
    </row>
    <row r="40" spans="1:16" ht="39" customHeight="1">
      <c r="A40" s="862"/>
      <c r="B40" s="865"/>
      <c r="C40" s="871" t="s">
        <v>459</v>
      </c>
      <c r="D40" s="871"/>
      <c r="E40" s="876"/>
      <c r="F40" s="880">
        <v>0.98</v>
      </c>
      <c r="G40" s="885">
        <v>2.e-002</v>
      </c>
      <c r="H40" s="885">
        <v>0</v>
      </c>
      <c r="I40" s="885">
        <v>1.e-002</v>
      </c>
      <c r="J40" s="889">
        <v>1.e-002</v>
      </c>
      <c r="K40" s="862"/>
      <c r="L40" s="862"/>
      <c r="M40" s="862"/>
      <c r="N40" s="862"/>
      <c r="O40" s="862"/>
      <c r="P40" s="862"/>
    </row>
    <row r="41" spans="1:16" ht="39" customHeight="1">
      <c r="A41" s="862"/>
      <c r="B41" s="865"/>
      <c r="C41" s="871" t="s">
        <v>458</v>
      </c>
      <c r="D41" s="871"/>
      <c r="E41" s="876"/>
      <c r="F41" s="880">
        <v>0</v>
      </c>
      <c r="G41" s="885">
        <v>0</v>
      </c>
      <c r="H41" s="885">
        <v>2.e-002</v>
      </c>
      <c r="I41" s="885">
        <v>2.e-002</v>
      </c>
      <c r="J41" s="889">
        <v>1.e-002</v>
      </c>
      <c r="K41" s="862"/>
      <c r="L41" s="862"/>
      <c r="M41" s="862"/>
      <c r="N41" s="862"/>
      <c r="O41" s="862"/>
      <c r="P41" s="862"/>
    </row>
    <row r="42" spans="1:16" ht="39" customHeight="1">
      <c r="A42" s="862"/>
      <c r="B42" s="866"/>
      <c r="C42" s="871" t="s">
        <v>535</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484</v>
      </c>
      <c r="D43" s="872"/>
      <c r="E43" s="877"/>
      <c r="F43" s="881">
        <v>0</v>
      </c>
      <c r="G43" s="886">
        <v>0</v>
      </c>
      <c r="H43" s="886">
        <v>0</v>
      </c>
      <c r="I43" s="886">
        <v>0</v>
      </c>
      <c r="J43" s="890">
        <v>0</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4Ek6EcxbKwVHTKpoL2jh2gvrivHfjDrafVRhIaqLWEmb/5JrnXiuHNMOML502o8GwUNSXb8y6mm2qXDlVxoyZQ==" saltValue="nHkVr4qRnxxp17obWs0SI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525</v>
      </c>
      <c r="L44" s="950" t="s">
        <v>526</v>
      </c>
      <c r="M44" s="950" t="s">
        <v>527</v>
      </c>
      <c r="N44" s="950" t="s">
        <v>528</v>
      </c>
      <c r="O44" s="959" t="s">
        <v>529</v>
      </c>
      <c r="P44" s="734"/>
      <c r="Q44" s="734"/>
      <c r="R44" s="734"/>
      <c r="S44" s="734"/>
      <c r="T44" s="734"/>
      <c r="U44" s="734"/>
    </row>
    <row r="45" spans="1:21" ht="30.75" customHeight="1">
      <c r="A45" s="734"/>
      <c r="B45" s="892" t="s">
        <v>28</v>
      </c>
      <c r="C45" s="906"/>
      <c r="D45" s="916"/>
      <c r="E45" s="925" t="s">
        <v>26</v>
      </c>
      <c r="F45" s="925"/>
      <c r="G45" s="925"/>
      <c r="H45" s="925"/>
      <c r="I45" s="925"/>
      <c r="J45" s="934"/>
      <c r="K45" s="942">
        <v>371</v>
      </c>
      <c r="L45" s="951">
        <v>396</v>
      </c>
      <c r="M45" s="951">
        <v>411</v>
      </c>
      <c r="N45" s="951">
        <v>436</v>
      </c>
      <c r="O45" s="960">
        <v>447</v>
      </c>
      <c r="P45" s="734"/>
      <c r="Q45" s="734"/>
      <c r="R45" s="734"/>
      <c r="S45" s="734"/>
      <c r="T45" s="734"/>
      <c r="U45" s="734"/>
    </row>
    <row r="46" spans="1:21" ht="30.75" customHeight="1">
      <c r="A46" s="734"/>
      <c r="B46" s="893"/>
      <c r="C46" s="907"/>
      <c r="D46" s="917"/>
      <c r="E46" s="926" t="s">
        <v>30</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34</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37</v>
      </c>
      <c r="F48" s="926"/>
      <c r="G48" s="926"/>
      <c r="H48" s="926"/>
      <c r="I48" s="926"/>
      <c r="J48" s="935"/>
      <c r="K48" s="943">
        <v>87</v>
      </c>
      <c r="L48" s="952">
        <v>86</v>
      </c>
      <c r="M48" s="952">
        <v>85</v>
      </c>
      <c r="N48" s="952">
        <v>90</v>
      </c>
      <c r="O48" s="961">
        <v>91</v>
      </c>
      <c r="P48" s="734"/>
      <c r="Q48" s="734"/>
      <c r="R48" s="734"/>
      <c r="S48" s="734"/>
      <c r="T48" s="734"/>
      <c r="U48" s="734"/>
    </row>
    <row r="49" spans="1:21" ht="30.75" customHeight="1">
      <c r="A49" s="734"/>
      <c r="B49" s="893"/>
      <c r="C49" s="907"/>
      <c r="D49" s="917"/>
      <c r="E49" s="926" t="s">
        <v>0</v>
      </c>
      <c r="F49" s="926"/>
      <c r="G49" s="926"/>
      <c r="H49" s="926"/>
      <c r="I49" s="926"/>
      <c r="J49" s="935"/>
      <c r="K49" s="943">
        <v>26</v>
      </c>
      <c r="L49" s="952">
        <v>23</v>
      </c>
      <c r="M49" s="952">
        <v>16</v>
      </c>
      <c r="N49" s="952" t="s">
        <v>200</v>
      </c>
      <c r="O49" s="961" t="s">
        <v>200</v>
      </c>
      <c r="P49" s="734"/>
      <c r="Q49" s="734"/>
      <c r="R49" s="734"/>
      <c r="S49" s="734"/>
      <c r="T49" s="734"/>
      <c r="U49" s="734"/>
    </row>
    <row r="50" spans="1:21" ht="30.75" customHeight="1">
      <c r="A50" s="734"/>
      <c r="B50" s="893"/>
      <c r="C50" s="907"/>
      <c r="D50" s="917"/>
      <c r="E50" s="926" t="s">
        <v>43</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46</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49</v>
      </c>
      <c r="C52" s="909"/>
      <c r="D52" s="918"/>
      <c r="E52" s="926" t="s">
        <v>51</v>
      </c>
      <c r="F52" s="926"/>
      <c r="G52" s="926"/>
      <c r="H52" s="926"/>
      <c r="I52" s="926"/>
      <c r="J52" s="935"/>
      <c r="K52" s="943">
        <v>314</v>
      </c>
      <c r="L52" s="952">
        <v>331</v>
      </c>
      <c r="M52" s="952">
        <v>341</v>
      </c>
      <c r="N52" s="952">
        <v>349</v>
      </c>
      <c r="O52" s="961">
        <v>354</v>
      </c>
      <c r="P52" s="734"/>
      <c r="Q52" s="734"/>
      <c r="R52" s="734"/>
      <c r="S52" s="734"/>
      <c r="T52" s="734"/>
      <c r="U52" s="734"/>
    </row>
    <row r="53" spans="1:21" ht="30.75" customHeight="1">
      <c r="A53" s="734"/>
      <c r="B53" s="896" t="s">
        <v>53</v>
      </c>
      <c r="C53" s="910"/>
      <c r="D53" s="919"/>
      <c r="E53" s="927" t="s">
        <v>56</v>
      </c>
      <c r="F53" s="927"/>
      <c r="G53" s="927"/>
      <c r="H53" s="927"/>
      <c r="I53" s="927"/>
      <c r="J53" s="936"/>
      <c r="K53" s="944">
        <v>170</v>
      </c>
      <c r="L53" s="953">
        <v>174</v>
      </c>
      <c r="M53" s="953">
        <v>171</v>
      </c>
      <c r="N53" s="953">
        <v>177</v>
      </c>
      <c r="O53" s="962">
        <v>184</v>
      </c>
      <c r="P53" s="734"/>
      <c r="Q53" s="734"/>
      <c r="R53" s="734"/>
      <c r="S53" s="734"/>
      <c r="T53" s="734"/>
      <c r="U53" s="734"/>
    </row>
    <row r="54" spans="1:21" ht="24" customHeight="1">
      <c r="A54" s="734"/>
      <c r="B54" s="897" t="s">
        <v>63</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64</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536</v>
      </c>
      <c r="P56" s="734"/>
      <c r="Q56" s="734"/>
      <c r="R56" s="734"/>
      <c r="S56" s="734"/>
      <c r="T56" s="734"/>
      <c r="U56" s="734"/>
    </row>
    <row r="57" spans="1:21" ht="31.5" customHeight="1">
      <c r="A57" s="734"/>
      <c r="B57" s="899"/>
      <c r="C57" s="912"/>
      <c r="D57" s="912"/>
      <c r="E57" s="928"/>
      <c r="F57" s="928"/>
      <c r="G57" s="928"/>
      <c r="H57" s="928"/>
      <c r="I57" s="928"/>
      <c r="J57" s="937" t="s">
        <v>16</v>
      </c>
      <c r="K57" s="946" t="s">
        <v>525</v>
      </c>
      <c r="L57" s="954" t="s">
        <v>526</v>
      </c>
      <c r="M57" s="954" t="s">
        <v>527</v>
      </c>
      <c r="N57" s="954" t="s">
        <v>528</v>
      </c>
      <c r="O57" s="964" t="s">
        <v>529</v>
      </c>
      <c r="P57" s="734"/>
      <c r="Q57" s="734"/>
      <c r="R57" s="734"/>
      <c r="S57" s="734"/>
      <c r="T57" s="734"/>
      <c r="U57" s="734"/>
    </row>
    <row r="58" spans="1:21" ht="31.5" customHeight="1">
      <c r="B58" s="900" t="s">
        <v>66</v>
      </c>
      <c r="C58" s="913"/>
      <c r="D58" s="920" t="s">
        <v>68</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50</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Ly+r+Kjdy+A/KAxMY1vYFF2IdXazP7xbRBfLXV282GkoVsLtn11fyz0X8TSVulgZ6oZ1tq/PCvfPHb/QYp3BSw==" saltValue="EqR6tWZFX4oAX6n9r5PPa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525</v>
      </c>
      <c r="J40" s="950" t="s">
        <v>526</v>
      </c>
      <c r="K40" s="950" t="s">
        <v>527</v>
      </c>
      <c r="L40" s="950" t="s">
        <v>528</v>
      </c>
      <c r="M40" s="990" t="s">
        <v>529</v>
      </c>
    </row>
    <row r="41" spans="2:13" ht="27.75" customHeight="1">
      <c r="B41" s="892" t="s">
        <v>39</v>
      </c>
      <c r="C41" s="906"/>
      <c r="D41" s="916"/>
      <c r="E41" s="973" t="s">
        <v>72</v>
      </c>
      <c r="F41" s="973"/>
      <c r="G41" s="973"/>
      <c r="H41" s="979"/>
      <c r="I41" s="983">
        <v>3881</v>
      </c>
      <c r="J41" s="987">
        <v>3959</v>
      </c>
      <c r="K41" s="987">
        <v>4093</v>
      </c>
      <c r="L41" s="987">
        <v>4480</v>
      </c>
      <c r="M41" s="991">
        <v>4318</v>
      </c>
    </row>
    <row r="42" spans="2:13" ht="27.75" customHeight="1">
      <c r="B42" s="893"/>
      <c r="C42" s="907"/>
      <c r="D42" s="917"/>
      <c r="E42" s="974" t="s">
        <v>78</v>
      </c>
      <c r="F42" s="974"/>
      <c r="G42" s="974"/>
      <c r="H42" s="980"/>
      <c r="I42" s="984" t="s">
        <v>200</v>
      </c>
      <c r="J42" s="988" t="s">
        <v>200</v>
      </c>
      <c r="K42" s="988" t="s">
        <v>200</v>
      </c>
      <c r="L42" s="988" t="s">
        <v>200</v>
      </c>
      <c r="M42" s="992" t="s">
        <v>200</v>
      </c>
    </row>
    <row r="43" spans="2:13" ht="27.75" customHeight="1">
      <c r="B43" s="893"/>
      <c r="C43" s="907"/>
      <c r="D43" s="917"/>
      <c r="E43" s="974" t="s">
        <v>80</v>
      </c>
      <c r="F43" s="974"/>
      <c r="G43" s="974"/>
      <c r="H43" s="980"/>
      <c r="I43" s="984">
        <v>941</v>
      </c>
      <c r="J43" s="988">
        <v>936</v>
      </c>
      <c r="K43" s="988">
        <v>921</v>
      </c>
      <c r="L43" s="988">
        <v>863</v>
      </c>
      <c r="M43" s="992">
        <v>795</v>
      </c>
    </row>
    <row r="44" spans="2:13" ht="27.75" customHeight="1">
      <c r="B44" s="893"/>
      <c r="C44" s="907"/>
      <c r="D44" s="917"/>
      <c r="E44" s="974" t="s">
        <v>19</v>
      </c>
      <c r="F44" s="974"/>
      <c r="G44" s="974"/>
      <c r="H44" s="980"/>
      <c r="I44" s="984">
        <v>38</v>
      </c>
      <c r="J44" s="988">
        <v>15</v>
      </c>
      <c r="K44" s="988" t="s">
        <v>200</v>
      </c>
      <c r="L44" s="988" t="s">
        <v>200</v>
      </c>
      <c r="M44" s="992" t="s">
        <v>200</v>
      </c>
    </row>
    <row r="45" spans="2:13" ht="27.75" customHeight="1">
      <c r="B45" s="893"/>
      <c r="C45" s="907"/>
      <c r="D45" s="917"/>
      <c r="E45" s="974" t="s">
        <v>83</v>
      </c>
      <c r="F45" s="974"/>
      <c r="G45" s="974"/>
      <c r="H45" s="980"/>
      <c r="I45" s="984">
        <v>283</v>
      </c>
      <c r="J45" s="988">
        <v>374</v>
      </c>
      <c r="K45" s="988">
        <v>349</v>
      </c>
      <c r="L45" s="988">
        <v>360</v>
      </c>
      <c r="M45" s="992">
        <v>330</v>
      </c>
    </row>
    <row r="46" spans="2:13" ht="27.75" customHeight="1">
      <c r="B46" s="893"/>
      <c r="C46" s="907"/>
      <c r="D46" s="918"/>
      <c r="E46" s="974" t="s">
        <v>82</v>
      </c>
      <c r="F46" s="974"/>
      <c r="G46" s="974"/>
      <c r="H46" s="980"/>
      <c r="I46" s="984" t="s">
        <v>200</v>
      </c>
      <c r="J46" s="988" t="s">
        <v>200</v>
      </c>
      <c r="K46" s="988" t="s">
        <v>200</v>
      </c>
      <c r="L46" s="988" t="s">
        <v>200</v>
      </c>
      <c r="M46" s="992" t="s">
        <v>200</v>
      </c>
    </row>
    <row r="47" spans="2:13" ht="27.75" customHeight="1">
      <c r="B47" s="893"/>
      <c r="C47" s="907"/>
      <c r="D47" s="971"/>
      <c r="E47" s="975" t="s">
        <v>85</v>
      </c>
      <c r="F47" s="978"/>
      <c r="G47" s="978"/>
      <c r="H47" s="981"/>
      <c r="I47" s="984" t="s">
        <v>200</v>
      </c>
      <c r="J47" s="988" t="s">
        <v>200</v>
      </c>
      <c r="K47" s="988" t="s">
        <v>200</v>
      </c>
      <c r="L47" s="988" t="s">
        <v>200</v>
      </c>
      <c r="M47" s="992" t="s">
        <v>200</v>
      </c>
    </row>
    <row r="48" spans="2:13" ht="27.75" customHeight="1">
      <c r="B48" s="893"/>
      <c r="C48" s="907"/>
      <c r="D48" s="917"/>
      <c r="E48" s="974" t="s">
        <v>58</v>
      </c>
      <c r="F48" s="974"/>
      <c r="G48" s="974"/>
      <c r="H48" s="980"/>
      <c r="I48" s="984" t="s">
        <v>200</v>
      </c>
      <c r="J48" s="988" t="s">
        <v>200</v>
      </c>
      <c r="K48" s="988" t="s">
        <v>200</v>
      </c>
      <c r="L48" s="988" t="s">
        <v>200</v>
      </c>
      <c r="M48" s="992" t="s">
        <v>200</v>
      </c>
    </row>
    <row r="49" spans="2:13" ht="27.75" customHeight="1">
      <c r="B49" s="894"/>
      <c r="C49" s="908"/>
      <c r="D49" s="917"/>
      <c r="E49" s="974" t="s">
        <v>89</v>
      </c>
      <c r="F49" s="974"/>
      <c r="G49" s="974"/>
      <c r="H49" s="980"/>
      <c r="I49" s="984" t="s">
        <v>200</v>
      </c>
      <c r="J49" s="988" t="s">
        <v>200</v>
      </c>
      <c r="K49" s="988" t="s">
        <v>200</v>
      </c>
      <c r="L49" s="988" t="s">
        <v>200</v>
      </c>
      <c r="M49" s="992" t="s">
        <v>200</v>
      </c>
    </row>
    <row r="50" spans="2:13" ht="27.75" customHeight="1">
      <c r="B50" s="968" t="s">
        <v>91</v>
      </c>
      <c r="C50" s="970"/>
      <c r="D50" s="972"/>
      <c r="E50" s="974" t="s">
        <v>92</v>
      </c>
      <c r="F50" s="974"/>
      <c r="G50" s="974"/>
      <c r="H50" s="980"/>
      <c r="I50" s="984">
        <v>752</v>
      </c>
      <c r="J50" s="988">
        <v>680</v>
      </c>
      <c r="K50" s="988">
        <v>731</v>
      </c>
      <c r="L50" s="988">
        <v>959</v>
      </c>
      <c r="M50" s="992">
        <v>1177</v>
      </c>
    </row>
    <row r="51" spans="2:13" ht="27.75" customHeight="1">
      <c r="B51" s="893"/>
      <c r="C51" s="907"/>
      <c r="D51" s="917"/>
      <c r="E51" s="974" t="s">
        <v>94</v>
      </c>
      <c r="F51" s="974"/>
      <c r="G51" s="974"/>
      <c r="H51" s="980"/>
      <c r="I51" s="984">
        <v>111</v>
      </c>
      <c r="J51" s="988">
        <v>132</v>
      </c>
      <c r="K51" s="988">
        <v>115</v>
      </c>
      <c r="L51" s="988">
        <v>134</v>
      </c>
      <c r="M51" s="992">
        <v>70</v>
      </c>
    </row>
    <row r="52" spans="2:13" ht="27.75" customHeight="1">
      <c r="B52" s="894"/>
      <c r="C52" s="908"/>
      <c r="D52" s="917"/>
      <c r="E52" s="974" t="s">
        <v>48</v>
      </c>
      <c r="F52" s="974"/>
      <c r="G52" s="974"/>
      <c r="H52" s="980"/>
      <c r="I52" s="984">
        <v>3411</v>
      </c>
      <c r="J52" s="988">
        <v>3504</v>
      </c>
      <c r="K52" s="988">
        <v>3572</v>
      </c>
      <c r="L52" s="988">
        <v>3627</v>
      </c>
      <c r="M52" s="992">
        <v>3466</v>
      </c>
    </row>
    <row r="53" spans="2:13" ht="27.75" customHeight="1">
      <c r="B53" s="896" t="s">
        <v>53</v>
      </c>
      <c r="C53" s="910"/>
      <c r="D53" s="919"/>
      <c r="E53" s="976" t="s">
        <v>98</v>
      </c>
      <c r="F53" s="976"/>
      <c r="G53" s="976"/>
      <c r="H53" s="982"/>
      <c r="I53" s="985">
        <v>868</v>
      </c>
      <c r="J53" s="989">
        <v>968</v>
      </c>
      <c r="K53" s="989">
        <v>945</v>
      </c>
      <c r="L53" s="989">
        <v>984</v>
      </c>
      <c r="M53" s="993">
        <v>729</v>
      </c>
    </row>
    <row r="54" spans="2:13" ht="27.75" customHeight="1">
      <c r="B54" s="969" t="s">
        <v>71</v>
      </c>
      <c r="C54" s="868"/>
      <c r="D54" s="868"/>
      <c r="E54" s="977"/>
      <c r="F54" s="977"/>
      <c r="G54" s="977"/>
      <c r="H54" s="977"/>
      <c r="I54" s="986"/>
      <c r="J54" s="986"/>
      <c r="K54" s="986"/>
      <c r="L54" s="986"/>
      <c r="M54" s="986"/>
    </row>
    <row r="55" spans="2:13"/>
  </sheetData>
  <sheetProtection algorithmName="SHA-512" hashValue="jQ56+GlQkkGyiduzYCqYapR5H7P+46SjCbk+o97JV1VNqPgD2cFmpgthxShl8YANOhfiy4x7sEHFO8dKEORZ7Q==" saltValue="Oo7anrdvffSegyOeZXTvB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5</v>
      </c>
      <c r="C54" s="1000"/>
      <c r="D54" s="1000"/>
      <c r="E54" s="1009" t="s">
        <v>16</v>
      </c>
      <c r="F54" s="1016" t="s">
        <v>527</v>
      </c>
      <c r="G54" s="1016" t="s">
        <v>528</v>
      </c>
      <c r="H54" s="1024" t="s">
        <v>529</v>
      </c>
    </row>
    <row r="55" spans="2:8" ht="52.5" customHeight="1">
      <c r="B55" s="995"/>
      <c r="C55" s="1001" t="s">
        <v>102</v>
      </c>
      <c r="D55" s="1001"/>
      <c r="E55" s="1010"/>
      <c r="F55" s="1017">
        <v>122</v>
      </c>
      <c r="G55" s="1017">
        <v>132</v>
      </c>
      <c r="H55" s="1025">
        <v>177</v>
      </c>
    </row>
    <row r="56" spans="2:8" ht="52.5" customHeight="1">
      <c r="B56" s="996"/>
      <c r="C56" s="1002" t="s">
        <v>105</v>
      </c>
      <c r="D56" s="1002"/>
      <c r="E56" s="1011"/>
      <c r="F56" s="1018">
        <v>94</v>
      </c>
      <c r="G56" s="1018">
        <v>109</v>
      </c>
      <c r="H56" s="1026">
        <v>122</v>
      </c>
    </row>
    <row r="57" spans="2:8" ht="53.25" customHeight="1">
      <c r="B57" s="996"/>
      <c r="C57" s="1003" t="s">
        <v>76</v>
      </c>
      <c r="D57" s="1003"/>
      <c r="E57" s="1012"/>
      <c r="F57" s="1019">
        <v>453</v>
      </c>
      <c r="G57" s="1019">
        <v>706</v>
      </c>
      <c r="H57" s="1027">
        <v>779</v>
      </c>
    </row>
    <row r="58" spans="2:8" ht="45.75" customHeight="1">
      <c r="B58" s="997"/>
      <c r="C58" s="1004" t="s">
        <v>547</v>
      </c>
      <c r="D58" s="1007"/>
      <c r="E58" s="1013"/>
      <c r="F58" s="1020">
        <v>133</v>
      </c>
      <c r="G58" s="1020">
        <v>284</v>
      </c>
      <c r="H58" s="1028">
        <v>295</v>
      </c>
    </row>
    <row r="59" spans="2:8" ht="45.75" customHeight="1">
      <c r="B59" s="997"/>
      <c r="C59" s="1004" t="s">
        <v>45</v>
      </c>
      <c r="D59" s="1007"/>
      <c r="E59" s="1013"/>
      <c r="F59" s="1020">
        <v>132</v>
      </c>
      <c r="G59" s="1020">
        <v>172</v>
      </c>
      <c r="H59" s="1028">
        <v>190</v>
      </c>
    </row>
    <row r="60" spans="2:8" ht="45.75" customHeight="1">
      <c r="B60" s="997"/>
      <c r="C60" s="1004" t="s">
        <v>548</v>
      </c>
      <c r="D60" s="1007"/>
      <c r="E60" s="1013"/>
      <c r="F60" s="1020">
        <v>18</v>
      </c>
      <c r="G60" s="1020">
        <v>28</v>
      </c>
      <c r="H60" s="1028">
        <v>70</v>
      </c>
    </row>
    <row r="61" spans="2:8" ht="45.75" customHeight="1">
      <c r="B61" s="997"/>
      <c r="C61" s="1004" t="s">
        <v>549</v>
      </c>
      <c r="D61" s="1007"/>
      <c r="E61" s="1013"/>
      <c r="F61" s="1020">
        <v>10</v>
      </c>
      <c r="G61" s="1020">
        <v>60</v>
      </c>
      <c r="H61" s="1028">
        <v>61</v>
      </c>
    </row>
    <row r="62" spans="2:8" ht="45.75" customHeight="1">
      <c r="B62" s="998"/>
      <c r="C62" s="1005" t="s">
        <v>539</v>
      </c>
      <c r="D62" s="1008"/>
      <c r="E62" s="1014"/>
      <c r="F62" s="1021">
        <v>52</v>
      </c>
      <c r="G62" s="1021">
        <v>49</v>
      </c>
      <c r="H62" s="1029">
        <v>47</v>
      </c>
    </row>
    <row r="63" spans="2:8" ht="52.5" customHeight="1">
      <c r="B63" s="999"/>
      <c r="C63" s="1006" t="s">
        <v>107</v>
      </c>
      <c r="D63" s="1006"/>
      <c r="E63" s="1015"/>
      <c r="F63" s="1022">
        <v>669</v>
      </c>
      <c r="G63" s="1022">
        <v>947</v>
      </c>
      <c r="H63" s="1030">
        <v>1077</v>
      </c>
    </row>
    <row r="64" spans="2:8"/>
  </sheetData>
  <sheetProtection algorithmName="SHA-512" hashValue="yf5pdxjVyU2AqSWvn3HoqKc6RHgphvPPktiXhPm2IZi5Ufw3vB3gGO8o2zkyVa5G+TgrObPVJAcPNvnwV9fWzA==" saltValue="HjX12Rr0XSTTrmZDUFywj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550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551</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552</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166</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525</v>
      </c>
      <c r="BQ50" s="1065"/>
      <c r="BR50" s="1065"/>
      <c r="BS50" s="1065"/>
      <c r="BT50" s="1065"/>
      <c r="BU50" s="1065"/>
      <c r="BV50" s="1065"/>
      <c r="BW50" s="1065"/>
      <c r="BX50" s="1065" t="s">
        <v>526</v>
      </c>
      <c r="BY50" s="1065"/>
      <c r="BZ50" s="1065"/>
      <c r="CA50" s="1065"/>
      <c r="CB50" s="1065"/>
      <c r="CC50" s="1065"/>
      <c r="CD50" s="1065"/>
      <c r="CE50" s="1065"/>
      <c r="CF50" s="1065" t="s">
        <v>527</v>
      </c>
      <c r="CG50" s="1065"/>
      <c r="CH50" s="1065"/>
      <c r="CI50" s="1065"/>
      <c r="CJ50" s="1065"/>
      <c r="CK50" s="1065"/>
      <c r="CL50" s="1065"/>
      <c r="CM50" s="1065"/>
      <c r="CN50" s="1065" t="s">
        <v>528</v>
      </c>
      <c r="CO50" s="1065"/>
      <c r="CP50" s="1065"/>
      <c r="CQ50" s="1065"/>
      <c r="CR50" s="1065"/>
      <c r="CS50" s="1065"/>
      <c r="CT50" s="1065"/>
      <c r="CU50" s="1065"/>
      <c r="CV50" s="1065" t="s">
        <v>529</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553</v>
      </c>
      <c r="AO51" s="1064"/>
      <c r="AP51" s="1064"/>
      <c r="AQ51" s="1064"/>
      <c r="AR51" s="1064"/>
      <c r="AS51" s="1064"/>
      <c r="AT51" s="1064"/>
      <c r="AU51" s="1064"/>
      <c r="AV51" s="1064"/>
      <c r="AW51" s="1064"/>
      <c r="AX51" s="1064"/>
      <c r="AY51" s="1064"/>
      <c r="AZ51" s="1064"/>
      <c r="BA51" s="1064"/>
      <c r="BB51" s="1064" t="s">
        <v>554</v>
      </c>
      <c r="BC51" s="1064"/>
      <c r="BD51" s="1064"/>
      <c r="BE51" s="1064"/>
      <c r="BF51" s="1064"/>
      <c r="BG51" s="1064"/>
      <c r="BH51" s="1064"/>
      <c r="BI51" s="1064"/>
      <c r="BJ51" s="1064"/>
      <c r="BK51" s="1064"/>
      <c r="BL51" s="1064"/>
      <c r="BM51" s="1064"/>
      <c r="BN51" s="1064"/>
      <c r="BO51" s="1064"/>
      <c r="BP51" s="1069">
        <v>65.3</v>
      </c>
      <c r="BQ51" s="1069"/>
      <c r="BR51" s="1069"/>
      <c r="BS51" s="1069"/>
      <c r="BT51" s="1069"/>
      <c r="BU51" s="1069"/>
      <c r="BV51" s="1069"/>
      <c r="BW51" s="1069"/>
      <c r="BX51" s="1069">
        <v>74</v>
      </c>
      <c r="BY51" s="1069"/>
      <c r="BZ51" s="1069"/>
      <c r="CA51" s="1069"/>
      <c r="CB51" s="1069"/>
      <c r="CC51" s="1069"/>
      <c r="CD51" s="1069"/>
      <c r="CE51" s="1069"/>
      <c r="CF51" s="1069">
        <v>67.8</v>
      </c>
      <c r="CG51" s="1069"/>
      <c r="CH51" s="1069"/>
      <c r="CI51" s="1069"/>
      <c r="CJ51" s="1069"/>
      <c r="CK51" s="1069"/>
      <c r="CL51" s="1069"/>
      <c r="CM51" s="1069"/>
      <c r="CN51" s="1069">
        <v>62.3</v>
      </c>
      <c r="CO51" s="1069"/>
      <c r="CP51" s="1069"/>
      <c r="CQ51" s="1069"/>
      <c r="CR51" s="1069"/>
      <c r="CS51" s="1069"/>
      <c r="CT51" s="1069"/>
      <c r="CU51" s="1069"/>
      <c r="CV51" s="1069">
        <v>48</v>
      </c>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555</v>
      </c>
      <c r="BC53" s="1064"/>
      <c r="BD53" s="1064"/>
      <c r="BE53" s="1064"/>
      <c r="BF53" s="1064"/>
      <c r="BG53" s="1064"/>
      <c r="BH53" s="1064"/>
      <c r="BI53" s="1064"/>
      <c r="BJ53" s="1064"/>
      <c r="BK53" s="1064"/>
      <c r="BL53" s="1064"/>
      <c r="BM53" s="1064"/>
      <c r="BN53" s="1064"/>
      <c r="BO53" s="1064"/>
      <c r="BP53" s="1069">
        <v>71.2</v>
      </c>
      <c r="BQ53" s="1069"/>
      <c r="BR53" s="1069"/>
      <c r="BS53" s="1069"/>
      <c r="BT53" s="1069"/>
      <c r="BU53" s="1069"/>
      <c r="BV53" s="1069"/>
      <c r="BW53" s="1069"/>
      <c r="BX53" s="1069">
        <v>73.400000000000006</v>
      </c>
      <c r="BY53" s="1069"/>
      <c r="BZ53" s="1069"/>
      <c r="CA53" s="1069"/>
      <c r="CB53" s="1069"/>
      <c r="CC53" s="1069"/>
      <c r="CD53" s="1069"/>
      <c r="CE53" s="1069"/>
      <c r="CF53" s="1069">
        <v>71.5</v>
      </c>
      <c r="CG53" s="1069"/>
      <c r="CH53" s="1069"/>
      <c r="CI53" s="1069"/>
      <c r="CJ53" s="1069"/>
      <c r="CK53" s="1069"/>
      <c r="CL53" s="1069"/>
      <c r="CM53" s="1069"/>
      <c r="CN53" s="1069">
        <v>75.900000000000006</v>
      </c>
      <c r="CO53" s="1069"/>
      <c r="CP53" s="1069"/>
      <c r="CQ53" s="1069"/>
      <c r="CR53" s="1069"/>
      <c r="CS53" s="1069"/>
      <c r="CT53" s="1069"/>
      <c r="CU53" s="1069"/>
      <c r="CV53" s="1069">
        <v>71.400000000000006</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514</v>
      </c>
      <c r="AO55" s="1065"/>
      <c r="AP55" s="1065"/>
      <c r="AQ55" s="1065"/>
      <c r="AR55" s="1065"/>
      <c r="AS55" s="1065"/>
      <c r="AT55" s="1065"/>
      <c r="AU55" s="1065"/>
      <c r="AV55" s="1065"/>
      <c r="AW55" s="1065"/>
      <c r="AX55" s="1065"/>
      <c r="AY55" s="1065"/>
      <c r="AZ55" s="1065"/>
      <c r="BA55" s="1065"/>
      <c r="BB55" s="1064" t="s">
        <v>554</v>
      </c>
      <c r="BC55" s="1064"/>
      <c r="BD55" s="1064"/>
      <c r="BE55" s="1064"/>
      <c r="BF55" s="1064"/>
      <c r="BG55" s="1064"/>
      <c r="BH55" s="1064"/>
      <c r="BI55" s="1064"/>
      <c r="BJ55" s="1064"/>
      <c r="BK55" s="1064"/>
      <c r="BL55" s="1064"/>
      <c r="BM55" s="1064"/>
      <c r="BN55" s="1064"/>
      <c r="BO55" s="1064"/>
      <c r="BP55" s="1069">
        <v>0</v>
      </c>
      <c r="BQ55" s="1069"/>
      <c r="BR55" s="1069"/>
      <c r="BS55" s="1069"/>
      <c r="BT55" s="1069"/>
      <c r="BU55" s="1069"/>
      <c r="BV55" s="1069"/>
      <c r="BW55" s="1069"/>
      <c r="BX55" s="1069">
        <v>0</v>
      </c>
      <c r="BY55" s="1069"/>
      <c r="BZ55" s="1069"/>
      <c r="CA55" s="1069"/>
      <c r="CB55" s="1069"/>
      <c r="CC55" s="1069"/>
      <c r="CD55" s="1069"/>
      <c r="CE55" s="1069"/>
      <c r="CF55" s="1069">
        <v>0</v>
      </c>
      <c r="CG55" s="1069"/>
      <c r="CH55" s="1069"/>
      <c r="CI55" s="1069"/>
      <c r="CJ55" s="1069"/>
      <c r="CK55" s="1069"/>
      <c r="CL55" s="1069"/>
      <c r="CM55" s="1069"/>
      <c r="CN55" s="1069">
        <v>0</v>
      </c>
      <c r="CO55" s="1069"/>
      <c r="CP55" s="1069"/>
      <c r="CQ55" s="1069"/>
      <c r="CR55" s="1069"/>
      <c r="CS55" s="1069"/>
      <c r="CT55" s="1069"/>
      <c r="CU55" s="1069"/>
      <c r="CV55" s="1069">
        <v>0</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555</v>
      </c>
      <c r="BC57" s="1064"/>
      <c r="BD57" s="1064"/>
      <c r="BE57" s="1064"/>
      <c r="BF57" s="1064"/>
      <c r="BG57" s="1064"/>
      <c r="BH57" s="1064"/>
      <c r="BI57" s="1064"/>
      <c r="BJ57" s="1064"/>
      <c r="BK57" s="1064"/>
      <c r="BL57" s="1064"/>
      <c r="BM57" s="1064"/>
      <c r="BN57" s="1064"/>
      <c r="BO57" s="1064"/>
      <c r="BP57" s="1069">
        <v>59.2</v>
      </c>
      <c r="BQ57" s="1069"/>
      <c r="BR57" s="1069"/>
      <c r="BS57" s="1069"/>
      <c r="BT57" s="1069"/>
      <c r="BU57" s="1069"/>
      <c r="BV57" s="1069"/>
      <c r="BW57" s="1069"/>
      <c r="BX57" s="1069">
        <v>60.3</v>
      </c>
      <c r="BY57" s="1069"/>
      <c r="BZ57" s="1069"/>
      <c r="CA57" s="1069"/>
      <c r="CB57" s="1069"/>
      <c r="CC57" s="1069"/>
      <c r="CD57" s="1069"/>
      <c r="CE57" s="1069"/>
      <c r="CF57" s="1069">
        <v>61</v>
      </c>
      <c r="CG57" s="1069"/>
      <c r="CH57" s="1069"/>
      <c r="CI57" s="1069"/>
      <c r="CJ57" s="1069"/>
      <c r="CK57" s="1069"/>
      <c r="CL57" s="1069"/>
      <c r="CM57" s="1069"/>
      <c r="CN57" s="1069">
        <v>62.3</v>
      </c>
      <c r="CO57" s="1069"/>
      <c r="CP57" s="1069"/>
      <c r="CQ57" s="1069"/>
      <c r="CR57" s="1069"/>
      <c r="CS57" s="1069"/>
      <c r="CT57" s="1069"/>
      <c r="CU57" s="1069"/>
      <c r="CV57" s="1069">
        <v>63.7</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328</v>
      </c>
    </row>
    <row r="64" spans="1:109">
      <c r="B64" s="728"/>
      <c r="G64" s="1040"/>
      <c r="N64" s="1059"/>
      <c r="AM64" s="1040"/>
      <c r="AN64" s="1040" t="s">
        <v>551</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40</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166</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525</v>
      </c>
      <c r="BQ72" s="1065"/>
      <c r="BR72" s="1065"/>
      <c r="BS72" s="1065"/>
      <c r="BT72" s="1065"/>
      <c r="BU72" s="1065"/>
      <c r="BV72" s="1065"/>
      <c r="BW72" s="1065"/>
      <c r="BX72" s="1065" t="s">
        <v>526</v>
      </c>
      <c r="BY72" s="1065"/>
      <c r="BZ72" s="1065"/>
      <c r="CA72" s="1065"/>
      <c r="CB72" s="1065"/>
      <c r="CC72" s="1065"/>
      <c r="CD72" s="1065"/>
      <c r="CE72" s="1065"/>
      <c r="CF72" s="1065" t="s">
        <v>527</v>
      </c>
      <c r="CG72" s="1065"/>
      <c r="CH72" s="1065"/>
      <c r="CI72" s="1065"/>
      <c r="CJ72" s="1065"/>
      <c r="CK72" s="1065"/>
      <c r="CL72" s="1065"/>
      <c r="CM72" s="1065"/>
      <c r="CN72" s="1065" t="s">
        <v>528</v>
      </c>
      <c r="CO72" s="1065"/>
      <c r="CP72" s="1065"/>
      <c r="CQ72" s="1065"/>
      <c r="CR72" s="1065"/>
      <c r="CS72" s="1065"/>
      <c r="CT72" s="1065"/>
      <c r="CU72" s="1065"/>
      <c r="CV72" s="1065" t="s">
        <v>529</v>
      </c>
      <c r="CW72" s="1065"/>
      <c r="CX72" s="1065"/>
      <c r="CY72" s="1065"/>
      <c r="CZ72" s="1065"/>
      <c r="DA72" s="1065"/>
      <c r="DB72" s="1065"/>
      <c r="DC72" s="1065"/>
    </row>
    <row r="73" spans="2:107">
      <c r="B73" s="728"/>
      <c r="G73" s="1042"/>
      <c r="H73" s="1042"/>
      <c r="I73" s="1042"/>
      <c r="J73" s="1042"/>
      <c r="K73" s="1052"/>
      <c r="L73" s="1052"/>
      <c r="M73" s="1052"/>
      <c r="N73" s="1052"/>
      <c r="AM73" s="1044"/>
      <c r="AN73" s="1064" t="s">
        <v>553</v>
      </c>
      <c r="AO73" s="1064"/>
      <c r="AP73" s="1064"/>
      <c r="AQ73" s="1064"/>
      <c r="AR73" s="1064"/>
      <c r="AS73" s="1064"/>
      <c r="AT73" s="1064"/>
      <c r="AU73" s="1064"/>
      <c r="AV73" s="1064"/>
      <c r="AW73" s="1064"/>
      <c r="AX73" s="1064"/>
      <c r="AY73" s="1064"/>
      <c r="AZ73" s="1064"/>
      <c r="BA73" s="1064"/>
      <c r="BB73" s="1064" t="s">
        <v>554</v>
      </c>
      <c r="BC73" s="1064"/>
      <c r="BD73" s="1064"/>
      <c r="BE73" s="1064"/>
      <c r="BF73" s="1064"/>
      <c r="BG73" s="1064"/>
      <c r="BH73" s="1064"/>
      <c r="BI73" s="1064"/>
      <c r="BJ73" s="1064"/>
      <c r="BK73" s="1064"/>
      <c r="BL73" s="1064"/>
      <c r="BM73" s="1064"/>
      <c r="BN73" s="1064"/>
      <c r="BO73" s="1064"/>
      <c r="BP73" s="1069">
        <v>65.3</v>
      </c>
      <c r="BQ73" s="1069"/>
      <c r="BR73" s="1069"/>
      <c r="BS73" s="1069"/>
      <c r="BT73" s="1069"/>
      <c r="BU73" s="1069"/>
      <c r="BV73" s="1069"/>
      <c r="BW73" s="1069"/>
      <c r="BX73" s="1069">
        <v>74</v>
      </c>
      <c r="BY73" s="1069"/>
      <c r="BZ73" s="1069"/>
      <c r="CA73" s="1069"/>
      <c r="CB73" s="1069"/>
      <c r="CC73" s="1069"/>
      <c r="CD73" s="1069"/>
      <c r="CE73" s="1069"/>
      <c r="CF73" s="1069">
        <v>67.8</v>
      </c>
      <c r="CG73" s="1069"/>
      <c r="CH73" s="1069"/>
      <c r="CI73" s="1069"/>
      <c r="CJ73" s="1069"/>
      <c r="CK73" s="1069"/>
      <c r="CL73" s="1069"/>
      <c r="CM73" s="1069"/>
      <c r="CN73" s="1069">
        <v>62.3</v>
      </c>
      <c r="CO73" s="1069"/>
      <c r="CP73" s="1069"/>
      <c r="CQ73" s="1069"/>
      <c r="CR73" s="1069"/>
      <c r="CS73" s="1069"/>
      <c r="CT73" s="1069"/>
      <c r="CU73" s="1069"/>
      <c r="CV73" s="1069">
        <v>48</v>
      </c>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403</v>
      </c>
      <c r="BC75" s="1064"/>
      <c r="BD75" s="1064"/>
      <c r="BE75" s="1064"/>
      <c r="BF75" s="1064"/>
      <c r="BG75" s="1064"/>
      <c r="BH75" s="1064"/>
      <c r="BI75" s="1064"/>
      <c r="BJ75" s="1064"/>
      <c r="BK75" s="1064"/>
      <c r="BL75" s="1064"/>
      <c r="BM75" s="1064"/>
      <c r="BN75" s="1064"/>
      <c r="BO75" s="1064"/>
      <c r="BP75" s="1069">
        <v>11.7</v>
      </c>
      <c r="BQ75" s="1069"/>
      <c r="BR75" s="1069"/>
      <c r="BS75" s="1069"/>
      <c r="BT75" s="1069"/>
      <c r="BU75" s="1069"/>
      <c r="BV75" s="1069"/>
      <c r="BW75" s="1069"/>
      <c r="BX75" s="1069">
        <v>12.6</v>
      </c>
      <c r="BY75" s="1069"/>
      <c r="BZ75" s="1069"/>
      <c r="CA75" s="1069"/>
      <c r="CB75" s="1069"/>
      <c r="CC75" s="1069"/>
      <c r="CD75" s="1069"/>
      <c r="CE75" s="1069"/>
      <c r="CF75" s="1069">
        <v>12.7</v>
      </c>
      <c r="CG75" s="1069"/>
      <c r="CH75" s="1069"/>
      <c r="CI75" s="1069"/>
      <c r="CJ75" s="1069"/>
      <c r="CK75" s="1069"/>
      <c r="CL75" s="1069"/>
      <c r="CM75" s="1069"/>
      <c r="CN75" s="1069">
        <v>12.2</v>
      </c>
      <c r="CO75" s="1069"/>
      <c r="CP75" s="1069"/>
      <c r="CQ75" s="1069"/>
      <c r="CR75" s="1069"/>
      <c r="CS75" s="1069"/>
      <c r="CT75" s="1069"/>
      <c r="CU75" s="1069"/>
      <c r="CV75" s="1069">
        <v>11.8</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514</v>
      </c>
      <c r="AO77" s="1065"/>
      <c r="AP77" s="1065"/>
      <c r="AQ77" s="1065"/>
      <c r="AR77" s="1065"/>
      <c r="AS77" s="1065"/>
      <c r="AT77" s="1065"/>
      <c r="AU77" s="1065"/>
      <c r="AV77" s="1065"/>
      <c r="AW77" s="1065"/>
      <c r="AX77" s="1065"/>
      <c r="AY77" s="1065"/>
      <c r="AZ77" s="1065"/>
      <c r="BA77" s="1065"/>
      <c r="BB77" s="1064" t="s">
        <v>554</v>
      </c>
      <c r="BC77" s="1064"/>
      <c r="BD77" s="1064"/>
      <c r="BE77" s="1064"/>
      <c r="BF77" s="1064"/>
      <c r="BG77" s="1064"/>
      <c r="BH77" s="1064"/>
      <c r="BI77" s="1064"/>
      <c r="BJ77" s="1064"/>
      <c r="BK77" s="1064"/>
      <c r="BL77" s="1064"/>
      <c r="BM77" s="1064"/>
      <c r="BN77" s="1064"/>
      <c r="BO77" s="1064"/>
      <c r="BP77" s="1069">
        <v>0</v>
      </c>
      <c r="BQ77" s="1069"/>
      <c r="BR77" s="1069"/>
      <c r="BS77" s="1069"/>
      <c r="BT77" s="1069"/>
      <c r="BU77" s="1069"/>
      <c r="BV77" s="1069"/>
      <c r="BW77" s="1069"/>
      <c r="BX77" s="1069">
        <v>0</v>
      </c>
      <c r="BY77" s="1069"/>
      <c r="BZ77" s="1069"/>
      <c r="CA77" s="1069"/>
      <c r="CB77" s="1069"/>
      <c r="CC77" s="1069"/>
      <c r="CD77" s="1069"/>
      <c r="CE77" s="1069"/>
      <c r="CF77" s="1069">
        <v>0</v>
      </c>
      <c r="CG77" s="1069"/>
      <c r="CH77" s="1069"/>
      <c r="CI77" s="1069"/>
      <c r="CJ77" s="1069"/>
      <c r="CK77" s="1069"/>
      <c r="CL77" s="1069"/>
      <c r="CM77" s="1069"/>
      <c r="CN77" s="1069">
        <v>0</v>
      </c>
      <c r="CO77" s="1069"/>
      <c r="CP77" s="1069"/>
      <c r="CQ77" s="1069"/>
      <c r="CR77" s="1069"/>
      <c r="CS77" s="1069"/>
      <c r="CT77" s="1069"/>
      <c r="CU77" s="1069"/>
      <c r="CV77" s="1069">
        <v>0</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403</v>
      </c>
      <c r="BC79" s="1064"/>
      <c r="BD79" s="1064"/>
      <c r="BE79" s="1064"/>
      <c r="BF79" s="1064"/>
      <c r="BG79" s="1064"/>
      <c r="BH79" s="1064"/>
      <c r="BI79" s="1064"/>
      <c r="BJ79" s="1064"/>
      <c r="BK79" s="1064"/>
      <c r="BL79" s="1064"/>
      <c r="BM79" s="1064"/>
      <c r="BN79" s="1064"/>
      <c r="BO79" s="1064"/>
      <c r="BP79" s="1069">
        <v>7.1</v>
      </c>
      <c r="BQ79" s="1069"/>
      <c r="BR79" s="1069"/>
      <c r="BS79" s="1069"/>
      <c r="BT79" s="1069"/>
      <c r="BU79" s="1069"/>
      <c r="BV79" s="1069"/>
      <c r="BW79" s="1069"/>
      <c r="BX79" s="1069">
        <v>7.3</v>
      </c>
      <c r="BY79" s="1069"/>
      <c r="BZ79" s="1069"/>
      <c r="CA79" s="1069"/>
      <c r="CB79" s="1069"/>
      <c r="CC79" s="1069"/>
      <c r="CD79" s="1069"/>
      <c r="CE79" s="1069"/>
      <c r="CF79" s="1069">
        <v>7.4</v>
      </c>
      <c r="CG79" s="1069"/>
      <c r="CH79" s="1069"/>
      <c r="CI79" s="1069"/>
      <c r="CJ79" s="1069"/>
      <c r="CK79" s="1069"/>
      <c r="CL79" s="1069"/>
      <c r="CM79" s="1069"/>
      <c r="CN79" s="1069">
        <v>7.5</v>
      </c>
      <c r="CO79" s="1069"/>
      <c r="CP79" s="1069"/>
      <c r="CQ79" s="1069"/>
      <c r="CR79" s="1069"/>
      <c r="CS79" s="1069"/>
      <c r="CT79" s="1069"/>
      <c r="CU79" s="1069"/>
      <c r="CV79" s="1069">
        <v>7.5</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aK5ZuD6wUEHDqnPHXx3qBx4HNwIoX2j7N8D11ku9OvMSbmoqUpoIEyMrxqIeXLl5aBVVslROYZjw4KxTES21wQ==" saltValue="he6unESTzSc3JSsk9yAJG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tQt6OQq948NWW6m7/Z8if/YdLDQsTLzuezUEhiecxPqE3M+ull5wU9+4jRrzwAS/9K0Kdjd65m56e6gT5a5AYg==" saltValue="VoYnmzzMsMrNQETg1qHdQ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0RxOjlSRIvgGXpw0g+Ej3QnJY+0k6Ct6AtU5QVCA6ZNd8Idu7JCcLZrO6MvFrMG5uMfyx4lurK+TvsBt1d7jFQ==" saltValue="lpxDv3IqZKib1x+GJayRX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62</v>
      </c>
      <c r="E2" s="794"/>
      <c r="F2" s="1091" t="s">
        <v>524</v>
      </c>
      <c r="G2" s="818"/>
      <c r="H2" s="828"/>
    </row>
    <row r="3" spans="1:8">
      <c r="A3" s="782" t="s">
        <v>501</v>
      </c>
      <c r="B3" s="767"/>
      <c r="C3" s="1084"/>
      <c r="D3" s="1087">
        <v>270609</v>
      </c>
      <c r="E3" s="1089"/>
      <c r="F3" s="1092">
        <v>271581</v>
      </c>
      <c r="G3" s="1094"/>
      <c r="H3" s="1097"/>
    </row>
    <row r="4" spans="1:8">
      <c r="A4" s="754"/>
      <c r="B4" s="766"/>
      <c r="C4" s="1085"/>
      <c r="D4" s="1088">
        <v>154736</v>
      </c>
      <c r="E4" s="1090"/>
      <c r="F4" s="1093">
        <v>117844</v>
      </c>
      <c r="G4" s="1095"/>
      <c r="H4" s="1098"/>
    </row>
    <row r="5" spans="1:8">
      <c r="A5" s="782" t="s">
        <v>523</v>
      </c>
      <c r="B5" s="767"/>
      <c r="C5" s="1084"/>
      <c r="D5" s="1087">
        <v>266300</v>
      </c>
      <c r="E5" s="1089"/>
      <c r="F5" s="1092">
        <v>268375</v>
      </c>
      <c r="G5" s="1094"/>
      <c r="H5" s="1097"/>
    </row>
    <row r="6" spans="1:8">
      <c r="A6" s="754"/>
      <c r="B6" s="766"/>
      <c r="C6" s="1085"/>
      <c r="D6" s="1088">
        <v>127706</v>
      </c>
      <c r="E6" s="1090"/>
      <c r="F6" s="1093">
        <v>119602</v>
      </c>
      <c r="G6" s="1095"/>
      <c r="H6" s="1098"/>
    </row>
    <row r="7" spans="1:8">
      <c r="A7" s="782" t="s">
        <v>475</v>
      </c>
      <c r="B7" s="767"/>
      <c r="C7" s="1084"/>
      <c r="D7" s="1087">
        <v>347302</v>
      </c>
      <c r="E7" s="1089"/>
      <c r="F7" s="1092">
        <v>301035</v>
      </c>
      <c r="G7" s="1094"/>
      <c r="H7" s="1097"/>
    </row>
    <row r="8" spans="1:8">
      <c r="A8" s="754"/>
      <c r="B8" s="766"/>
      <c r="C8" s="1085"/>
      <c r="D8" s="1088">
        <v>216071</v>
      </c>
      <c r="E8" s="1090"/>
      <c r="F8" s="1093">
        <v>154376</v>
      </c>
      <c r="G8" s="1095"/>
      <c r="H8" s="1098"/>
    </row>
    <row r="9" spans="1:8">
      <c r="A9" s="782" t="s">
        <v>318</v>
      </c>
      <c r="B9" s="767"/>
      <c r="C9" s="1084"/>
      <c r="D9" s="1087">
        <v>459615</v>
      </c>
      <c r="E9" s="1089"/>
      <c r="F9" s="1092">
        <v>277467</v>
      </c>
      <c r="G9" s="1094"/>
      <c r="H9" s="1097"/>
    </row>
    <row r="10" spans="1:8">
      <c r="A10" s="754"/>
      <c r="B10" s="766"/>
      <c r="C10" s="1085"/>
      <c r="D10" s="1088">
        <v>298871</v>
      </c>
      <c r="E10" s="1090"/>
      <c r="F10" s="1093">
        <v>128378</v>
      </c>
      <c r="G10" s="1095"/>
      <c r="H10" s="1098"/>
    </row>
    <row r="11" spans="1:8">
      <c r="A11" s="782" t="s">
        <v>138</v>
      </c>
      <c r="B11" s="767"/>
      <c r="C11" s="1084"/>
      <c r="D11" s="1087">
        <v>235743</v>
      </c>
      <c r="E11" s="1089"/>
      <c r="F11" s="1092">
        <v>282256</v>
      </c>
      <c r="G11" s="1094"/>
      <c r="H11" s="1097"/>
    </row>
    <row r="12" spans="1:8">
      <c r="A12" s="754"/>
      <c r="B12" s="766"/>
      <c r="C12" s="1086"/>
      <c r="D12" s="1088">
        <v>121065</v>
      </c>
      <c r="E12" s="1090"/>
      <c r="F12" s="1093">
        <v>145453</v>
      </c>
      <c r="G12" s="1095"/>
      <c r="H12" s="1098"/>
    </row>
    <row r="13" spans="1:8">
      <c r="A13" s="782"/>
      <c r="B13" s="767"/>
      <c r="C13" s="1084"/>
      <c r="D13" s="1087">
        <v>315914</v>
      </c>
      <c r="E13" s="1089"/>
      <c r="F13" s="1092">
        <v>280143</v>
      </c>
      <c r="G13" s="1096"/>
      <c r="H13" s="1097"/>
    </row>
    <row r="14" spans="1:8">
      <c r="A14" s="754"/>
      <c r="B14" s="766"/>
      <c r="C14" s="1085"/>
      <c r="D14" s="1088">
        <v>183690</v>
      </c>
      <c r="E14" s="1090"/>
      <c r="F14" s="1093">
        <v>133131</v>
      </c>
      <c r="G14" s="1095"/>
      <c r="H14" s="1098"/>
    </row>
    <row r="17" spans="1:11">
      <c r="A17" s="1076" t="s">
        <v>27</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87</v>
      </c>
      <c r="B19" s="1077">
        <f>ROUND(VALUE(SUBSTITUTE(実質収支比率等に係る経年分析!F$48,"▲","-")),2)</f>
        <v>0.3</v>
      </c>
      <c r="C19" s="1077">
        <f>ROUND(VALUE(SUBSTITUTE(実質収支比率等に係る経年分析!G$48,"▲","-")),2)</f>
        <v>0.77</v>
      </c>
      <c r="D19" s="1077">
        <f>ROUND(VALUE(SUBSTITUTE(実質収支比率等に係る経年分析!H$48,"▲","-")),2)</f>
        <v>0.93</v>
      </c>
      <c r="E19" s="1077">
        <f>ROUND(VALUE(SUBSTITUTE(実質収支比率等に係る経年分析!I$48,"▲","-")),2)</f>
        <v>0.85</v>
      </c>
      <c r="F19" s="1077">
        <f>ROUND(VALUE(SUBSTITUTE(実質収支比率等に係る経年分析!J$48,"▲","-")),2)</f>
        <v>3.19</v>
      </c>
    </row>
    <row r="20" spans="1:11">
      <c r="A20" s="1077" t="s">
        <v>41</v>
      </c>
      <c r="B20" s="1077">
        <f>ROUND(VALUE(SUBSTITUTE(実質収支比率等に係る経年分析!F$47,"▲","-")),2)</f>
        <v>6.35</v>
      </c>
      <c r="C20" s="1077">
        <f>ROUND(VALUE(SUBSTITUTE(実質収支比率等に係る経年分析!G$47,"▲","-")),2)</f>
        <v>6.99</v>
      </c>
      <c r="D20" s="1077">
        <f>ROUND(VALUE(SUBSTITUTE(実質収支比率等に係る経年分析!H$47,"▲","-")),2)</f>
        <v>7.03</v>
      </c>
      <c r="E20" s="1077">
        <f>ROUND(VALUE(SUBSTITUTE(実質収支比率等に係る経年分析!I$47,"▲","-")),2)</f>
        <v>6.83</v>
      </c>
      <c r="F20" s="1077">
        <f>ROUND(VALUE(SUBSTITUTE(実質収支比率等に係る経年分析!J$47,"▲","-")),2)</f>
        <v>9.4499999999999993</v>
      </c>
    </row>
    <row r="21" spans="1:11">
      <c r="A21" s="1077" t="s">
        <v>110</v>
      </c>
      <c r="B21" s="1077">
        <f>IF(ISNUMBER(VALUE(SUBSTITUTE(実質収支比率等に係る経年分析!F$49,"▲","-"))),ROUND(VALUE(SUBSTITUTE(実質収支比率等に係る経年分析!F$49,"▲","-")),2),NA())</f>
        <v>-2.36</v>
      </c>
      <c r="C21" s="1077">
        <f>IF(ISNUMBER(VALUE(SUBSTITUTE(実質収支比率等に係る経年分析!G$49,"▲","-"))),ROUND(VALUE(SUBSTITUTE(実質収支比率等に係る経年分析!G$49,"▲","-")),2),NA())</f>
        <v>1.08</v>
      </c>
      <c r="D21" s="1077">
        <f>IF(ISNUMBER(VALUE(SUBSTITUTE(実質収支比率等に係る経年分析!H$49,"▲","-"))),ROUND(VALUE(SUBSTITUTE(実質収支比率等に係る経年分析!H$49,"▲","-")),2),NA())</f>
        <v>0.62</v>
      </c>
      <c r="E21" s="1077">
        <f>IF(ISNUMBER(VALUE(SUBSTITUTE(実質収支比率等に係る経年分析!I$49,"▲","-"))),ROUND(VALUE(SUBSTITUTE(実質収支比率等に係る経年分析!I$49,"▲","-")),2),NA())</f>
        <v>0.53</v>
      </c>
      <c r="F21" s="1077">
        <f>IF(ISNUMBER(VALUE(SUBSTITUTE(実質収支比率等に係る経年分析!J$49,"▲","-"))),ROUND(VALUE(SUBSTITUTE(実質収支比率等に係る経年分析!J$49,"▲","-")),2),NA())</f>
        <v>4.7300000000000004</v>
      </c>
    </row>
    <row r="24" spans="1:11">
      <c r="A24" s="1076" t="s">
        <v>99</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112</v>
      </c>
      <c r="C26" s="1078" t="s">
        <v>74</v>
      </c>
      <c r="D26" s="1078" t="s">
        <v>112</v>
      </c>
      <c r="E26" s="1078" t="s">
        <v>74</v>
      </c>
      <c r="F26" s="1078" t="s">
        <v>112</v>
      </c>
      <c r="G26" s="1078" t="s">
        <v>74</v>
      </c>
      <c r="H26" s="1078" t="s">
        <v>112</v>
      </c>
      <c r="I26" s="1078" t="s">
        <v>74</v>
      </c>
      <c r="J26" s="1078" t="s">
        <v>112</v>
      </c>
      <c r="K26" s="1078" t="s">
        <v>74</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0</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0</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東洋町簡易水道事業</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0</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0</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2.e-002</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2.e-002</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1.e-002</v>
      </c>
    </row>
    <row r="30" spans="1:11">
      <c r="A30" s="1078" t="str">
        <f>IF('連結実質赤字比率に係る赤字・黒字の構成分析'!C$40="",NA(),'連結実質赤字比率に係る赤字・黒字の構成分析'!C$40)</f>
        <v>東洋町下水道事業</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0.98</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2.e-002</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1.e-002</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1.e-002</v>
      </c>
    </row>
    <row r="31" spans="1:11">
      <c r="A31" s="1078" t="str">
        <f>IF('連結実質赤字比率に係る赤字・黒字の構成分析'!C$39="",NA(),'連結実質赤字比率に係る赤字・黒字の構成分析'!C$39)</f>
        <v>東洋町国民健康保険事業</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8.e-002</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3.e-002</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2.e-002</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1.e-002</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1.e-002</v>
      </c>
    </row>
    <row r="32" spans="1:11">
      <c r="A32" s="1078" t="str">
        <f>IF('連結実質赤字比率に係る赤字・黒字の構成分析'!C$38="",NA(),'連結実質赤字比率に係る赤字・黒字の構成分析'!C$38)</f>
        <v>東洋町後期高齢者医療保険事業</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0.11</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0.1</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4.e-002</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2.e-002</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4.e-002</v>
      </c>
    </row>
    <row r="33" spans="1:16">
      <c r="A33" s="1078" t="str">
        <f>IF('連結実質赤字比率に係る赤字・黒字の構成分析'!C$37="",NA(),'連結実質赤字比率に係る赤字・黒字の構成分析'!C$37)</f>
        <v>東洋町観光施設事業</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0.27</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0.11</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1.e-002</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0.26</v>
      </c>
    </row>
    <row r="34" spans="1:16">
      <c r="A34" s="1078" t="str">
        <f>IF('連結実質赤字比率に係る赤字・黒字の構成分析'!C$36="",NA(),'連結実質赤字比率に係る赤字・黒字の構成分析'!C$36)</f>
        <v>東洋町介護保険事業</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0.98</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1</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1.41</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2.56</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1.1399999999999999</v>
      </c>
    </row>
    <row r="35" spans="1:16">
      <c r="A35" s="1078" t="str">
        <f>IF('連結実質赤字比率に係る赤字・黒字の構成分析'!C$35="",NA(),'連結実質赤字比率に係る赤字・黒字の構成分析'!C$35)</f>
        <v>一般会計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15.8</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14.61</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11.64</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9.23</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9.6999999999999993</v>
      </c>
    </row>
    <row r="36" spans="1:16">
      <c r="A36" s="1078" t="str">
        <f>IF('連結実質赤字比率に係る赤字・黒字の構成分析'!C$34="",NA(),'連結実質赤字比率に係る赤字・黒字の構成分析'!C$34)</f>
        <v>東洋町住宅新築資金等貸付事業</v>
      </c>
      <c r="B36" s="1078">
        <f>IF(ROUND(VALUE(SUBSTITUTE('連結実質赤字比率に係る赤字・黒字の構成分析'!F$34,"▲","-")),2)&lt;0,ABS(ROUND(VALUE(SUBSTITUTE('連結実質赤字比率に係る赤字・黒字の構成分析'!F$34,"▲","-")),2)),NA())</f>
        <v>15.5</v>
      </c>
      <c r="C36" s="1078" t="e">
        <f>IF(ROUND(VALUE(SUBSTITUTE('連結実質赤字比率に係る赤字・黒字の構成分析'!F$34,"▲","-")),2)&gt;=0,ABS(ROUND(VALUE(SUBSTITUTE('連結実質赤字比率に係る赤字・黒字の構成分析'!F$34,"▲","-")),2)),NA())</f>
        <v>#N/A</v>
      </c>
      <c r="D36" s="1078">
        <f>IF(ROUND(VALUE(SUBSTITUTE('連結実質赤字比率に係る赤字・黒字の構成分析'!G$34,"▲","-")),2)&lt;0,ABS(ROUND(VALUE(SUBSTITUTE('連結実質赤字比率に係る赤字・黒字の構成分析'!G$34,"▲","-")),2)),NA())</f>
        <v>13.84</v>
      </c>
      <c r="E36" s="1078" t="e">
        <f>IF(ROUND(VALUE(SUBSTITUTE('連結実質赤字比率に係る赤字・黒字の構成分析'!G$34,"▲","-")),2)&gt;=0,ABS(ROUND(VALUE(SUBSTITUTE('連結実質赤字比率に係る赤字・黒字の構成分析'!G$34,"▲","-")),2)),NA())</f>
        <v>#N/A</v>
      </c>
      <c r="F36" s="1078">
        <f>IF(ROUND(VALUE(SUBSTITUTE('連結実質赤字比率に係る赤字・黒字の構成分析'!H$34,"▲","-")),2)&lt;0,ABS(ROUND(VALUE(SUBSTITUTE('連結実質赤字比率に係る赤字・黒字の構成分析'!H$34,"▲","-")),2)),NA())</f>
        <v>10.7</v>
      </c>
      <c r="G36" s="1078" t="e">
        <f>IF(ROUND(VALUE(SUBSTITUTE('連結実質赤字比率に係る赤字・黒字の構成分析'!H$34,"▲","-")),2)&gt;=0,ABS(ROUND(VALUE(SUBSTITUTE('連結実質赤字比率に係る赤字・黒字の構成分析'!H$34,"▲","-")),2)),NA())</f>
        <v>#N/A</v>
      </c>
      <c r="H36" s="1078">
        <f>IF(ROUND(VALUE(SUBSTITUTE('連結実質赤字比率に係る赤字・黒字の構成分析'!I$34,"▲","-")),2)&lt;0,ABS(ROUND(VALUE(SUBSTITUTE('連結実質赤字比率に係る赤字・黒字の構成分析'!I$34,"▲","-")),2)),NA())</f>
        <v>8.3800000000000008</v>
      </c>
      <c r="I36" s="1078" t="e">
        <f>IF(ROUND(VALUE(SUBSTITUTE('連結実質赤字比率に係る赤字・黒字の構成分析'!I$34,"▲","-")),2)&gt;=0,ABS(ROUND(VALUE(SUBSTITUTE('連結実質赤字比率に係る赤字・黒字の構成分析'!I$34,"▲","-")),2)),NA())</f>
        <v>#N/A</v>
      </c>
      <c r="J36" s="1078">
        <f>IF(ROUND(VALUE(SUBSTITUTE('連結実質赤字比率に係る赤字・黒字の構成分析'!J$34,"▲","-")),2)&lt;0,ABS(ROUND(VALUE(SUBSTITUTE('連結実質赤字比率に係る赤字・黒字の構成分析'!J$34,"▲","-")),2)),NA())</f>
        <v>6.51</v>
      </c>
      <c r="K36" s="1078" t="e">
        <f>IF(ROUND(VALUE(SUBSTITUTE('連結実質赤字比率に係る赤字・黒字の構成分析'!J$34,"▲","-")),2)&gt;=0,ABS(ROUND(VALUE(SUBSTITUTE('連結実質赤字比率に係る赤字・黒字の構成分析'!J$34,"▲","-")),2)),NA())</f>
        <v>#N/A</v>
      </c>
    </row>
    <row r="39" spans="1:16">
      <c r="A39" s="1076" t="s">
        <v>14</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113</v>
      </c>
      <c r="C41" s="1079"/>
      <c r="D41" s="1079" t="s">
        <v>115</v>
      </c>
      <c r="E41" s="1079" t="s">
        <v>113</v>
      </c>
      <c r="F41" s="1079"/>
      <c r="G41" s="1079" t="s">
        <v>115</v>
      </c>
      <c r="H41" s="1079" t="s">
        <v>113</v>
      </c>
      <c r="I41" s="1079"/>
      <c r="J41" s="1079" t="s">
        <v>115</v>
      </c>
      <c r="K41" s="1079" t="s">
        <v>113</v>
      </c>
      <c r="L41" s="1079"/>
      <c r="M41" s="1079" t="s">
        <v>115</v>
      </c>
      <c r="N41" s="1079" t="s">
        <v>113</v>
      </c>
      <c r="O41" s="1079"/>
      <c r="P41" s="1079" t="s">
        <v>115</v>
      </c>
    </row>
    <row r="42" spans="1:16">
      <c r="A42" s="1079" t="s">
        <v>116</v>
      </c>
      <c r="B42" s="1079"/>
      <c r="C42" s="1079"/>
      <c r="D42" s="1079">
        <f>'実質公債費比率（分子）の構造'!K$52</f>
        <v>314</v>
      </c>
      <c r="E42" s="1079"/>
      <c r="F42" s="1079"/>
      <c r="G42" s="1079">
        <f>'実質公債費比率（分子）の構造'!L$52</f>
        <v>331</v>
      </c>
      <c r="H42" s="1079"/>
      <c r="I42" s="1079"/>
      <c r="J42" s="1079">
        <f>'実質公債費比率（分子）の構造'!M$52</f>
        <v>341</v>
      </c>
      <c r="K42" s="1079"/>
      <c r="L42" s="1079"/>
      <c r="M42" s="1079">
        <f>'実質公債費比率（分子）の構造'!N$52</f>
        <v>349</v>
      </c>
      <c r="N42" s="1079"/>
      <c r="O42" s="1079"/>
      <c r="P42" s="1079">
        <f>'実質公債費比率（分子）の構造'!O$52</f>
        <v>354</v>
      </c>
    </row>
    <row r="43" spans="1:16">
      <c r="A43" s="1079" t="s">
        <v>46</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t="str">
        <f>'実質公債費比率（分子）の構造'!O$51</f>
        <v>-</v>
      </c>
      <c r="O43" s="1079"/>
      <c r="P43" s="1079"/>
    </row>
    <row r="44" spans="1:16">
      <c r="A44" s="1079" t="s">
        <v>43</v>
      </c>
      <c r="B44" s="1079" t="str">
        <f>'実質公債費比率（分子）の構造'!K$50</f>
        <v>-</v>
      </c>
      <c r="C44" s="1079"/>
      <c r="D44" s="1079"/>
      <c r="E44" s="1079" t="str">
        <f>'実質公債費比率（分子）の構造'!L$50</f>
        <v>-</v>
      </c>
      <c r="F44" s="1079"/>
      <c r="G44" s="1079"/>
      <c r="H44" s="1079" t="str">
        <f>'実質公債費比率（分子）の構造'!M$50</f>
        <v>-</v>
      </c>
      <c r="I44" s="1079"/>
      <c r="J44" s="1079"/>
      <c r="K44" s="1079" t="str">
        <f>'実質公債費比率（分子）の構造'!N$50</f>
        <v>-</v>
      </c>
      <c r="L44" s="1079"/>
      <c r="M44" s="1079"/>
      <c r="N44" s="1079" t="str">
        <f>'実質公債費比率（分子）の構造'!O$50</f>
        <v>-</v>
      </c>
      <c r="O44" s="1079"/>
      <c r="P44" s="1079"/>
    </row>
    <row r="45" spans="1:16">
      <c r="A45" s="1079" t="s">
        <v>0</v>
      </c>
      <c r="B45" s="1079">
        <f>'実質公債費比率（分子）の構造'!K$49</f>
        <v>26</v>
      </c>
      <c r="C45" s="1079"/>
      <c r="D45" s="1079"/>
      <c r="E45" s="1079">
        <f>'実質公債費比率（分子）の構造'!L$49</f>
        <v>23</v>
      </c>
      <c r="F45" s="1079"/>
      <c r="G45" s="1079"/>
      <c r="H45" s="1079">
        <f>'実質公債費比率（分子）の構造'!M$49</f>
        <v>16</v>
      </c>
      <c r="I45" s="1079"/>
      <c r="J45" s="1079"/>
      <c r="K45" s="1079" t="str">
        <f>'実質公債費比率（分子）の構造'!N$49</f>
        <v>-</v>
      </c>
      <c r="L45" s="1079"/>
      <c r="M45" s="1079"/>
      <c r="N45" s="1079" t="str">
        <f>'実質公債費比率（分子）の構造'!O$49</f>
        <v>-</v>
      </c>
      <c r="O45" s="1079"/>
      <c r="P45" s="1079"/>
    </row>
    <row r="46" spans="1:16">
      <c r="A46" s="1079" t="s">
        <v>37</v>
      </c>
      <c r="B46" s="1079">
        <f>'実質公債費比率（分子）の構造'!K$48</f>
        <v>87</v>
      </c>
      <c r="C46" s="1079"/>
      <c r="D46" s="1079"/>
      <c r="E46" s="1079">
        <f>'実質公債費比率（分子）の構造'!L$48</f>
        <v>86</v>
      </c>
      <c r="F46" s="1079"/>
      <c r="G46" s="1079"/>
      <c r="H46" s="1079">
        <f>'実質公債費比率（分子）の構造'!M$48</f>
        <v>85</v>
      </c>
      <c r="I46" s="1079"/>
      <c r="J46" s="1079"/>
      <c r="K46" s="1079">
        <f>'実質公債費比率（分子）の構造'!N$48</f>
        <v>90</v>
      </c>
      <c r="L46" s="1079"/>
      <c r="M46" s="1079"/>
      <c r="N46" s="1079">
        <f>'実質公債費比率（分子）の構造'!O$48</f>
        <v>91</v>
      </c>
      <c r="O46" s="1079"/>
      <c r="P46" s="1079"/>
    </row>
    <row r="47" spans="1:16">
      <c r="A47" s="1079" t="s">
        <v>34</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32</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26</v>
      </c>
      <c r="B49" s="1079">
        <f>'実質公債費比率（分子）の構造'!K$45</f>
        <v>371</v>
      </c>
      <c r="C49" s="1079"/>
      <c r="D49" s="1079"/>
      <c r="E49" s="1079">
        <f>'実質公債費比率（分子）の構造'!L$45</f>
        <v>396</v>
      </c>
      <c r="F49" s="1079"/>
      <c r="G49" s="1079"/>
      <c r="H49" s="1079">
        <f>'実質公債費比率（分子）の構造'!M$45</f>
        <v>411</v>
      </c>
      <c r="I49" s="1079"/>
      <c r="J49" s="1079"/>
      <c r="K49" s="1079">
        <f>'実質公債費比率（分子）の構造'!N$45</f>
        <v>436</v>
      </c>
      <c r="L49" s="1079"/>
      <c r="M49" s="1079"/>
      <c r="N49" s="1079">
        <f>'実質公債費比率（分子）の構造'!O$45</f>
        <v>447</v>
      </c>
      <c r="O49" s="1079"/>
      <c r="P49" s="1079"/>
    </row>
    <row r="50" spans="1:16">
      <c r="A50" s="1079" t="s">
        <v>56</v>
      </c>
      <c r="B50" s="1079" t="e">
        <f>NA()</f>
        <v>#N/A</v>
      </c>
      <c r="C50" s="1079">
        <f>IF(ISNUMBER('実質公債費比率（分子）の構造'!K$53),'実質公債費比率（分子）の構造'!K$53,NA())</f>
        <v>170</v>
      </c>
      <c r="D50" s="1079" t="e">
        <f>NA()</f>
        <v>#N/A</v>
      </c>
      <c r="E50" s="1079" t="e">
        <f>NA()</f>
        <v>#N/A</v>
      </c>
      <c r="F50" s="1079">
        <f>IF(ISNUMBER('実質公債費比率（分子）の構造'!L$53),'実質公債費比率（分子）の構造'!L$53,NA())</f>
        <v>174</v>
      </c>
      <c r="G50" s="1079" t="e">
        <f>NA()</f>
        <v>#N/A</v>
      </c>
      <c r="H50" s="1079" t="e">
        <f>NA()</f>
        <v>#N/A</v>
      </c>
      <c r="I50" s="1079">
        <f>IF(ISNUMBER('実質公債費比率（分子）の構造'!M$53),'実質公債費比率（分子）の構造'!M$53,NA())</f>
        <v>171</v>
      </c>
      <c r="J50" s="1079" t="e">
        <f>NA()</f>
        <v>#N/A</v>
      </c>
      <c r="K50" s="1079" t="e">
        <f>NA()</f>
        <v>#N/A</v>
      </c>
      <c r="L50" s="1079">
        <f>IF(ISNUMBER('実質公債費比率（分子）の構造'!N$53),'実質公債費比率（分子）の構造'!N$53,NA())</f>
        <v>177</v>
      </c>
      <c r="M50" s="1079" t="e">
        <f>NA()</f>
        <v>#N/A</v>
      </c>
      <c r="N50" s="1079" t="e">
        <f>NA()</f>
        <v>#N/A</v>
      </c>
      <c r="O50" s="1079">
        <f>IF(ISNUMBER('実質公債費比率（分子）の構造'!O$53),'実質公債費比率（分子）の構造'!O$53,NA())</f>
        <v>184</v>
      </c>
      <c r="P50" s="1079" t="e">
        <f>NA()</f>
        <v>#N/A</v>
      </c>
    </row>
    <row r="53" spans="1:16">
      <c r="A53" s="1076" t="s">
        <v>120</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123</v>
      </c>
      <c r="C55" s="1078"/>
      <c r="D55" s="1078" t="s">
        <v>126</v>
      </c>
      <c r="E55" s="1078" t="s">
        <v>123</v>
      </c>
      <c r="F55" s="1078"/>
      <c r="G55" s="1078" t="s">
        <v>126</v>
      </c>
      <c r="H55" s="1078" t="s">
        <v>123</v>
      </c>
      <c r="I55" s="1078"/>
      <c r="J55" s="1078" t="s">
        <v>126</v>
      </c>
      <c r="K55" s="1078" t="s">
        <v>123</v>
      </c>
      <c r="L55" s="1078"/>
      <c r="M55" s="1078" t="s">
        <v>126</v>
      </c>
      <c r="N55" s="1078" t="s">
        <v>123</v>
      </c>
      <c r="O55" s="1078"/>
      <c r="P55" s="1078" t="s">
        <v>126</v>
      </c>
    </row>
    <row r="56" spans="1:16">
      <c r="A56" s="1078" t="s">
        <v>48</v>
      </c>
      <c r="B56" s="1078"/>
      <c r="C56" s="1078"/>
      <c r="D56" s="1078">
        <f>'将来負担比率（分子）の構造'!I$52</f>
        <v>3411</v>
      </c>
      <c r="E56" s="1078"/>
      <c r="F56" s="1078"/>
      <c r="G56" s="1078">
        <f>'将来負担比率（分子）の構造'!J$52</f>
        <v>3504</v>
      </c>
      <c r="H56" s="1078"/>
      <c r="I56" s="1078"/>
      <c r="J56" s="1078">
        <f>'将来負担比率（分子）の構造'!K$52</f>
        <v>3572</v>
      </c>
      <c r="K56" s="1078"/>
      <c r="L56" s="1078"/>
      <c r="M56" s="1078">
        <f>'将来負担比率（分子）の構造'!L$52</f>
        <v>3627</v>
      </c>
      <c r="N56" s="1078"/>
      <c r="O56" s="1078"/>
      <c r="P56" s="1078">
        <f>'将来負担比率（分子）の構造'!M$52</f>
        <v>3466</v>
      </c>
    </row>
    <row r="57" spans="1:16">
      <c r="A57" s="1078" t="s">
        <v>94</v>
      </c>
      <c r="B57" s="1078"/>
      <c r="C57" s="1078"/>
      <c r="D57" s="1078">
        <f>'将来負担比率（分子）の構造'!I$51</f>
        <v>111</v>
      </c>
      <c r="E57" s="1078"/>
      <c r="F57" s="1078"/>
      <c r="G57" s="1078">
        <f>'将来負担比率（分子）の構造'!J$51</f>
        <v>132</v>
      </c>
      <c r="H57" s="1078"/>
      <c r="I57" s="1078"/>
      <c r="J57" s="1078">
        <f>'将来負担比率（分子）の構造'!K$51</f>
        <v>115</v>
      </c>
      <c r="K57" s="1078"/>
      <c r="L57" s="1078"/>
      <c r="M57" s="1078">
        <f>'将来負担比率（分子）の構造'!L$51</f>
        <v>134</v>
      </c>
      <c r="N57" s="1078"/>
      <c r="O57" s="1078"/>
      <c r="P57" s="1078">
        <f>'将来負担比率（分子）の構造'!M$51</f>
        <v>70</v>
      </c>
    </row>
    <row r="58" spans="1:16">
      <c r="A58" s="1078" t="s">
        <v>92</v>
      </c>
      <c r="B58" s="1078"/>
      <c r="C58" s="1078"/>
      <c r="D58" s="1078">
        <f>'将来負担比率（分子）の構造'!I$50</f>
        <v>752</v>
      </c>
      <c r="E58" s="1078"/>
      <c r="F58" s="1078"/>
      <c r="G58" s="1078">
        <f>'将来負担比率（分子）の構造'!J$50</f>
        <v>680</v>
      </c>
      <c r="H58" s="1078"/>
      <c r="I58" s="1078"/>
      <c r="J58" s="1078">
        <f>'将来負担比率（分子）の構造'!K$50</f>
        <v>731</v>
      </c>
      <c r="K58" s="1078"/>
      <c r="L58" s="1078"/>
      <c r="M58" s="1078">
        <f>'将来負担比率（分子）の構造'!L$50</f>
        <v>959</v>
      </c>
      <c r="N58" s="1078"/>
      <c r="O58" s="1078"/>
      <c r="P58" s="1078">
        <f>'将来負担比率（分子）の構造'!M$50</f>
        <v>1177</v>
      </c>
    </row>
    <row r="59" spans="1:16">
      <c r="A59" s="1078" t="s">
        <v>89</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58</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82</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83</v>
      </c>
      <c r="B62" s="1078">
        <f>'将来負担比率（分子）の構造'!I$45</f>
        <v>283</v>
      </c>
      <c r="C62" s="1078"/>
      <c r="D62" s="1078"/>
      <c r="E62" s="1078">
        <f>'将来負担比率（分子）の構造'!J$45</f>
        <v>374</v>
      </c>
      <c r="F62" s="1078"/>
      <c r="G62" s="1078"/>
      <c r="H62" s="1078">
        <f>'将来負担比率（分子）の構造'!K$45</f>
        <v>349</v>
      </c>
      <c r="I62" s="1078"/>
      <c r="J62" s="1078"/>
      <c r="K62" s="1078">
        <f>'将来負担比率（分子）の構造'!L$45</f>
        <v>360</v>
      </c>
      <c r="L62" s="1078"/>
      <c r="M62" s="1078"/>
      <c r="N62" s="1078">
        <f>'将来負担比率（分子）の構造'!M$45</f>
        <v>330</v>
      </c>
      <c r="O62" s="1078"/>
      <c r="P62" s="1078"/>
    </row>
    <row r="63" spans="1:16">
      <c r="A63" s="1078" t="s">
        <v>19</v>
      </c>
      <c r="B63" s="1078">
        <f>'将来負担比率（分子）の構造'!I$44</f>
        <v>38</v>
      </c>
      <c r="C63" s="1078"/>
      <c r="D63" s="1078"/>
      <c r="E63" s="1078">
        <f>'将来負担比率（分子）の構造'!J$44</f>
        <v>15</v>
      </c>
      <c r="F63" s="1078"/>
      <c r="G63" s="1078"/>
      <c r="H63" s="1078" t="str">
        <f>'将来負担比率（分子）の構造'!K$44</f>
        <v>-</v>
      </c>
      <c r="I63" s="1078"/>
      <c r="J63" s="1078"/>
      <c r="K63" s="1078" t="str">
        <f>'将来負担比率（分子）の構造'!L$44</f>
        <v>-</v>
      </c>
      <c r="L63" s="1078"/>
      <c r="M63" s="1078"/>
      <c r="N63" s="1078" t="str">
        <f>'将来負担比率（分子）の構造'!M$44</f>
        <v>-</v>
      </c>
      <c r="O63" s="1078"/>
      <c r="P63" s="1078"/>
    </row>
    <row r="64" spans="1:16">
      <c r="A64" s="1078" t="s">
        <v>80</v>
      </c>
      <c r="B64" s="1078">
        <f>'将来負担比率（分子）の構造'!I$43</f>
        <v>941</v>
      </c>
      <c r="C64" s="1078"/>
      <c r="D64" s="1078"/>
      <c r="E64" s="1078">
        <f>'将来負担比率（分子）の構造'!J$43</f>
        <v>936</v>
      </c>
      <c r="F64" s="1078"/>
      <c r="G64" s="1078"/>
      <c r="H64" s="1078">
        <f>'将来負担比率（分子）の構造'!K$43</f>
        <v>921</v>
      </c>
      <c r="I64" s="1078"/>
      <c r="J64" s="1078"/>
      <c r="K64" s="1078">
        <f>'将来負担比率（分子）の構造'!L$43</f>
        <v>863</v>
      </c>
      <c r="L64" s="1078"/>
      <c r="M64" s="1078"/>
      <c r="N64" s="1078">
        <f>'将来負担比率（分子）の構造'!M$43</f>
        <v>795</v>
      </c>
      <c r="O64" s="1078"/>
      <c r="P64" s="1078"/>
    </row>
    <row r="65" spans="1:16">
      <c r="A65" s="1078" t="s">
        <v>78</v>
      </c>
      <c r="B65" s="1078" t="str">
        <f>'将来負担比率（分子）の構造'!I$42</f>
        <v>-</v>
      </c>
      <c r="C65" s="1078"/>
      <c r="D65" s="1078"/>
      <c r="E65" s="1078" t="str">
        <f>'将来負担比率（分子）の構造'!J$42</f>
        <v>-</v>
      </c>
      <c r="F65" s="1078"/>
      <c r="G65" s="1078"/>
      <c r="H65" s="1078" t="str">
        <f>'将来負担比率（分子）の構造'!K$42</f>
        <v>-</v>
      </c>
      <c r="I65" s="1078"/>
      <c r="J65" s="1078"/>
      <c r="K65" s="1078" t="str">
        <f>'将来負担比率（分子）の構造'!L$42</f>
        <v>-</v>
      </c>
      <c r="L65" s="1078"/>
      <c r="M65" s="1078"/>
      <c r="N65" s="1078" t="str">
        <f>'将来負担比率（分子）の構造'!M$42</f>
        <v>-</v>
      </c>
      <c r="O65" s="1078"/>
      <c r="P65" s="1078"/>
    </row>
    <row r="66" spans="1:16">
      <c r="A66" s="1078" t="s">
        <v>72</v>
      </c>
      <c r="B66" s="1078">
        <f>'将来負担比率（分子）の構造'!I$41</f>
        <v>3881</v>
      </c>
      <c r="C66" s="1078"/>
      <c r="D66" s="1078"/>
      <c r="E66" s="1078">
        <f>'将来負担比率（分子）の構造'!J$41</f>
        <v>3959</v>
      </c>
      <c r="F66" s="1078"/>
      <c r="G66" s="1078"/>
      <c r="H66" s="1078">
        <f>'将来負担比率（分子）の構造'!K$41</f>
        <v>4093</v>
      </c>
      <c r="I66" s="1078"/>
      <c r="J66" s="1078"/>
      <c r="K66" s="1078">
        <f>'将来負担比率（分子）の構造'!L$41</f>
        <v>4480</v>
      </c>
      <c r="L66" s="1078"/>
      <c r="M66" s="1078"/>
      <c r="N66" s="1078">
        <f>'将来負担比率（分子）の構造'!M$41</f>
        <v>4318</v>
      </c>
      <c r="O66" s="1078"/>
      <c r="P66" s="1078"/>
    </row>
    <row r="67" spans="1:16">
      <c r="A67" s="1078" t="s">
        <v>98</v>
      </c>
      <c r="B67" s="1078" t="e">
        <f>NA()</f>
        <v>#N/A</v>
      </c>
      <c r="C67" s="1078">
        <f>IF(ISNUMBER('将来負担比率（分子）の構造'!I$53),IF('将来負担比率（分子）の構造'!I$53&lt;0,0,'将来負担比率（分子）の構造'!I$53),NA())</f>
        <v>868</v>
      </c>
      <c r="D67" s="1078" t="e">
        <f>NA()</f>
        <v>#N/A</v>
      </c>
      <c r="E67" s="1078" t="e">
        <f>NA()</f>
        <v>#N/A</v>
      </c>
      <c r="F67" s="1078">
        <f>IF(ISNUMBER('将来負担比率（分子）の構造'!J$53),IF('将来負担比率（分子）の構造'!J$53&lt;0,0,'将来負担比率（分子）の構造'!J$53),NA())</f>
        <v>968</v>
      </c>
      <c r="G67" s="1078" t="e">
        <f>NA()</f>
        <v>#N/A</v>
      </c>
      <c r="H67" s="1078" t="e">
        <f>NA()</f>
        <v>#N/A</v>
      </c>
      <c r="I67" s="1078">
        <f>IF(ISNUMBER('将来負担比率（分子）の構造'!K$53),IF('将来負担比率（分子）の構造'!K$53&lt;0,0,'将来負担比率（分子）の構造'!K$53),NA())</f>
        <v>945</v>
      </c>
      <c r="J67" s="1078" t="e">
        <f>NA()</f>
        <v>#N/A</v>
      </c>
      <c r="K67" s="1078" t="e">
        <f>NA()</f>
        <v>#N/A</v>
      </c>
      <c r="L67" s="1078">
        <f>IF(ISNUMBER('将来負担比率（分子）の構造'!L$53),IF('将来負担比率（分子）の構造'!L$53&lt;0,0,'将来負担比率（分子）の構造'!L$53),NA())</f>
        <v>984</v>
      </c>
      <c r="M67" s="1078" t="e">
        <f>NA()</f>
        <v>#N/A</v>
      </c>
      <c r="N67" s="1078" t="e">
        <f>NA()</f>
        <v>#N/A</v>
      </c>
      <c r="O67" s="1078">
        <f>IF(ISNUMBER('将来負担比率（分子）の構造'!M$53),IF('将来負担比率（分子）の構造'!M$53&lt;0,0,'将来負担比率（分子）の構造'!M$53),NA())</f>
        <v>729</v>
      </c>
      <c r="P67" s="1078" t="e">
        <f>NA()</f>
        <v>#N/A</v>
      </c>
    </row>
    <row r="70" spans="1:16">
      <c r="A70" s="1081" t="s">
        <v>128</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130</v>
      </c>
      <c r="B72" s="1082">
        <f>基金残高に係る経年分析!F55</f>
        <v>122</v>
      </c>
      <c r="C72" s="1082">
        <f>基金残高に係る経年分析!G55</f>
        <v>132</v>
      </c>
      <c r="D72" s="1082">
        <f>基金残高に係る経年分析!H55</f>
        <v>177</v>
      </c>
    </row>
    <row r="73" spans="1:16">
      <c r="A73" s="1080" t="s">
        <v>132</v>
      </c>
      <c r="B73" s="1082">
        <f>基金残高に係る経年分析!F56</f>
        <v>94</v>
      </c>
      <c r="C73" s="1082">
        <f>基金残高に係る経年分析!G56</f>
        <v>109</v>
      </c>
      <c r="D73" s="1082">
        <f>基金残高に係る経年分析!H56</f>
        <v>122</v>
      </c>
    </row>
    <row r="74" spans="1:16">
      <c r="A74" s="1080" t="s">
        <v>134</v>
      </c>
      <c r="B74" s="1082">
        <f>基金残高に係る経年分析!F57</f>
        <v>453</v>
      </c>
      <c r="C74" s="1082">
        <f>基金残高に係る経年分析!G57</f>
        <v>706</v>
      </c>
      <c r="D74" s="1082">
        <f>基金残高に係る経年分析!H57</f>
        <v>779</v>
      </c>
    </row>
  </sheetData>
  <sheetProtection algorithmName="SHA-512" hashValue="ggotKsxZQRgGdKSiWED9svkjYdVVoPZ4y2U+MSmF0tKClRN6RjZ9pGkbJNx4MK0gEj+QBdhRNjPSlfIxQuas0w==" saltValue="u7p0KmgPZT9FrPRHpZCyr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2024-02-05T03:12:38Z</dcterms:created>
  <dcterms:modified xsi:type="dcterms:W3CDTF">2024-09-25T01:20:19Z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2024-09-25T01:20:19Z</vt:filetime>
  </property>
</Properties>
</file>