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75" windowHeight="8220"/>
  </bookViews>
  <sheets>
    <sheet name="係留施設" sheetId="1" r:id="rId1"/>
  </sheets>
  <calcPr calcId="125725"/>
</workbook>
</file>

<file path=xl/calcChain.xml><?xml version="1.0" encoding="utf-8"?>
<calcChain xmlns="http://schemas.openxmlformats.org/spreadsheetml/2006/main">
  <c r="H46" i="1"/>
  <c r="C46"/>
  <c r="H45"/>
  <c r="C45"/>
  <c r="H44"/>
  <c r="C44"/>
  <c r="H43"/>
  <c r="C43"/>
  <c r="H42"/>
  <c r="C42"/>
  <c r="L46" s="1"/>
  <c r="L47" s="1"/>
  <c r="B41"/>
  <c r="K39"/>
  <c r="K37"/>
  <c r="K35"/>
  <c r="K33"/>
  <c r="K31"/>
  <c r="K8"/>
  <c r="K9" s="1"/>
  <c r="V7"/>
  <c r="V6"/>
  <c r="V5"/>
  <c r="V4"/>
  <c r="K10" l="1"/>
  <c r="V8"/>
  <c r="K11" l="1"/>
  <c r="V10" s="1"/>
  <c r="V9"/>
</calcChain>
</file>

<file path=xl/sharedStrings.xml><?xml version="1.0" encoding="utf-8"?>
<sst xmlns="http://schemas.openxmlformats.org/spreadsheetml/2006/main" count="189" uniqueCount="117">
  <si>
    <t>高知港【係留施設】使用料計算書</t>
    <rPh sb="0" eb="3">
      <t>コウチコウ</t>
    </rPh>
    <rPh sb="4" eb="6">
      <t>ケイリュウ</t>
    </rPh>
    <rPh sb="6" eb="8">
      <t>シセツ</t>
    </rPh>
    <phoneticPr fontId="3"/>
  </si>
  <si>
    <t>○リスト</t>
    <phoneticPr fontId="3"/>
  </si>
  <si>
    <t>港湾施設（規模等）</t>
    <rPh sb="0" eb="2">
      <t>コウワン</t>
    </rPh>
    <rPh sb="2" eb="4">
      <t>シセツ</t>
    </rPh>
    <rPh sb="5" eb="7">
      <t>キボ</t>
    </rPh>
    <rPh sb="7" eb="8">
      <t>トウ</t>
    </rPh>
    <phoneticPr fontId="3"/>
  </si>
  <si>
    <t>施設（位置）</t>
    <rPh sb="0" eb="2">
      <t>シセツ</t>
    </rPh>
    <rPh sb="3" eb="5">
      <t>イチ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</si>
  <si>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</si>
  <si>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</si>
  <si>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</si>
  <si>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単価</t>
    <rPh sb="0" eb="2">
      <t>タンカ</t>
    </rPh>
    <phoneticPr fontId="3"/>
  </si>
  <si>
    <t>港　湾　施　設　の　種　別</t>
    <rPh sb="0" eb="1">
      <t>コウ</t>
    </rPh>
    <rPh sb="2" eb="3">
      <t>ワン</t>
    </rPh>
    <rPh sb="4" eb="5">
      <t>シ</t>
    </rPh>
    <rPh sb="6" eb="7">
      <t>セツ</t>
    </rPh>
    <rPh sb="10" eb="11">
      <t>タネ</t>
    </rPh>
    <rPh sb="12" eb="13">
      <t>ベツ</t>
    </rPh>
    <phoneticPr fontId="3"/>
  </si>
  <si>
    <t>使用料（条例単価）</t>
    <rPh sb="0" eb="3">
      <t>シヨウリョウ</t>
    </rPh>
    <rPh sb="4" eb="6">
      <t>ジョウレイ</t>
    </rPh>
    <rPh sb="6" eb="7">
      <t>タン</t>
    </rPh>
    <rPh sb="7" eb="8">
      <t>アタイ</t>
    </rPh>
    <phoneticPr fontId="3"/>
  </si>
  <si>
    <t>減免の有無</t>
    <rPh sb="0" eb="2">
      <t>ゲンメン</t>
    </rPh>
    <rPh sb="3" eb="5">
      <t>ウム</t>
    </rPh>
    <phoneticPr fontId="3"/>
  </si>
  <si>
    <t>港町ドルフィン（-7.5m）66.0m</t>
    <rPh sb="0" eb="2">
      <t>ミナトマチ</t>
    </rPh>
    <phoneticPr fontId="3"/>
  </si>
  <si>
    <t>第１埠頭 港町区域図 【別図１】</t>
    <rPh sb="0" eb="1">
      <t>ダイ</t>
    </rPh>
    <rPh sb="2" eb="4">
      <t>フトウ</t>
    </rPh>
    <rPh sb="5" eb="7">
      <t>ミナトマチ</t>
    </rPh>
    <rPh sb="7" eb="10">
      <t>クイキズ</t>
    </rPh>
    <rPh sb="12" eb="14">
      <t>ベツズ</t>
    </rPh>
    <phoneticPr fontId="3"/>
  </si>
  <si>
    <t>係留施設</t>
    <rPh sb="0" eb="2">
      <t>ケイリュウ</t>
    </rPh>
    <rPh sb="2" eb="4">
      <t>シセツ</t>
    </rPh>
    <phoneticPr fontId="3"/>
  </si>
  <si>
    <t>定期貨客船以外の船舶の荷役</t>
    <rPh sb="0" eb="2">
      <t>テイキ</t>
    </rPh>
    <rPh sb="2" eb="4">
      <t>カキャク</t>
    </rPh>
    <rPh sb="4" eb="5">
      <t>セン</t>
    </rPh>
    <rPh sb="5" eb="7">
      <t>イガイ</t>
    </rPh>
    <rPh sb="8" eb="10">
      <t>センパク</t>
    </rPh>
    <rPh sb="11" eb="13">
      <t>ニヤク</t>
    </rPh>
    <phoneticPr fontId="3"/>
  </si>
  <si>
    <t>4h未満</t>
    <rPh sb="2" eb="4">
      <t>ミマン</t>
    </rPh>
    <phoneticPr fontId="3"/>
  </si>
  <si>
    <t>円／ｔ</t>
    <rPh sb="0" eb="1">
      <t>エン</t>
    </rPh>
    <phoneticPr fontId="3"/>
  </si>
  <si>
    <t>無</t>
    <rPh sb="0" eb="1">
      <t>ナ</t>
    </rPh>
    <phoneticPr fontId="3"/>
  </si>
  <si>
    <t>潮江岸壁（-7.5m）390.0m</t>
    <rPh sb="0" eb="2">
      <t>ウシオエ</t>
    </rPh>
    <rPh sb="2" eb="4">
      <t>ガンペキ</t>
    </rPh>
    <phoneticPr fontId="3"/>
  </si>
  <si>
    <t>第１埠頭 潮江区域図 【別図２】</t>
    <rPh sb="0" eb="1">
      <t>ダイ</t>
    </rPh>
    <rPh sb="2" eb="4">
      <t>フトウ</t>
    </rPh>
    <rPh sb="5" eb="7">
      <t>ウシオエ</t>
    </rPh>
    <rPh sb="7" eb="10">
      <t>クイキズ</t>
    </rPh>
    <rPh sb="12" eb="14">
      <t>ベツズ</t>
    </rPh>
    <phoneticPr fontId="3"/>
  </si>
  <si>
    <t>（岸壁、桟橋、物揚場等）</t>
    <rPh sb="1" eb="3">
      <t>ガンペキ</t>
    </rPh>
    <rPh sb="4" eb="6">
      <t>サンバシ</t>
    </rPh>
    <rPh sb="7" eb="8">
      <t>モノ</t>
    </rPh>
    <rPh sb="8" eb="10">
      <t>アゲバ</t>
    </rPh>
    <rPh sb="10" eb="11">
      <t>トウ</t>
    </rPh>
    <phoneticPr fontId="3"/>
  </si>
  <si>
    <t>、客船の乗降等に係る係留</t>
    <rPh sb="1" eb="3">
      <t>キャクセン</t>
    </rPh>
    <rPh sb="4" eb="7">
      <t>ジョウコウトウ</t>
    </rPh>
    <rPh sb="8" eb="9">
      <t>カカ</t>
    </rPh>
    <rPh sb="10" eb="12">
      <t>ケイリュウ</t>
    </rPh>
    <phoneticPr fontId="3"/>
  </si>
  <si>
    <t>4h以上12h未満</t>
    <rPh sb="2" eb="4">
      <t>イジョウ</t>
    </rPh>
    <rPh sb="7" eb="9">
      <t>ミマン</t>
    </rPh>
    <phoneticPr fontId="3"/>
  </si>
  <si>
    <t>東潮江岸壁（-7.5m）172.0m</t>
    <rPh sb="0" eb="1">
      <t>ヒガシ</t>
    </rPh>
    <rPh sb="1" eb="3">
      <t>ウシオエ</t>
    </rPh>
    <rPh sb="3" eb="5">
      <t>ガンペキ</t>
    </rPh>
    <phoneticPr fontId="3"/>
  </si>
  <si>
    <t>第２埠頭 若松町区域図 【別図３】</t>
    <rPh sb="0" eb="1">
      <t>ダイ</t>
    </rPh>
    <rPh sb="2" eb="4">
      <t>フトウ</t>
    </rPh>
    <rPh sb="5" eb="7">
      <t>ワカマツ</t>
    </rPh>
    <rPh sb="7" eb="8">
      <t>マチ</t>
    </rPh>
    <rPh sb="8" eb="11">
      <t>クイキズ</t>
    </rPh>
    <rPh sb="13" eb="15">
      <t>ベツズ</t>
    </rPh>
    <phoneticPr fontId="3"/>
  </si>
  <si>
    <t>12h以上24h未満</t>
    <rPh sb="3" eb="5">
      <t>イジョウ</t>
    </rPh>
    <rPh sb="8" eb="10">
      <t>ミマン</t>
    </rPh>
    <phoneticPr fontId="3"/>
  </si>
  <si>
    <t>東潮江岸壁（-7.5m）310.0m</t>
    <rPh sb="0" eb="1">
      <t>ヒガシ</t>
    </rPh>
    <rPh sb="1" eb="3">
      <t>ウシオエ</t>
    </rPh>
    <rPh sb="3" eb="5">
      <t>ガンペキ</t>
    </rPh>
    <phoneticPr fontId="3"/>
  </si>
  <si>
    <t>第３埠頭 弘化台区域図 【別図４】</t>
    <rPh sb="0" eb="1">
      <t>ダイ</t>
    </rPh>
    <rPh sb="2" eb="4">
      <t>フトウ</t>
    </rPh>
    <rPh sb="5" eb="8">
      <t>コウカダイ</t>
    </rPh>
    <rPh sb="8" eb="11">
      <t>クイキズ</t>
    </rPh>
    <rPh sb="13" eb="15">
      <t>ベツズ</t>
    </rPh>
    <phoneticPr fontId="3"/>
  </si>
  <si>
    <t>※24hを超えるもの</t>
    <rPh sb="5" eb="6">
      <t>コ</t>
    </rPh>
    <phoneticPr fontId="3"/>
  </si>
  <si>
    <t>24h以上36h未満</t>
    <rPh sb="3" eb="5">
      <t>イジョウ</t>
    </rPh>
    <rPh sb="8" eb="10">
      <t>ミマン</t>
    </rPh>
    <phoneticPr fontId="3"/>
  </si>
  <si>
    <t>東潮江岸壁（-7.5m）260.0m</t>
    <rPh sb="0" eb="1">
      <t>ヒガシ</t>
    </rPh>
    <rPh sb="1" eb="3">
      <t>ウシオエ</t>
    </rPh>
    <rPh sb="3" eb="5">
      <t>ガンペキ</t>
    </rPh>
    <phoneticPr fontId="3"/>
  </si>
  <si>
    <t>第４埠頭 北タナスカ区域図 【別図５】</t>
    <rPh sb="0" eb="1">
      <t>ダイ</t>
    </rPh>
    <rPh sb="2" eb="4">
      <t>フトウ</t>
    </rPh>
    <rPh sb="5" eb="6">
      <t>キタ</t>
    </rPh>
    <rPh sb="10" eb="13">
      <t>クイキズ</t>
    </rPh>
    <rPh sb="15" eb="17">
      <t>ベツズ</t>
    </rPh>
    <phoneticPr fontId="3"/>
  </si>
  <si>
    <t>5円に24hを超える時間が12hを増すまで毎に2.5円／ｔを加算した額　　　　　　　　　　　　　　　　　　（72h以上も同様に加算する）</t>
    <rPh sb="1" eb="2">
      <t>エン</t>
    </rPh>
    <rPh sb="7" eb="8">
      <t>コ</t>
    </rPh>
    <rPh sb="10" eb="12">
      <t>ジカン</t>
    </rPh>
    <rPh sb="34" eb="35">
      <t>ガク</t>
    </rPh>
    <rPh sb="57" eb="59">
      <t>イジョウ</t>
    </rPh>
    <rPh sb="60" eb="62">
      <t>ドウヨウ</t>
    </rPh>
    <rPh sb="63" eb="65">
      <t>カサン</t>
    </rPh>
    <phoneticPr fontId="3"/>
  </si>
  <si>
    <t>36h以上48h未満</t>
    <rPh sb="3" eb="5">
      <t>イジョウ</t>
    </rPh>
    <rPh sb="8" eb="10">
      <t>ミマン</t>
    </rPh>
    <phoneticPr fontId="3"/>
  </si>
  <si>
    <t>東潮江岸壁（-4.5m）180.0m</t>
    <rPh sb="0" eb="1">
      <t>ヒガシ</t>
    </rPh>
    <rPh sb="1" eb="3">
      <t>ウシオエ</t>
    </rPh>
    <rPh sb="3" eb="5">
      <t>ガンペキ</t>
    </rPh>
    <phoneticPr fontId="3"/>
  </si>
  <si>
    <t>第５埠頭 仁井田区域図 【別図６】</t>
    <rPh sb="0" eb="1">
      <t>ダイ</t>
    </rPh>
    <rPh sb="2" eb="4">
      <t>フトウ</t>
    </rPh>
    <rPh sb="5" eb="8">
      <t>ニイダ</t>
    </rPh>
    <rPh sb="8" eb="11">
      <t>クイキズ</t>
    </rPh>
    <rPh sb="13" eb="15">
      <t>ベツズ</t>
    </rPh>
    <phoneticPr fontId="3"/>
  </si>
  <si>
    <t>48h以上60h未満</t>
    <rPh sb="3" eb="5">
      <t>イジョウ</t>
    </rPh>
    <rPh sb="8" eb="10">
      <t>ミマン</t>
    </rPh>
    <phoneticPr fontId="3"/>
  </si>
  <si>
    <t>若松町物揚場（-3.0m）735.0m</t>
    <rPh sb="0" eb="3">
      <t>ワカマツチョウ</t>
    </rPh>
    <rPh sb="3" eb="4">
      <t>モノ</t>
    </rPh>
    <rPh sb="4" eb="6">
      <t>アゲバ</t>
    </rPh>
    <phoneticPr fontId="3"/>
  </si>
  <si>
    <t>第７埠頭 三里区域図 【別図７】</t>
    <rPh sb="0" eb="1">
      <t>ダイ</t>
    </rPh>
    <rPh sb="2" eb="4">
      <t>フトウ</t>
    </rPh>
    <rPh sb="5" eb="7">
      <t>ミサト</t>
    </rPh>
    <rPh sb="7" eb="10">
      <t>クイキズ</t>
    </rPh>
    <rPh sb="12" eb="14">
      <t>ベツズ</t>
    </rPh>
    <phoneticPr fontId="3"/>
  </si>
  <si>
    <t>60h以上72h未満</t>
    <rPh sb="3" eb="5">
      <t>イジョウ</t>
    </rPh>
    <rPh sb="8" eb="10">
      <t>ミマン</t>
    </rPh>
    <phoneticPr fontId="3"/>
  </si>
  <si>
    <t>弘化台2号物揚場（-4.0m）242.0m</t>
    <rPh sb="0" eb="3">
      <t>コウカダイ</t>
    </rPh>
    <rPh sb="4" eb="5">
      <t>ゴウ</t>
    </rPh>
    <rPh sb="5" eb="6">
      <t>モノ</t>
    </rPh>
    <rPh sb="6" eb="8">
      <t>アゲバ</t>
    </rPh>
    <phoneticPr fontId="3"/>
  </si>
  <si>
    <t>弘化台1号物揚場（-4.0m）446.4m</t>
    <rPh sb="0" eb="3">
      <t>コウカダイ</t>
    </rPh>
    <rPh sb="4" eb="5">
      <t>ゴウ</t>
    </rPh>
    <rPh sb="5" eb="6">
      <t>モノ</t>
    </rPh>
    <rPh sb="6" eb="8">
      <t>アゲバ</t>
    </rPh>
    <phoneticPr fontId="3"/>
  </si>
  <si>
    <t>※使用料計算（例）</t>
    <rPh sb="1" eb="4">
      <t>シヨウリョウ</t>
    </rPh>
    <rPh sb="4" eb="6">
      <t>ケイサン</t>
    </rPh>
    <rPh sb="7" eb="8">
      <t>レイ</t>
    </rPh>
    <phoneticPr fontId="3"/>
  </si>
  <si>
    <t>弘化台2号桟橋（-4.0m）110.0m</t>
    <rPh sb="0" eb="3">
      <t>コウカダイ</t>
    </rPh>
    <rPh sb="4" eb="5">
      <t>ゴウ</t>
    </rPh>
    <rPh sb="5" eb="7">
      <t>サンバシ</t>
    </rPh>
    <phoneticPr fontId="3"/>
  </si>
  <si>
    <t>申請（使用）者の氏名</t>
    <rPh sb="0" eb="2">
      <t>シンセイ</t>
    </rPh>
    <rPh sb="3" eb="5">
      <t>シヨウ</t>
    </rPh>
    <rPh sb="6" eb="7">
      <t>シャ</t>
    </rPh>
    <rPh sb="8" eb="10">
      <t>シメイ</t>
    </rPh>
    <rPh sb="9" eb="10">
      <t>ナ</t>
    </rPh>
    <phoneticPr fontId="3"/>
  </si>
  <si>
    <t>株式会社 海山運輸</t>
    <rPh sb="0" eb="4">
      <t>カブシキガイシャ</t>
    </rPh>
    <rPh sb="5" eb="7">
      <t>ウミヤマ</t>
    </rPh>
    <rPh sb="7" eb="9">
      <t>ウンユ</t>
    </rPh>
    <phoneticPr fontId="3"/>
  </si>
  <si>
    <t>代表取締役　海山 一郎</t>
    <rPh sb="6" eb="8">
      <t>ウミヤマ</t>
    </rPh>
    <rPh sb="9" eb="11">
      <t>イチロウ</t>
    </rPh>
    <phoneticPr fontId="3"/>
  </si>
  <si>
    <t>弘化台1号桟橋（-5.0m）140.0m</t>
    <rPh sb="0" eb="3">
      <t>コウカダイ</t>
    </rPh>
    <rPh sb="4" eb="5">
      <t>ゴウ</t>
    </rPh>
    <rPh sb="5" eb="7">
      <t>サンバシ</t>
    </rPh>
    <phoneticPr fontId="3"/>
  </si>
  <si>
    <t>減免後</t>
    <rPh sb="0" eb="2">
      <t>ゲンメン</t>
    </rPh>
    <rPh sb="2" eb="3">
      <t>アト</t>
    </rPh>
    <phoneticPr fontId="3"/>
  </si>
  <si>
    <t>住所及び担当者名</t>
    <rPh sb="0" eb="2">
      <t>ジュウショ</t>
    </rPh>
    <rPh sb="2" eb="3">
      <t>オヨ</t>
    </rPh>
    <rPh sb="4" eb="6">
      <t>タントウ</t>
    </rPh>
    <rPh sb="6" eb="8">
      <t>シャナ</t>
    </rPh>
    <phoneticPr fontId="3"/>
  </si>
  <si>
    <t>高知市桟橋通六丁目○－△□</t>
    <rPh sb="0" eb="3">
      <t>コウチシ</t>
    </rPh>
    <rPh sb="3" eb="6">
      <t>サンバシドオ</t>
    </rPh>
    <rPh sb="6" eb="7">
      <t>ロク</t>
    </rPh>
    <rPh sb="7" eb="9">
      <t>チョウメ</t>
    </rPh>
    <phoneticPr fontId="3"/>
  </si>
  <si>
    <t>経理担当　海山 二郎</t>
    <rPh sb="0" eb="2">
      <t>ケイリ</t>
    </rPh>
    <rPh sb="2" eb="4">
      <t>タントウ</t>
    </rPh>
    <phoneticPr fontId="3"/>
  </si>
  <si>
    <t>弘化台3号桟橋（-5.5m）55.0m</t>
    <rPh sb="0" eb="3">
      <t>コウカダイ</t>
    </rPh>
    <rPh sb="4" eb="5">
      <t>ゴウ</t>
    </rPh>
    <rPh sb="5" eb="7">
      <t>サンバシ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</si>
  <si>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</si>
  <si>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ＴＥＬ：</t>
    <phoneticPr fontId="3"/>
  </si>
  <si>
    <t>０８８－８８８－８８８８</t>
    <phoneticPr fontId="3"/>
  </si>
  <si>
    <t>ＦＡＸ：</t>
    <phoneticPr fontId="3"/>
  </si>
  <si>
    <t>０８８－８８９－９９９９</t>
    <phoneticPr fontId="3"/>
  </si>
  <si>
    <t>南吸江桟橋（-6.0m）167.4m</t>
    <rPh sb="0" eb="1">
      <t>ミナミ</t>
    </rPh>
    <rPh sb="1" eb="2">
      <t>ス</t>
    </rPh>
    <rPh sb="2" eb="3">
      <t>エ</t>
    </rPh>
    <rPh sb="3" eb="5">
      <t>サンバシ</t>
    </rPh>
    <phoneticPr fontId="3"/>
  </si>
  <si>
    <t>係留（使用）時間</t>
    <rPh sb="0" eb="2">
      <t>ケイリュウ</t>
    </rPh>
    <rPh sb="3" eb="5">
      <t>シヨウ</t>
    </rPh>
    <rPh sb="6" eb="8">
      <t>ジカン</t>
    </rPh>
    <phoneticPr fontId="3"/>
  </si>
  <si>
    <t>南吸江物揚場（-4.0m）270.0m</t>
    <rPh sb="0" eb="1">
      <t>ミナミ</t>
    </rPh>
    <rPh sb="1" eb="2">
      <t>ス</t>
    </rPh>
    <rPh sb="2" eb="3">
      <t>エ</t>
    </rPh>
    <rPh sb="3" eb="4">
      <t>モノ</t>
    </rPh>
    <rPh sb="4" eb="6">
      <t>アゲバ</t>
    </rPh>
    <phoneticPr fontId="3"/>
  </si>
  <si>
    <r>
      <t>＜</t>
    </r>
    <r>
      <rPr>
        <sz val="8"/>
        <color theme="1"/>
        <rFont val="ＭＳ Ｐゴシック"/>
        <family val="3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4h</t>
    </r>
    <phoneticPr fontId="3"/>
  </si>
  <si>
    <t>使用する施設（位置）</t>
    <rPh sb="0" eb="2">
      <t>シヨウ</t>
    </rPh>
    <rPh sb="4" eb="6">
      <t>シセツ</t>
    </rPh>
    <rPh sb="7" eb="9">
      <t>イチ</t>
    </rPh>
    <phoneticPr fontId="3"/>
  </si>
  <si>
    <t>（１）</t>
    <phoneticPr fontId="3"/>
  </si>
  <si>
    <t>仁井田北1号岸壁（-7.5m）130.0m</t>
    <rPh sb="0" eb="3">
      <t>ニイダ</t>
    </rPh>
    <rPh sb="3" eb="4">
      <t>キタ</t>
    </rPh>
    <rPh sb="5" eb="6">
      <t>ゴウ</t>
    </rPh>
    <rPh sb="6" eb="8">
      <t>ガンペキ</t>
    </rPh>
    <phoneticPr fontId="3"/>
  </si>
  <si>
    <r>
      <t>＜</t>
    </r>
    <r>
      <rPr>
        <sz val="8"/>
        <color theme="1"/>
        <rFont val="ＭＳ Ｐゴシック"/>
        <family val="3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12h</t>
    </r>
    <phoneticPr fontId="3"/>
  </si>
  <si>
    <t>（２）</t>
  </si>
  <si>
    <t>三里1号岸壁（-8.0m）240.0m</t>
    <rPh sb="0" eb="2">
      <t>ミサト</t>
    </rPh>
    <rPh sb="3" eb="4">
      <t>ゴウ</t>
    </rPh>
    <rPh sb="4" eb="6">
      <t>ガンペキ</t>
    </rPh>
    <phoneticPr fontId="3"/>
  </si>
  <si>
    <t>仁井田北2号岸壁（-5.0m）140.0m</t>
    <rPh sb="0" eb="3">
      <t>ニイダ</t>
    </rPh>
    <rPh sb="3" eb="4">
      <t>キタ</t>
    </rPh>
    <rPh sb="5" eb="6">
      <t>ゴウ</t>
    </rPh>
    <rPh sb="6" eb="8">
      <t>ガンペキ</t>
    </rPh>
    <phoneticPr fontId="3"/>
  </si>
  <si>
    <r>
      <t>＜</t>
    </r>
    <r>
      <rPr>
        <sz val="8"/>
        <color theme="1"/>
        <rFont val="ＭＳ Ｐゴシック"/>
        <family val="3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24h</t>
    </r>
    <phoneticPr fontId="3"/>
  </si>
  <si>
    <t>（３）</t>
  </si>
  <si>
    <t>仁井田南岸壁（-4.5m）300.0m</t>
    <rPh sb="0" eb="3">
      <t>ニイダ</t>
    </rPh>
    <rPh sb="3" eb="4">
      <t>ミナミ</t>
    </rPh>
    <rPh sb="4" eb="6">
      <t>ガンペキ</t>
    </rPh>
    <phoneticPr fontId="3"/>
  </si>
  <si>
    <r>
      <t>＜</t>
    </r>
    <r>
      <rPr>
        <sz val="8"/>
        <color theme="1"/>
        <rFont val="ＭＳ Ｐゴシック"/>
        <family val="3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36h</t>
    </r>
    <phoneticPr fontId="3"/>
  </si>
  <si>
    <t>（４）</t>
  </si>
  <si>
    <r>
      <t>＜</t>
    </r>
    <r>
      <rPr>
        <sz val="8"/>
        <color theme="1"/>
        <rFont val="ＭＳ Ｐゴシック"/>
        <family val="3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48h</t>
    </r>
    <phoneticPr fontId="3"/>
  </si>
  <si>
    <t>（５）</t>
  </si>
  <si>
    <t>三里8号岸壁（-6.0m）180.0m</t>
    <rPh sb="0" eb="2">
      <t>ミサト</t>
    </rPh>
    <rPh sb="3" eb="4">
      <t>ゴウ</t>
    </rPh>
    <rPh sb="4" eb="6">
      <t>ガンペキ</t>
    </rPh>
    <phoneticPr fontId="3"/>
  </si>
  <si>
    <r>
      <t>＜</t>
    </r>
    <r>
      <rPr>
        <sz val="8"/>
        <color theme="1"/>
        <rFont val="ＭＳ Ｐゴシック"/>
        <family val="3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60h</t>
    </r>
    <phoneticPr fontId="3"/>
  </si>
  <si>
    <t>使用する目的</t>
    <rPh sb="0" eb="2">
      <t>シヨウ</t>
    </rPh>
    <rPh sb="4" eb="6">
      <t>モクテキ</t>
    </rPh>
    <phoneticPr fontId="3"/>
  </si>
  <si>
    <t>船舶への貨物積み込み</t>
    <rPh sb="0" eb="2">
      <t>センパク</t>
    </rPh>
    <rPh sb="4" eb="6">
      <t>カモツ</t>
    </rPh>
    <rPh sb="6" eb="7">
      <t>ツ</t>
    </rPh>
    <rPh sb="8" eb="9">
      <t>コ</t>
    </rPh>
    <phoneticPr fontId="3"/>
  </si>
  <si>
    <t>三里第3号物揚場（-2.0m）70.0m</t>
    <rPh sb="0" eb="2">
      <t>ミサト</t>
    </rPh>
    <rPh sb="2" eb="3">
      <t>ダイ</t>
    </rPh>
    <rPh sb="4" eb="5">
      <t>ゴウ</t>
    </rPh>
    <rPh sb="5" eb="6">
      <t>モノ</t>
    </rPh>
    <rPh sb="6" eb="8">
      <t>アゲバ</t>
    </rPh>
    <phoneticPr fontId="3"/>
  </si>
  <si>
    <r>
      <t>＜</t>
    </r>
    <r>
      <rPr>
        <sz val="8"/>
        <color theme="1"/>
        <rFont val="ＭＳ Ｐゴシック"/>
        <family val="3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72h</t>
    </r>
    <phoneticPr fontId="3"/>
  </si>
  <si>
    <t>有</t>
    <rPh sb="0" eb="1">
      <t>ア</t>
    </rPh>
    <phoneticPr fontId="3"/>
  </si>
  <si>
    <t>２０施設</t>
    <rPh sb="2" eb="4">
      <t>シセツ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</si>
  <si>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</si>
  <si>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</si>
  <si>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</si>
  <si>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使用する期間（日数）</t>
    <rPh sb="0" eb="2">
      <t>シヨウ</t>
    </rPh>
    <rPh sb="4" eb="6">
      <t>キカン</t>
    </rPh>
    <rPh sb="7" eb="9">
      <t>ニッスウ</t>
    </rPh>
    <phoneticPr fontId="3"/>
  </si>
  <si>
    <t>～</t>
    <phoneticPr fontId="3"/>
  </si>
  <si>
    <t>日間</t>
    <rPh sb="0" eb="2">
      <t>ニチカン</t>
    </rPh>
    <phoneticPr fontId="3"/>
  </si>
  <si>
    <t>曜日</t>
    <rPh sb="0" eb="2">
      <t>ヨウビ</t>
    </rPh>
    <phoneticPr fontId="3"/>
  </si>
  <si>
    <t>（日）</t>
    <rPh sb="1" eb="2">
      <t>ニチ</t>
    </rPh>
    <phoneticPr fontId="3"/>
  </si>
  <si>
    <t>（月）</t>
    <rPh sb="1" eb="2">
      <t>ゲツ</t>
    </rPh>
    <phoneticPr fontId="3"/>
  </si>
  <si>
    <t>係留した時間（実績）</t>
    <rPh sb="0" eb="2">
      <t>ケイリュウ</t>
    </rPh>
    <rPh sb="4" eb="6">
      <t>ジカン</t>
    </rPh>
    <rPh sb="7" eb="9">
      <t>ジッセキ</t>
    </rPh>
    <phoneticPr fontId="3"/>
  </si>
  <si>
    <t>第二海山丸</t>
    <rPh sb="0" eb="1">
      <t>ダイ</t>
    </rPh>
    <rPh sb="1" eb="2">
      <t>ニ</t>
    </rPh>
    <rPh sb="2" eb="4">
      <t>ウミヤマ</t>
    </rPh>
    <rPh sb="4" eb="5">
      <t>マル</t>
    </rPh>
    <phoneticPr fontId="3"/>
  </si>
  <si>
    <t>h</t>
    <phoneticPr fontId="3"/>
  </si>
  <si>
    <t>（火）</t>
    <rPh sb="1" eb="2">
      <t>ヒ</t>
    </rPh>
    <phoneticPr fontId="3"/>
  </si>
  <si>
    <t>㌧</t>
    <phoneticPr fontId="3"/>
  </si>
  <si>
    <t>＜～24h</t>
  </si>
  <si>
    <t>（水）</t>
    <rPh sb="1" eb="2">
      <t>スイ</t>
    </rPh>
    <phoneticPr fontId="3"/>
  </si>
  <si>
    <t>第一海山丸</t>
    <rPh sb="0" eb="2">
      <t>ダイイチ</t>
    </rPh>
    <rPh sb="2" eb="4">
      <t>ウミヤマ</t>
    </rPh>
    <rPh sb="4" eb="5">
      <t>マル</t>
    </rPh>
    <phoneticPr fontId="3"/>
  </si>
  <si>
    <t>（木）</t>
    <rPh sb="1" eb="2">
      <t>モク</t>
    </rPh>
    <phoneticPr fontId="3"/>
  </si>
  <si>
    <t>＜～12h</t>
  </si>
  <si>
    <t>（金）</t>
    <rPh sb="1" eb="2">
      <t>キン</t>
    </rPh>
    <phoneticPr fontId="3"/>
  </si>
  <si>
    <t>（土）</t>
    <rPh sb="1" eb="2">
      <t>ド</t>
    </rPh>
    <phoneticPr fontId="3"/>
  </si>
  <si>
    <t>数量</t>
    <rPh sb="0" eb="2">
      <t>スウリョウ</t>
    </rPh>
    <phoneticPr fontId="3"/>
  </si>
  <si>
    <t>使用料計算（税込み）</t>
    <rPh sb="0" eb="3">
      <t>シヨウリョウ</t>
    </rPh>
    <rPh sb="3" eb="5">
      <t>ケイサン</t>
    </rPh>
    <rPh sb="6" eb="8">
      <t>ゼイコ</t>
    </rPh>
    <phoneticPr fontId="3"/>
  </si>
  <si>
    <t>×</t>
    <phoneticPr fontId="3"/>
  </si>
  <si>
    <t xml:space="preserve">㌧ </t>
    <phoneticPr fontId="3"/>
  </si>
  <si>
    <t>＋</t>
    <phoneticPr fontId="3"/>
  </si>
  <si>
    <t>＝</t>
    <phoneticPr fontId="3"/>
  </si>
  <si>
    <t>円</t>
    <rPh sb="0" eb="1">
      <t>エン</t>
    </rPh>
    <phoneticPr fontId="3"/>
  </si>
  <si>
    <t xml:space="preserve">【※２】10円未満切り捨て → </t>
    <rPh sb="6" eb="7">
      <t>エン</t>
    </rPh>
    <rPh sb="7" eb="9">
      <t>ミマン</t>
    </rPh>
    <rPh sb="9" eb="10">
      <t>キ</t>
    </rPh>
    <rPh sb="11" eb="12">
      <t>ス</t>
    </rPh>
    <phoneticPr fontId="3"/>
  </si>
  <si>
    <t>使用料（支払）↑</t>
    <rPh sb="0" eb="2">
      <t>シヨウ</t>
    </rPh>
    <rPh sb="2" eb="3">
      <t>リョウ</t>
    </rPh>
    <rPh sb="4" eb="6">
      <t>シハライ</t>
    </rPh>
    <phoneticPr fontId="3"/>
  </si>
  <si>
    <t>凡例</t>
    <rPh sb="0" eb="2">
      <t>ハンレイ</t>
    </rPh>
    <phoneticPr fontId="3"/>
  </si>
  <si>
    <t>枠は、申請（使用）者が自ら入力してください。</t>
    <rPh sb="0" eb="1">
      <t>ワク</t>
    </rPh>
    <rPh sb="3" eb="5">
      <t>シンセイ</t>
    </rPh>
    <rPh sb="6" eb="8">
      <t>シヨウ</t>
    </rPh>
    <rPh sb="9" eb="10">
      <t>シャ</t>
    </rPh>
    <rPh sb="11" eb="12">
      <t>ミズカ</t>
    </rPh>
    <rPh sb="13" eb="15">
      <t>ニュウリョク</t>
    </rPh>
    <phoneticPr fontId="3"/>
  </si>
  <si>
    <t>枠は、リストから選択してください。</t>
    <rPh sb="0" eb="1">
      <t>ワク</t>
    </rPh>
    <rPh sb="8" eb="10">
      <t>センタク</t>
    </rPh>
    <phoneticPr fontId="3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</si>
</sst>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dashDotDot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40" fontId="0" fillId="0" borderId="2" xfId="1" applyNumberFormat="1" applyFont="1" applyFill="1" applyBorder="1">
      <alignment vertical="center"/>
    </xf>
    <xf numFmtId="0" fontId="0" fillId="2" borderId="6" xfId="0" applyFill="1" applyBorder="1" applyAlignment="1">
      <alignment vertical="center" shrinkToFit="1"/>
    </xf>
    <xf numFmtId="40" fontId="0" fillId="2" borderId="9" xfId="1" applyNumberFormat="1" applyFont="1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40" fontId="0" fillId="2" borderId="3" xfId="1" applyNumberFormat="1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9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2" xfId="0" applyFill="1" applyBorder="1">
      <alignment vertical="center"/>
    </xf>
    <xf numFmtId="40" fontId="0" fillId="0" borderId="2" xfId="1" applyNumberFormat="1" applyFont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4" xfId="0" applyBorder="1" applyAlignment="1">
      <alignment vertical="center" shrinkToFit="1"/>
    </xf>
    <xf numFmtId="0" fontId="0" fillId="0" borderId="3" xfId="0" quotePrefix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18" xfId="0" applyBorder="1">
      <alignment vertical="center"/>
    </xf>
    <xf numFmtId="0" fontId="0" fillId="4" borderId="21" xfId="0" applyFill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11" xfId="0" applyBorder="1">
      <alignment vertical="center"/>
    </xf>
    <xf numFmtId="0" fontId="7" fillId="0" borderId="2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right" vertical="center"/>
    </xf>
    <xf numFmtId="40" fontId="8" fillId="0" borderId="8" xfId="1" applyNumberFormat="1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center" vertical="center"/>
    </xf>
    <xf numFmtId="20" fontId="0" fillId="4" borderId="10" xfId="0" applyNumberForma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/>
    </xf>
    <xf numFmtId="20" fontId="0" fillId="4" borderId="11" xfId="0" applyNumberFormat="1" applyFill="1" applyBorder="1" applyAlignment="1">
      <alignment horizontal="center" vertical="center" shrinkToFit="1"/>
    </xf>
    <xf numFmtId="38" fontId="0" fillId="4" borderId="10" xfId="1" applyFont="1" applyFill="1" applyBorder="1" applyAlignment="1">
      <alignment vertical="center" shrinkToFit="1"/>
    </xf>
    <xf numFmtId="20" fontId="0" fillId="0" borderId="11" xfId="0" applyNumberFormat="1" applyFill="1" applyBorder="1" applyAlignment="1">
      <alignment vertical="center" shrinkToFit="1"/>
    </xf>
    <xf numFmtId="20" fontId="0" fillId="0" borderId="9" xfId="0" applyNumberFormat="1" applyFill="1" applyBorder="1" applyAlignment="1">
      <alignment vertical="center" shrinkToFit="1"/>
    </xf>
    <xf numFmtId="38" fontId="0" fillId="4" borderId="22" xfId="1" applyFont="1" applyFill="1" applyBorder="1" applyAlignment="1">
      <alignment vertical="center" shrinkToFi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7" fillId="2" borderId="2" xfId="0" applyFont="1" applyFill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40" fontId="0" fillId="0" borderId="2" xfId="1" applyNumberFormat="1" applyFont="1" applyBorder="1" applyAlignment="1">
      <alignment vertical="center" shrinkToFit="1"/>
    </xf>
    <xf numFmtId="38" fontId="10" fillId="0" borderId="0" xfId="1" applyFont="1" applyFill="1" applyBorder="1" applyAlignment="1">
      <alignment horizontal="left" vertical="center" shrinkToFit="1"/>
    </xf>
    <xf numFmtId="38" fontId="10" fillId="0" borderId="0" xfId="1" applyFont="1" applyFill="1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0" xfId="1" applyFont="1" applyAlignment="1">
      <alignment horizontal="left" vertical="center" shrinkToFit="1"/>
    </xf>
    <xf numFmtId="38" fontId="0" fillId="0" borderId="0" xfId="1" applyFont="1" applyBorder="1" applyAlignment="1">
      <alignment horizontal="center" vertical="center" shrinkToFit="1"/>
    </xf>
    <xf numFmtId="40" fontId="0" fillId="0" borderId="0" xfId="1" applyNumberFormat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center" vertical="center" shrinkToFit="1"/>
    </xf>
    <xf numFmtId="38" fontId="0" fillId="0" borderId="0" xfId="1" applyFont="1" applyBorder="1" applyAlignment="1">
      <alignment horizontal="right" vertical="center" shrinkToFit="1"/>
    </xf>
    <xf numFmtId="38" fontId="0" fillId="0" borderId="0" xfId="1" applyFont="1" applyBorder="1" applyAlignment="1">
      <alignment horizontal="left" vertical="center" shrinkToFit="1"/>
    </xf>
    <xf numFmtId="0" fontId="0" fillId="0" borderId="0" xfId="0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3" borderId="15" xfId="0" applyFont="1" applyFill="1" applyBorder="1" applyAlignment="1">
      <alignment horizontal="left" vertical="center" shrinkToFit="1"/>
    </xf>
    <xf numFmtId="0" fontId="2" fillId="3" borderId="17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0" fontId="2" fillId="3" borderId="6" xfId="1" applyNumberFormat="1" applyFont="1" applyFill="1" applyBorder="1" applyAlignment="1">
      <alignment horizontal="right" vertical="center" shrinkToFit="1"/>
    </xf>
    <xf numFmtId="40" fontId="2" fillId="3" borderId="7" xfId="1" applyNumberFormat="1" applyFont="1" applyFill="1" applyBorder="1" applyAlignment="1">
      <alignment horizontal="right" vertical="center" shrinkToFit="1"/>
    </xf>
    <xf numFmtId="40" fontId="2" fillId="3" borderId="9" xfId="1" applyNumberFormat="1" applyFont="1" applyFill="1" applyBorder="1" applyAlignment="1">
      <alignment horizontal="center" vertical="center" shrinkToFit="1"/>
    </xf>
    <xf numFmtId="40" fontId="2" fillId="3" borderId="10" xfId="1" applyNumberFormat="1" applyFont="1" applyFill="1" applyBorder="1" applyAlignment="1">
      <alignment horizontal="center" vertical="center" shrinkToFit="1"/>
    </xf>
    <xf numFmtId="0" fontId="0" fillId="0" borderId="2" xfId="0" quotePrefix="1" applyBorder="1" applyAlignment="1">
      <alignment horizontal="center" vertical="center" shrinkToFit="1"/>
    </xf>
    <xf numFmtId="176" fontId="0" fillId="4" borderId="6" xfId="1" applyNumberFormat="1" applyFont="1" applyFill="1" applyBorder="1" applyAlignment="1">
      <alignment horizontal="center" vertical="center" shrinkToFit="1"/>
    </xf>
    <xf numFmtId="176" fontId="0" fillId="4" borderId="7" xfId="1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0" fillId="4" borderId="8" xfId="1" applyNumberFormat="1" applyFont="1" applyFill="1" applyBorder="1" applyAlignment="1">
      <alignment horizontal="center" vertical="center" shrinkToFit="1"/>
    </xf>
    <xf numFmtId="20" fontId="0" fillId="4" borderId="20" xfId="0" applyNumberFormat="1" applyFill="1" applyBorder="1" applyAlignment="1">
      <alignment horizontal="center" vertical="center" shrinkToFit="1"/>
    </xf>
    <xf numFmtId="20" fontId="0" fillId="4" borderId="8" xfId="0" applyNumberFormat="1" applyFill="1" applyBorder="1" applyAlignment="1">
      <alignment horizontal="center" vertical="center" shrinkToFit="1"/>
    </xf>
    <xf numFmtId="20" fontId="0" fillId="4" borderId="7" xfId="0" applyNumberForma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38" fontId="0" fillId="0" borderId="3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5" xfId="1" applyFont="1" applyFill="1" applyBorder="1" applyAlignment="1">
      <alignment horizontal="right" vertical="center"/>
    </xf>
    <xf numFmtId="0" fontId="0" fillId="5" borderId="3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30</xdr:row>
      <xdr:rowOff>0</xdr:rowOff>
    </xdr:from>
    <xdr:to>
      <xdr:col>12</xdr:col>
      <xdr:colOff>9525</xdr:colOff>
      <xdr:row>41</xdr:row>
      <xdr:rowOff>0</xdr:rowOff>
    </xdr:to>
    <xdr:cxnSp macro="">
      <xdr:nvCxnSpPr>
        <xdr:cNvPr id="2" name="直線矢印コネクタ 1"/>
        <xdr:cNvCxnSpPr/>
      </xdr:nvCxnSpPr>
      <xdr:spPr>
        <a:xfrm flipH="1">
          <a:off x="2047876" y="6219825"/>
          <a:ext cx="4295774" cy="23050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342896</xdr:colOff>
      <xdr:row>7</xdr:row>
      <xdr:rowOff>104774</xdr:rowOff>
    </xdr:from>
    <xdr:to>
      <xdr:col>6</xdr:col>
      <xdr:colOff>466724</xdr:colOff>
      <xdr:row>10</xdr:row>
      <xdr:rowOff>114299</xdr:rowOff>
    </xdr:to>
    <xdr:sp macro="" textlink="">
      <xdr:nvSpPr>
        <xdr:cNvPr id="3" name="右中かっこ 2"/>
        <xdr:cNvSpPr/>
      </xdr:nvSpPr>
      <xdr:spPr>
        <a:xfrm flipH="1">
          <a:off x="3819521" y="1504949"/>
          <a:ext cx="123828" cy="63817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95250</xdr:colOff>
      <xdr:row>41</xdr:row>
      <xdr:rowOff>9525</xdr:rowOff>
    </xdr:from>
    <xdr:to>
      <xdr:col>9</xdr:col>
      <xdr:colOff>400050</xdr:colOff>
      <xdr:row>46</xdr:row>
      <xdr:rowOff>0</xdr:rowOff>
    </xdr:to>
    <xdr:sp macro="" textlink="">
      <xdr:nvSpPr>
        <xdr:cNvPr id="4" name="右中かっこ 3"/>
        <xdr:cNvSpPr/>
      </xdr:nvSpPr>
      <xdr:spPr>
        <a:xfrm>
          <a:off x="5000625" y="8534400"/>
          <a:ext cx="304800" cy="1038225"/>
        </a:xfrm>
        <a:prstGeom prst="rightBrace">
          <a:avLst>
            <a:gd name="adj1" fmla="val 8333"/>
            <a:gd name="adj2" fmla="val 890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12</xdr:col>
      <xdr:colOff>1</xdr:colOff>
      <xdr:row>42</xdr:row>
      <xdr:rowOff>0</xdr:rowOff>
    </xdr:to>
    <xdr:cxnSp macro="">
      <xdr:nvCxnSpPr>
        <xdr:cNvPr id="5" name="直線矢印コネクタ 4"/>
        <xdr:cNvCxnSpPr/>
      </xdr:nvCxnSpPr>
      <xdr:spPr>
        <a:xfrm flipH="1">
          <a:off x="2047875" y="6638925"/>
          <a:ext cx="4286251" cy="20955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33</xdr:row>
      <xdr:rowOff>0</xdr:rowOff>
    </xdr:from>
    <xdr:to>
      <xdr:col>9</xdr:col>
      <xdr:colOff>9526</xdr:colOff>
      <xdr:row>42</xdr:row>
      <xdr:rowOff>0</xdr:rowOff>
    </xdr:to>
    <xdr:cxnSp macro="">
      <xdr:nvCxnSpPr>
        <xdr:cNvPr id="6" name="直線矢印コネクタ 5"/>
        <xdr:cNvCxnSpPr/>
      </xdr:nvCxnSpPr>
      <xdr:spPr>
        <a:xfrm flipH="1">
          <a:off x="4429125" y="6848475"/>
          <a:ext cx="485776" cy="18859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31</xdr:row>
      <xdr:rowOff>0</xdr:rowOff>
    </xdr:from>
    <xdr:to>
      <xdr:col>9</xdr:col>
      <xdr:colOff>9525</xdr:colOff>
      <xdr:row>41</xdr:row>
      <xdr:rowOff>0</xdr:rowOff>
    </xdr:to>
    <xdr:cxnSp macro="">
      <xdr:nvCxnSpPr>
        <xdr:cNvPr id="7" name="直線矢印コネクタ 6"/>
        <xdr:cNvCxnSpPr/>
      </xdr:nvCxnSpPr>
      <xdr:spPr>
        <a:xfrm flipH="1">
          <a:off x="4429125" y="6429375"/>
          <a:ext cx="485775" cy="20955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B1:V57"/>
  <sheetViews>
    <sheetView tabSelected="1" topLeftCell="A37" workbookViewId="0">
      <selection activeCell="B50" sqref="B50:N51"/>
    </sheetView>
  </sheetViews>
  <sheetFormatPr defaultRowHeight="13.5"/>
  <cols>
    <col min="1" max="1" width="1.25" customWidth="1"/>
    <col min="2" max="2" width="19.375" customWidth="1"/>
    <col min="3" max="12" width="6.25" customWidth="1"/>
    <col min="13" max="13" width="6.25" style="1" customWidth="1"/>
    <col min="14" max="14" width="6.25" customWidth="1"/>
    <col min="15" max="16" width="1.875" customWidth="1"/>
    <col min="17" max="17" width="39.375" customWidth="1"/>
    <col min="18" max="18" width="31.875" customWidth="1"/>
    <col min="19" max="21" width="3.75" customWidth="1"/>
    <col min="22" max="22" width="11.25" customWidth="1"/>
    <col min="23" max="23" width="0.625" customWidth="1"/>
  </cols>
  <sheetData>
    <row r="1" spans="2:22" ht="7.5" customHeight="1"/>
    <row r="2" spans="2:22" ht="20.25" customHeight="1">
      <c r="B2" s="2" t="s">
        <v>0</v>
      </c>
      <c r="P2" s="3"/>
      <c r="Q2" s="4" t="s">
        <v>1</v>
      </c>
    </row>
    <row r="3" spans="2:22" ht="16.5" customHeight="1">
      <c r="P3" s="3"/>
      <c r="Q3" s="5" t="s">
        <v>2</v>
      </c>
      <c r="R3" s="5" t="s">
        <v>3</v>
      </c>
      <c r="S3" s="5" t="s">
        <v>4</v>
      </c>
      <c r="T3" s="5" t="s">
        <v>5</v>
      </c>
      <c r="U3" s="5" t="s">
        <v>6</v>
      </c>
      <c r="V3" s="5" t="s">
        <v>7</v>
      </c>
    </row>
    <row r="4" spans="2:22" ht="16.5" customHeight="1">
      <c r="B4" s="102" t="s">
        <v>8</v>
      </c>
      <c r="C4" s="103"/>
      <c r="D4" s="103"/>
      <c r="E4" s="103"/>
      <c r="F4" s="103"/>
      <c r="G4" s="104"/>
      <c r="H4" s="102" t="s">
        <v>9</v>
      </c>
      <c r="I4" s="103"/>
      <c r="J4" s="103"/>
      <c r="K4" s="103"/>
      <c r="L4" s="104"/>
      <c r="M4" s="102" t="s">
        <v>10</v>
      </c>
      <c r="N4" s="104"/>
      <c r="P4" s="3"/>
      <c r="Q4" s="6" t="s">
        <v>11</v>
      </c>
      <c r="R4" s="6" t="s">
        <v>12</v>
      </c>
      <c r="S4" s="6">
        <v>26</v>
      </c>
      <c r="T4" s="6">
        <v>4</v>
      </c>
      <c r="U4" s="6">
        <v>1</v>
      </c>
      <c r="V4" s="7">
        <f>K5</f>
        <v>2.5</v>
      </c>
    </row>
    <row r="5" spans="2:22" ht="16.5" customHeight="1">
      <c r="B5" s="8" t="s">
        <v>13</v>
      </c>
      <c r="C5" s="105" t="s">
        <v>14</v>
      </c>
      <c r="D5" s="106"/>
      <c r="E5" s="106"/>
      <c r="F5" s="106"/>
      <c r="G5" s="107"/>
      <c r="H5" s="108" t="s">
        <v>15</v>
      </c>
      <c r="I5" s="109"/>
      <c r="J5" s="110"/>
      <c r="K5" s="9">
        <v>2.5</v>
      </c>
      <c r="L5" s="10" t="s">
        <v>16</v>
      </c>
      <c r="M5" s="111" t="s">
        <v>17</v>
      </c>
      <c r="N5" s="112"/>
      <c r="P5" s="3"/>
      <c r="Q5" s="6" t="s">
        <v>18</v>
      </c>
      <c r="R5" s="6" t="s">
        <v>19</v>
      </c>
      <c r="S5" s="6">
        <v>27</v>
      </c>
      <c r="T5" s="6">
        <v>5</v>
      </c>
      <c r="U5" s="6">
        <v>2</v>
      </c>
      <c r="V5" s="7">
        <f t="shared" ref="V5:V10" si="0">K6</f>
        <v>3.75</v>
      </c>
    </row>
    <row r="6" spans="2:22" ht="16.5" customHeight="1">
      <c r="B6" s="11" t="s">
        <v>20</v>
      </c>
      <c r="C6" s="117" t="s">
        <v>21</v>
      </c>
      <c r="D6" s="118"/>
      <c r="E6" s="118"/>
      <c r="F6" s="118"/>
      <c r="G6" s="119"/>
      <c r="H6" s="120" t="s">
        <v>22</v>
      </c>
      <c r="I6" s="121"/>
      <c r="J6" s="122"/>
      <c r="K6" s="12">
        <v>3.75</v>
      </c>
      <c r="L6" s="13" t="s">
        <v>16</v>
      </c>
      <c r="M6" s="113"/>
      <c r="N6" s="114"/>
      <c r="P6" s="3"/>
      <c r="Q6" s="6" t="s">
        <v>23</v>
      </c>
      <c r="R6" s="6" t="s">
        <v>24</v>
      </c>
      <c r="S6" s="6">
        <v>28</v>
      </c>
      <c r="T6" s="6">
        <v>6</v>
      </c>
      <c r="U6" s="6">
        <v>3</v>
      </c>
      <c r="V6" s="7">
        <f t="shared" si="0"/>
        <v>5</v>
      </c>
    </row>
    <row r="7" spans="2:22" ht="16.5" customHeight="1">
      <c r="B7" s="14"/>
      <c r="C7" s="14"/>
      <c r="D7" s="15"/>
      <c r="E7" s="15"/>
      <c r="F7" s="15"/>
      <c r="G7" s="16"/>
      <c r="H7" s="121" t="s">
        <v>25</v>
      </c>
      <c r="I7" s="121"/>
      <c r="J7" s="122"/>
      <c r="K7" s="12">
        <v>5</v>
      </c>
      <c r="L7" s="13" t="s">
        <v>16</v>
      </c>
      <c r="M7" s="113"/>
      <c r="N7" s="114"/>
      <c r="P7" s="3"/>
      <c r="Q7" s="6" t="s">
        <v>26</v>
      </c>
      <c r="R7" s="6" t="s">
        <v>27</v>
      </c>
      <c r="S7" s="6">
        <v>29</v>
      </c>
      <c r="T7" s="6">
        <v>7</v>
      </c>
      <c r="U7" s="6">
        <v>4</v>
      </c>
      <c r="V7" s="7">
        <f t="shared" si="0"/>
        <v>7.5</v>
      </c>
    </row>
    <row r="8" spans="2:22" ht="16.5" customHeight="1">
      <c r="B8" s="14"/>
      <c r="C8" s="123" t="s">
        <v>28</v>
      </c>
      <c r="D8" s="124"/>
      <c r="E8" s="124"/>
      <c r="F8" s="124"/>
      <c r="G8" s="125"/>
      <c r="H8" s="121" t="s">
        <v>29</v>
      </c>
      <c r="I8" s="121"/>
      <c r="J8" s="122"/>
      <c r="K8" s="12">
        <f>K7+2.5</f>
        <v>7.5</v>
      </c>
      <c r="L8" s="13" t="s">
        <v>16</v>
      </c>
      <c r="M8" s="113"/>
      <c r="N8" s="114"/>
      <c r="P8" s="3"/>
      <c r="Q8" s="6" t="s">
        <v>30</v>
      </c>
      <c r="R8" s="6" t="s">
        <v>31</v>
      </c>
      <c r="S8" s="6">
        <v>30</v>
      </c>
      <c r="T8" s="6">
        <v>8</v>
      </c>
      <c r="U8" s="6">
        <v>5</v>
      </c>
      <c r="V8" s="7">
        <f t="shared" si="0"/>
        <v>10</v>
      </c>
    </row>
    <row r="9" spans="2:22" ht="16.5" customHeight="1">
      <c r="B9" s="14"/>
      <c r="C9" s="126" t="s">
        <v>32</v>
      </c>
      <c r="D9" s="127"/>
      <c r="E9" s="127"/>
      <c r="F9" s="127"/>
      <c r="G9" s="128"/>
      <c r="H9" s="121" t="s">
        <v>33</v>
      </c>
      <c r="I9" s="121"/>
      <c r="J9" s="122"/>
      <c r="K9" s="12">
        <f>K8+2.5</f>
        <v>10</v>
      </c>
      <c r="L9" s="13" t="s">
        <v>16</v>
      </c>
      <c r="M9" s="113"/>
      <c r="N9" s="114"/>
      <c r="P9" s="3"/>
      <c r="Q9" s="6" t="s">
        <v>34</v>
      </c>
      <c r="R9" s="6" t="s">
        <v>35</v>
      </c>
      <c r="S9" s="6">
        <v>31</v>
      </c>
      <c r="T9" s="6">
        <v>9</v>
      </c>
      <c r="U9" s="6">
        <v>6</v>
      </c>
      <c r="V9" s="7">
        <f t="shared" si="0"/>
        <v>12.5</v>
      </c>
    </row>
    <row r="10" spans="2:22" ht="16.5" customHeight="1">
      <c r="B10" s="14"/>
      <c r="C10" s="126"/>
      <c r="D10" s="127"/>
      <c r="E10" s="127"/>
      <c r="F10" s="127"/>
      <c r="G10" s="128"/>
      <c r="H10" s="121" t="s">
        <v>36</v>
      </c>
      <c r="I10" s="121"/>
      <c r="J10" s="122"/>
      <c r="K10" s="12">
        <f>K9+2.5</f>
        <v>12.5</v>
      </c>
      <c r="L10" s="13" t="s">
        <v>16</v>
      </c>
      <c r="M10" s="113"/>
      <c r="N10" s="114"/>
      <c r="P10" s="3"/>
      <c r="Q10" s="6" t="s">
        <v>37</v>
      </c>
      <c r="R10" s="6" t="s">
        <v>38</v>
      </c>
      <c r="S10" s="6">
        <v>32</v>
      </c>
      <c r="T10" s="6">
        <v>10</v>
      </c>
      <c r="U10" s="6">
        <v>7</v>
      </c>
      <c r="V10" s="7">
        <f t="shared" si="0"/>
        <v>15</v>
      </c>
    </row>
    <row r="11" spans="2:22" ht="16.5" customHeight="1">
      <c r="B11" s="17"/>
      <c r="C11" s="129"/>
      <c r="D11" s="130"/>
      <c r="E11" s="130"/>
      <c r="F11" s="130"/>
      <c r="G11" s="131"/>
      <c r="H11" s="121" t="s">
        <v>39</v>
      </c>
      <c r="I11" s="121"/>
      <c r="J11" s="122"/>
      <c r="K11" s="12">
        <f>K10+2.5</f>
        <v>15</v>
      </c>
      <c r="L11" s="13" t="s">
        <v>16</v>
      </c>
      <c r="M11" s="115"/>
      <c r="N11" s="116"/>
      <c r="P11" s="3"/>
      <c r="Q11" s="6" t="s">
        <v>40</v>
      </c>
      <c r="R11" s="6"/>
      <c r="S11" s="6">
        <v>33</v>
      </c>
      <c r="T11" s="6">
        <v>11</v>
      </c>
      <c r="U11" s="6">
        <v>8</v>
      </c>
      <c r="V11" s="18"/>
    </row>
    <row r="12" spans="2:22" ht="16.5" customHeight="1">
      <c r="B12" s="19"/>
      <c r="C12" s="19"/>
      <c r="D12" s="19"/>
      <c r="E12" s="19"/>
      <c r="F12" s="19"/>
      <c r="G12" s="19"/>
      <c r="H12" s="19"/>
      <c r="I12" s="19"/>
      <c r="J12" s="19"/>
      <c r="K12" s="20"/>
      <c r="L12" s="21"/>
      <c r="P12" s="3"/>
      <c r="Q12" s="6" t="s">
        <v>41</v>
      </c>
      <c r="R12" s="6"/>
      <c r="S12" s="6">
        <v>34</v>
      </c>
      <c r="T12" s="6">
        <v>12</v>
      </c>
      <c r="U12" s="6">
        <v>9</v>
      </c>
      <c r="V12" s="18"/>
    </row>
    <row r="13" spans="2:22" ht="16.5" customHeight="1">
      <c r="B13" t="s">
        <v>42</v>
      </c>
      <c r="P13" s="3"/>
      <c r="Q13" s="6" t="s">
        <v>43</v>
      </c>
      <c r="R13" s="6"/>
      <c r="S13" s="6">
        <v>35</v>
      </c>
      <c r="T13" s="6">
        <v>1</v>
      </c>
      <c r="U13" s="6">
        <v>10</v>
      </c>
      <c r="V13" s="18"/>
    </row>
    <row r="14" spans="2:22" ht="16.5" customHeight="1">
      <c r="B14" s="22" t="s">
        <v>44</v>
      </c>
      <c r="C14" s="97" t="s">
        <v>45</v>
      </c>
      <c r="D14" s="98"/>
      <c r="E14" s="98"/>
      <c r="F14" s="98"/>
      <c r="G14" s="98"/>
      <c r="H14" s="98"/>
      <c r="I14" s="99"/>
      <c r="J14" s="100" t="s">
        <v>46</v>
      </c>
      <c r="K14" s="98"/>
      <c r="L14" s="98"/>
      <c r="M14" s="98"/>
      <c r="N14" s="101"/>
      <c r="P14" s="3"/>
      <c r="Q14" s="6" t="s">
        <v>47</v>
      </c>
      <c r="R14" s="6"/>
      <c r="S14" s="6">
        <v>36</v>
      </c>
      <c r="T14" s="6">
        <v>2</v>
      </c>
      <c r="U14" s="6">
        <v>11</v>
      </c>
      <c r="V14" s="5" t="s">
        <v>48</v>
      </c>
    </row>
    <row r="15" spans="2:22" ht="16.5" customHeight="1">
      <c r="B15" s="22" t="s">
        <v>49</v>
      </c>
      <c r="C15" s="97" t="s">
        <v>50</v>
      </c>
      <c r="D15" s="98"/>
      <c r="E15" s="98"/>
      <c r="F15" s="98"/>
      <c r="G15" s="98"/>
      <c r="H15" s="98"/>
      <c r="I15" s="99"/>
      <c r="J15" s="100" t="s">
        <v>51</v>
      </c>
      <c r="K15" s="98"/>
      <c r="L15" s="98"/>
      <c r="M15" s="98"/>
      <c r="N15" s="101"/>
      <c r="P15" s="3"/>
      <c r="Q15" s="6" t="s">
        <v>52</v>
      </c>
      <c r="R15" s="6"/>
      <c r="S15" s="6">
        <v>37</v>
      </c>
      <c r="T15" s="23">
        <v>3</v>
      </c>
      <c r="U15" s="6">
        <v>12</v>
      </c>
      <c r="V15" s="24"/>
    </row>
    <row r="16" spans="2:22" ht="16.5" customHeight="1">
      <c r="B16" s="6" t="s">
        <v>53</v>
      </c>
      <c r="C16" s="25" t="s">
        <v>54</v>
      </c>
      <c r="D16" s="98" t="s">
        <v>55</v>
      </c>
      <c r="E16" s="98"/>
      <c r="F16" s="98"/>
      <c r="G16" s="98"/>
      <c r="H16" s="98"/>
      <c r="I16" s="99"/>
      <c r="J16" s="26" t="s">
        <v>56</v>
      </c>
      <c r="K16" s="27" t="s">
        <v>57</v>
      </c>
      <c r="L16" s="27"/>
      <c r="M16" s="27"/>
      <c r="N16" s="28"/>
      <c r="P16" s="3"/>
      <c r="Q16" s="6" t="s">
        <v>58</v>
      </c>
      <c r="R16" s="132" t="s">
        <v>59</v>
      </c>
      <c r="S16" s="133"/>
      <c r="T16" s="134"/>
      <c r="U16" s="6">
        <v>13</v>
      </c>
      <c r="V16" s="24"/>
    </row>
    <row r="17" spans="2:22" ht="16.5" customHeight="1">
      <c r="P17" s="3"/>
      <c r="Q17" s="6" t="s">
        <v>60</v>
      </c>
      <c r="R17" s="29" t="s">
        <v>15</v>
      </c>
      <c r="S17" s="30" t="s">
        <v>61</v>
      </c>
      <c r="T17" s="31"/>
      <c r="U17" s="6">
        <v>14</v>
      </c>
      <c r="V17" s="24"/>
    </row>
    <row r="18" spans="2:22" ht="16.5" customHeight="1">
      <c r="B18" s="32" t="s">
        <v>62</v>
      </c>
      <c r="C18" s="33" t="s">
        <v>63</v>
      </c>
      <c r="D18" s="135" t="s">
        <v>23</v>
      </c>
      <c r="E18" s="136"/>
      <c r="F18" s="136"/>
      <c r="G18" s="136"/>
      <c r="H18" s="136"/>
      <c r="I18" s="137"/>
      <c r="J18" s="138" t="s">
        <v>19</v>
      </c>
      <c r="K18" s="139"/>
      <c r="L18" s="139"/>
      <c r="M18" s="139"/>
      <c r="N18" s="139"/>
      <c r="P18" s="3"/>
      <c r="Q18" s="6" t="s">
        <v>64</v>
      </c>
      <c r="R18" s="29" t="s">
        <v>22</v>
      </c>
      <c r="S18" s="30" t="s">
        <v>65</v>
      </c>
      <c r="T18" s="31"/>
      <c r="U18" s="6">
        <v>15</v>
      </c>
      <c r="V18" s="24"/>
    </row>
    <row r="19" spans="2:22" ht="16.5" customHeight="1">
      <c r="B19" s="34"/>
      <c r="C19" s="33" t="s">
        <v>66</v>
      </c>
      <c r="D19" s="135" t="s">
        <v>67</v>
      </c>
      <c r="E19" s="136"/>
      <c r="F19" s="136"/>
      <c r="G19" s="136"/>
      <c r="H19" s="136"/>
      <c r="I19" s="137"/>
      <c r="J19" s="138" t="s">
        <v>38</v>
      </c>
      <c r="K19" s="139"/>
      <c r="L19" s="139"/>
      <c r="M19" s="139"/>
      <c r="N19" s="139"/>
      <c r="P19" s="3"/>
      <c r="Q19" s="6" t="s">
        <v>68</v>
      </c>
      <c r="R19" s="29" t="s">
        <v>25</v>
      </c>
      <c r="S19" s="30" t="s">
        <v>69</v>
      </c>
      <c r="T19" s="31"/>
      <c r="U19" s="6">
        <v>16</v>
      </c>
      <c r="V19" s="24"/>
    </row>
    <row r="20" spans="2:22" ht="16.5" customHeight="1">
      <c r="B20" s="34"/>
      <c r="C20" s="33" t="s">
        <v>70</v>
      </c>
      <c r="D20" s="135"/>
      <c r="E20" s="136"/>
      <c r="F20" s="136"/>
      <c r="G20" s="136"/>
      <c r="H20" s="136"/>
      <c r="I20" s="137"/>
      <c r="J20" s="138"/>
      <c r="K20" s="139"/>
      <c r="L20" s="139"/>
      <c r="M20" s="139"/>
      <c r="N20" s="139"/>
      <c r="P20" s="3"/>
      <c r="Q20" s="6" t="s">
        <v>71</v>
      </c>
      <c r="R20" s="29" t="s">
        <v>29</v>
      </c>
      <c r="S20" s="30" t="s">
        <v>72</v>
      </c>
      <c r="T20" s="31"/>
      <c r="U20" s="6">
        <v>17</v>
      </c>
      <c r="V20" s="24"/>
    </row>
    <row r="21" spans="2:22" ht="16.5" customHeight="1">
      <c r="B21" s="34"/>
      <c r="C21" s="33" t="s">
        <v>73</v>
      </c>
      <c r="D21" s="135"/>
      <c r="E21" s="136"/>
      <c r="F21" s="136"/>
      <c r="G21" s="136"/>
      <c r="H21" s="136"/>
      <c r="I21" s="137"/>
      <c r="J21" s="138"/>
      <c r="K21" s="139"/>
      <c r="L21" s="139"/>
      <c r="M21" s="139"/>
      <c r="N21" s="139"/>
      <c r="P21" s="3"/>
      <c r="Q21" s="23" t="s">
        <v>67</v>
      </c>
      <c r="R21" s="29" t="s">
        <v>33</v>
      </c>
      <c r="S21" s="30" t="s">
        <v>74</v>
      </c>
      <c r="T21" s="31"/>
      <c r="U21" s="6">
        <v>18</v>
      </c>
      <c r="V21" s="24"/>
    </row>
    <row r="22" spans="2:22" ht="16.5" customHeight="1">
      <c r="B22" s="34"/>
      <c r="C22" s="33" t="s">
        <v>75</v>
      </c>
      <c r="D22" s="135"/>
      <c r="E22" s="136"/>
      <c r="F22" s="136"/>
      <c r="G22" s="136"/>
      <c r="H22" s="136"/>
      <c r="I22" s="137"/>
      <c r="J22" s="138"/>
      <c r="K22" s="139"/>
      <c r="L22" s="139"/>
      <c r="M22" s="139"/>
      <c r="N22" s="139"/>
      <c r="P22" s="3"/>
      <c r="Q22" s="23" t="s">
        <v>76</v>
      </c>
      <c r="R22" s="29" t="s">
        <v>36</v>
      </c>
      <c r="S22" s="30" t="s">
        <v>77</v>
      </c>
      <c r="T22" s="31"/>
      <c r="U22" s="6">
        <v>19</v>
      </c>
      <c r="V22" s="24"/>
    </row>
    <row r="23" spans="2:22" ht="16.5" customHeight="1">
      <c r="B23" s="22" t="s">
        <v>78</v>
      </c>
      <c r="C23" s="140" t="s">
        <v>79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P23" s="3"/>
      <c r="Q23" s="23" t="s">
        <v>80</v>
      </c>
      <c r="R23" s="29" t="s">
        <v>39</v>
      </c>
      <c r="S23" s="30" t="s">
        <v>81</v>
      </c>
      <c r="T23" s="31"/>
      <c r="U23" s="6">
        <v>20</v>
      </c>
      <c r="V23" s="5" t="s">
        <v>10</v>
      </c>
    </row>
    <row r="24" spans="2:22" ht="16.5" customHeight="1">
      <c r="B24" s="35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P24" s="3"/>
      <c r="Q24" s="23"/>
      <c r="R24" s="18"/>
      <c r="S24" s="36"/>
      <c r="T24" s="37"/>
      <c r="U24" s="6">
        <v>21</v>
      </c>
      <c r="V24" s="38" t="s">
        <v>82</v>
      </c>
    </row>
    <row r="25" spans="2:22" ht="16.5" customHeight="1">
      <c r="P25" s="3"/>
      <c r="Q25" s="23" t="s">
        <v>83</v>
      </c>
      <c r="R25" s="18"/>
      <c r="S25" s="36"/>
      <c r="T25" s="37"/>
      <c r="U25" s="6">
        <v>22</v>
      </c>
      <c r="V25" s="38" t="s">
        <v>17</v>
      </c>
    </row>
    <row r="26" spans="2:22" ht="16.5" customHeight="1">
      <c r="B26" s="22"/>
      <c r="C26" s="39" t="s">
        <v>84</v>
      </c>
      <c r="D26" s="40">
        <v>26</v>
      </c>
      <c r="E26" s="41" t="s">
        <v>4</v>
      </c>
      <c r="F26" s="40">
        <v>11</v>
      </c>
      <c r="G26" s="41" t="s">
        <v>85</v>
      </c>
      <c r="H26" s="40">
        <v>1</v>
      </c>
      <c r="I26" s="41" t="s">
        <v>86</v>
      </c>
      <c r="J26" s="42"/>
      <c r="K26" s="43"/>
      <c r="M26" s="44"/>
      <c r="P26" s="3"/>
      <c r="Q26" s="45"/>
      <c r="R26" s="45"/>
      <c r="S26" s="46"/>
      <c r="T26" s="47"/>
      <c r="U26" s="6">
        <v>23</v>
      </c>
      <c r="V26" s="6"/>
    </row>
    <row r="27" spans="2:22" ht="16.5" customHeight="1">
      <c r="B27" s="48" t="s">
        <v>87</v>
      </c>
      <c r="C27" s="142" t="s">
        <v>88</v>
      </c>
      <c r="D27" s="143"/>
      <c r="E27" s="143"/>
      <c r="F27" s="143"/>
      <c r="G27" s="143"/>
      <c r="H27" s="143"/>
      <c r="I27" s="143"/>
      <c r="J27" s="49">
        <v>30</v>
      </c>
      <c r="K27" s="50" t="s">
        <v>89</v>
      </c>
      <c r="M27"/>
      <c r="P27" s="3"/>
      <c r="Q27" s="6"/>
      <c r="R27" s="6"/>
      <c r="S27" s="51"/>
      <c r="T27" s="52"/>
      <c r="U27" s="6">
        <v>24</v>
      </c>
      <c r="V27" s="5" t="s">
        <v>90</v>
      </c>
    </row>
    <row r="28" spans="2:22" ht="16.5" customHeight="1">
      <c r="B28" s="35"/>
      <c r="C28" s="53" t="s">
        <v>84</v>
      </c>
      <c r="D28" s="54">
        <v>26</v>
      </c>
      <c r="E28" s="55" t="s">
        <v>4</v>
      </c>
      <c r="F28" s="54">
        <v>11</v>
      </c>
      <c r="G28" s="55" t="s">
        <v>85</v>
      </c>
      <c r="H28" s="54">
        <v>30</v>
      </c>
      <c r="I28" s="55" t="s">
        <v>86</v>
      </c>
      <c r="J28" s="56"/>
      <c r="K28" s="57"/>
      <c r="P28" s="3"/>
      <c r="Q28" s="58"/>
      <c r="R28" s="6"/>
      <c r="S28" s="51"/>
      <c r="T28" s="52"/>
      <c r="U28" s="6">
        <v>25</v>
      </c>
      <c r="V28" s="38" t="s">
        <v>91</v>
      </c>
    </row>
    <row r="29" spans="2:22" ht="16.5" customHeight="1">
      <c r="P29" s="3"/>
      <c r="Q29" s="6"/>
      <c r="R29" s="6"/>
      <c r="S29" s="51"/>
      <c r="T29" s="52"/>
      <c r="U29" s="6">
        <v>26</v>
      </c>
      <c r="V29" s="38" t="s">
        <v>92</v>
      </c>
    </row>
    <row r="30" spans="2:22" ht="16.5" customHeight="1">
      <c r="B30" s="22" t="s">
        <v>93</v>
      </c>
      <c r="C30" s="148" t="s">
        <v>63</v>
      </c>
      <c r="D30" s="149">
        <v>41952</v>
      </c>
      <c r="E30" s="150"/>
      <c r="F30" s="151" t="s">
        <v>88</v>
      </c>
      <c r="G30" s="150">
        <v>41953</v>
      </c>
      <c r="H30" s="153"/>
      <c r="I30" s="156" t="s">
        <v>94</v>
      </c>
      <c r="J30" s="155"/>
      <c r="K30" s="59" t="s">
        <v>95</v>
      </c>
      <c r="L30" s="144">
        <v>5</v>
      </c>
      <c r="M30" s="145"/>
      <c r="N30" s="60" t="s">
        <v>16</v>
      </c>
      <c r="P30" s="3"/>
      <c r="Q30" s="6"/>
      <c r="R30" s="6"/>
      <c r="S30" s="51"/>
      <c r="T30" s="52"/>
      <c r="U30" s="6">
        <v>27</v>
      </c>
      <c r="V30" s="38" t="s">
        <v>96</v>
      </c>
    </row>
    <row r="31" spans="2:22" ht="16.5" customHeight="1">
      <c r="B31" s="48"/>
      <c r="C31" s="148"/>
      <c r="D31" s="61" t="s">
        <v>91</v>
      </c>
      <c r="E31" s="62">
        <v>0.79166666666666696</v>
      </c>
      <c r="F31" s="152"/>
      <c r="G31" s="63" t="s">
        <v>92</v>
      </c>
      <c r="H31" s="64">
        <v>0.33333333333333298</v>
      </c>
      <c r="I31" s="65">
        <v>490</v>
      </c>
      <c r="J31" s="66" t="s">
        <v>97</v>
      </c>
      <c r="K31" s="67">
        <f>(G30+H31)-(D30+E31)</f>
        <v>0.54166666667151731</v>
      </c>
      <c r="L31" s="146" t="s">
        <v>98</v>
      </c>
      <c r="M31" s="147"/>
      <c r="N31" s="57"/>
      <c r="P31" s="3"/>
      <c r="Q31" s="6"/>
      <c r="R31" s="6"/>
      <c r="S31" s="51"/>
      <c r="T31" s="52"/>
      <c r="U31" s="6">
        <v>28</v>
      </c>
      <c r="V31" s="38" t="s">
        <v>99</v>
      </c>
    </row>
    <row r="32" spans="2:22" ht="16.5" customHeight="1">
      <c r="B32" s="48"/>
      <c r="C32" s="148" t="s">
        <v>66</v>
      </c>
      <c r="D32" s="149">
        <v>41963</v>
      </c>
      <c r="E32" s="150"/>
      <c r="F32" s="151" t="s">
        <v>88</v>
      </c>
      <c r="G32" s="150">
        <v>41963</v>
      </c>
      <c r="H32" s="153"/>
      <c r="I32" s="154" t="s">
        <v>100</v>
      </c>
      <c r="J32" s="155"/>
      <c r="K32" s="59" t="s">
        <v>95</v>
      </c>
      <c r="L32" s="144">
        <v>3.75</v>
      </c>
      <c r="M32" s="145"/>
      <c r="N32" s="60" t="s">
        <v>16</v>
      </c>
      <c r="P32" s="3"/>
      <c r="Q32" s="6"/>
      <c r="R32" s="6"/>
      <c r="S32" s="51"/>
      <c r="T32" s="52"/>
      <c r="U32" s="6">
        <v>29</v>
      </c>
      <c r="V32" s="38" t="s">
        <v>101</v>
      </c>
    </row>
    <row r="33" spans="2:22" ht="16.5" customHeight="1">
      <c r="B33" s="48"/>
      <c r="C33" s="148"/>
      <c r="D33" s="61" t="s">
        <v>101</v>
      </c>
      <c r="E33" s="62">
        <v>0.44791666666666669</v>
      </c>
      <c r="F33" s="152"/>
      <c r="G33" s="63" t="s">
        <v>101</v>
      </c>
      <c r="H33" s="64">
        <v>0.64930555555555558</v>
      </c>
      <c r="I33" s="68">
        <v>4000</v>
      </c>
      <c r="J33" s="66" t="s">
        <v>97</v>
      </c>
      <c r="K33" s="67">
        <f>(G32+H33)-(D32+E33)</f>
        <v>0.20138888889050577</v>
      </c>
      <c r="L33" s="146" t="s">
        <v>102</v>
      </c>
      <c r="M33" s="147"/>
      <c r="N33" s="57"/>
      <c r="P33" s="3"/>
      <c r="Q33" s="6"/>
      <c r="R33" s="6"/>
      <c r="S33" s="51"/>
      <c r="T33" s="52"/>
      <c r="U33" s="6">
        <v>30</v>
      </c>
      <c r="V33" s="38" t="s">
        <v>103</v>
      </c>
    </row>
    <row r="34" spans="2:22" ht="16.5" customHeight="1">
      <c r="B34" s="48"/>
      <c r="C34" s="148" t="s">
        <v>70</v>
      </c>
      <c r="D34" s="149"/>
      <c r="E34" s="150"/>
      <c r="F34" s="151" t="s">
        <v>88</v>
      </c>
      <c r="G34" s="150"/>
      <c r="H34" s="153"/>
      <c r="I34" s="154"/>
      <c r="J34" s="155"/>
      <c r="K34" s="59" t="s">
        <v>95</v>
      </c>
      <c r="L34" s="144"/>
      <c r="M34" s="145"/>
      <c r="N34" s="60" t="s">
        <v>16</v>
      </c>
      <c r="P34" s="3"/>
      <c r="Q34" s="6"/>
      <c r="R34" s="6"/>
      <c r="S34" s="51"/>
      <c r="T34" s="52"/>
      <c r="U34" s="6">
        <v>31</v>
      </c>
      <c r="V34" s="38" t="s">
        <v>104</v>
      </c>
    </row>
    <row r="35" spans="2:22" ht="16.5" customHeight="1">
      <c r="B35" s="48"/>
      <c r="C35" s="148"/>
      <c r="D35" s="61"/>
      <c r="E35" s="62"/>
      <c r="F35" s="152"/>
      <c r="G35" s="63"/>
      <c r="H35" s="64"/>
      <c r="I35" s="68"/>
      <c r="J35" s="66" t="s">
        <v>97</v>
      </c>
      <c r="K35" s="67">
        <f>(G34+H35)-(D34+E35)</f>
        <v>0</v>
      </c>
      <c r="L35" s="146"/>
      <c r="M35" s="147"/>
      <c r="N35" s="57"/>
      <c r="P35" s="3"/>
    </row>
    <row r="36" spans="2:22" ht="16.5" customHeight="1">
      <c r="B36" s="48"/>
      <c r="C36" s="148" t="s">
        <v>73</v>
      </c>
      <c r="D36" s="149"/>
      <c r="E36" s="150"/>
      <c r="F36" s="151" t="s">
        <v>88</v>
      </c>
      <c r="G36" s="150"/>
      <c r="H36" s="153"/>
      <c r="I36" s="154"/>
      <c r="J36" s="155"/>
      <c r="K36" s="59" t="s">
        <v>95</v>
      </c>
      <c r="L36" s="144"/>
      <c r="M36" s="145"/>
      <c r="N36" s="60" t="s">
        <v>16</v>
      </c>
      <c r="P36" s="3"/>
    </row>
    <row r="37" spans="2:22" ht="16.5" customHeight="1">
      <c r="B37" s="48"/>
      <c r="C37" s="148"/>
      <c r="D37" s="61"/>
      <c r="E37" s="62"/>
      <c r="F37" s="152"/>
      <c r="G37" s="63"/>
      <c r="H37" s="64"/>
      <c r="I37" s="68"/>
      <c r="J37" s="66" t="s">
        <v>97</v>
      </c>
      <c r="K37" s="67">
        <f>(G36+H37)-(D36+E37)</f>
        <v>0</v>
      </c>
      <c r="L37" s="146"/>
      <c r="M37" s="147"/>
      <c r="N37" s="57"/>
      <c r="P37" s="3"/>
    </row>
    <row r="38" spans="2:22" ht="16.5" customHeight="1">
      <c r="B38" s="48"/>
      <c r="C38" s="148" t="s">
        <v>75</v>
      </c>
      <c r="D38" s="149"/>
      <c r="E38" s="150"/>
      <c r="F38" s="151" t="s">
        <v>88</v>
      </c>
      <c r="G38" s="150"/>
      <c r="H38" s="153"/>
      <c r="I38" s="154"/>
      <c r="J38" s="155"/>
      <c r="K38" s="59" t="s">
        <v>95</v>
      </c>
      <c r="L38" s="144"/>
      <c r="M38" s="145"/>
      <c r="N38" s="60" t="s">
        <v>16</v>
      </c>
      <c r="P38" s="3"/>
    </row>
    <row r="39" spans="2:22" ht="16.5" customHeight="1">
      <c r="B39" s="35"/>
      <c r="C39" s="148"/>
      <c r="D39" s="61"/>
      <c r="E39" s="62"/>
      <c r="F39" s="152"/>
      <c r="G39" s="63"/>
      <c r="H39" s="64"/>
      <c r="I39" s="68"/>
      <c r="J39" s="66" t="s">
        <v>97</v>
      </c>
      <c r="K39" s="67">
        <f>(G38+H39)-(D38+E39)</f>
        <v>0</v>
      </c>
      <c r="L39" s="146"/>
      <c r="M39" s="147"/>
      <c r="N39" s="57"/>
      <c r="P39" s="69"/>
      <c r="Q39" s="70"/>
      <c r="R39" s="70"/>
      <c r="S39" s="70"/>
      <c r="T39" s="70"/>
      <c r="U39" s="70"/>
      <c r="V39" s="70"/>
    </row>
    <row r="40" spans="2:22" ht="16.5" customHeight="1">
      <c r="P40" s="71"/>
    </row>
    <row r="41" spans="2:22" ht="16.5" customHeight="1">
      <c r="B41" s="72" t="str">
        <f>B5</f>
        <v>係留施設</v>
      </c>
      <c r="C41" s="157" t="s">
        <v>7</v>
      </c>
      <c r="D41" s="158"/>
      <c r="E41" s="73"/>
      <c r="F41" s="73"/>
      <c r="G41" s="74"/>
      <c r="H41" s="75" t="s">
        <v>105</v>
      </c>
      <c r="I41" s="74"/>
      <c r="J41" s="76"/>
      <c r="K41" s="76"/>
      <c r="L41" s="76"/>
      <c r="M41" s="76"/>
      <c r="N41" s="76"/>
      <c r="O41" s="76"/>
      <c r="P41" s="19"/>
    </row>
    <row r="42" spans="2:22" ht="16.5" customHeight="1">
      <c r="B42" s="77" t="s">
        <v>106</v>
      </c>
      <c r="C42" s="78">
        <f>L30</f>
        <v>5</v>
      </c>
      <c r="D42" s="79" t="s">
        <v>16</v>
      </c>
      <c r="E42" s="80" t="s">
        <v>107</v>
      </c>
      <c r="F42" s="6">
        <v>1.08</v>
      </c>
      <c r="G42" s="80" t="s">
        <v>107</v>
      </c>
      <c r="H42" s="81">
        <f>I31</f>
        <v>490</v>
      </c>
      <c r="I42" s="82" t="s">
        <v>108</v>
      </c>
      <c r="J42" s="83"/>
      <c r="K42" s="84"/>
      <c r="L42" s="79"/>
      <c r="M42" s="85"/>
      <c r="N42" s="86"/>
      <c r="O42" s="87"/>
      <c r="P42" s="19"/>
    </row>
    <row r="43" spans="2:22" ht="16.5" customHeight="1">
      <c r="B43" s="88" t="s">
        <v>109</v>
      </c>
      <c r="C43" s="78">
        <f>L32</f>
        <v>3.75</v>
      </c>
      <c r="D43" s="79" t="s">
        <v>16</v>
      </c>
      <c r="E43" s="80" t="s">
        <v>107</v>
      </c>
      <c r="F43" s="6">
        <v>1.08</v>
      </c>
      <c r="G43" s="80" t="s">
        <v>107</v>
      </c>
      <c r="H43" s="81">
        <f>I33</f>
        <v>4000</v>
      </c>
      <c r="I43" s="82" t="s">
        <v>108</v>
      </c>
      <c r="J43" s="83"/>
      <c r="K43" s="84"/>
      <c r="L43" s="79"/>
      <c r="M43" s="85"/>
      <c r="N43" s="86"/>
      <c r="O43" s="87"/>
      <c r="P43" s="19"/>
    </row>
    <row r="44" spans="2:22" ht="16.5" customHeight="1">
      <c r="B44" s="88" t="s">
        <v>109</v>
      </c>
      <c r="C44" s="78">
        <f>L34</f>
        <v>0</v>
      </c>
      <c r="D44" s="79" t="s">
        <v>16</v>
      </c>
      <c r="E44" s="80" t="s">
        <v>107</v>
      </c>
      <c r="F44" s="6">
        <v>1.08</v>
      </c>
      <c r="G44" s="80" t="s">
        <v>107</v>
      </c>
      <c r="H44" s="81">
        <f>I35</f>
        <v>0</v>
      </c>
      <c r="I44" s="82" t="s">
        <v>108</v>
      </c>
      <c r="J44" s="89"/>
      <c r="K44" s="84"/>
      <c r="P44" s="19"/>
    </row>
    <row r="45" spans="2:22" ht="16.5" customHeight="1">
      <c r="B45" s="88"/>
      <c r="C45" s="78">
        <f>L36</f>
        <v>0</v>
      </c>
      <c r="D45" s="79" t="s">
        <v>16</v>
      </c>
      <c r="E45" s="80" t="s">
        <v>107</v>
      </c>
      <c r="F45" s="6">
        <v>1.08</v>
      </c>
      <c r="G45" s="80" t="s">
        <v>107</v>
      </c>
      <c r="H45" s="81">
        <f>I37</f>
        <v>0</v>
      </c>
      <c r="I45" s="82" t="s">
        <v>108</v>
      </c>
      <c r="J45" s="89"/>
      <c r="K45" s="84"/>
      <c r="L45" s="90"/>
      <c r="P45" s="19"/>
    </row>
    <row r="46" spans="2:22" ht="16.5" customHeight="1">
      <c r="B46" s="88"/>
      <c r="C46" s="78">
        <f>L38</f>
        <v>0</v>
      </c>
      <c r="D46" s="79" t="s">
        <v>16</v>
      </c>
      <c r="E46" s="80" t="s">
        <v>107</v>
      </c>
      <c r="F46" s="6">
        <v>1.08</v>
      </c>
      <c r="G46" s="80" t="s">
        <v>107</v>
      </c>
      <c r="H46" s="81">
        <f>I39</f>
        <v>0</v>
      </c>
      <c r="I46" s="82" t="s">
        <v>108</v>
      </c>
      <c r="J46" s="89"/>
      <c r="K46" s="90" t="s">
        <v>110</v>
      </c>
      <c r="L46" s="159">
        <f>C42*F42*H42+C43*F43*H43+C44*F44*H44+C45*F45*H45+C46*F46*H46</f>
        <v>18846.000000000004</v>
      </c>
      <c r="M46" s="160"/>
      <c r="N46" t="s">
        <v>111</v>
      </c>
      <c r="P46" s="19"/>
    </row>
    <row r="47" spans="2:22" ht="16.5" customHeight="1">
      <c r="I47" s="19"/>
      <c r="J47" s="19"/>
      <c r="K47" s="91" t="s">
        <v>112</v>
      </c>
      <c r="L47" s="161">
        <f>ROUNDDOWN(L46,-1)</f>
        <v>18840</v>
      </c>
      <c r="M47" s="162"/>
      <c r="N47" t="s">
        <v>111</v>
      </c>
      <c r="P47" s="19"/>
    </row>
    <row r="48" spans="2:22" ht="16.5" customHeight="1">
      <c r="I48" s="19"/>
      <c r="J48" s="19"/>
      <c r="K48" s="92"/>
      <c r="L48" s="163" t="s">
        <v>113</v>
      </c>
      <c r="M48" s="164"/>
      <c r="P48" s="19"/>
    </row>
    <row r="49" spans="2:18" ht="16.5" customHeight="1">
      <c r="J49" s="91"/>
      <c r="K49" s="90"/>
      <c r="L49" s="93"/>
      <c r="M49" s="93"/>
      <c r="P49" s="19"/>
    </row>
    <row r="50" spans="2:18" ht="16.5" customHeight="1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P50" s="19"/>
      <c r="Q50" t="s">
        <v>114</v>
      </c>
    </row>
    <row r="51" spans="2:18" ht="16.5" customHeight="1">
      <c r="J51" s="91"/>
      <c r="K51" s="95"/>
      <c r="L51" s="94"/>
      <c r="M51" s="94"/>
      <c r="P51" s="19"/>
      <c r="Q51" s="18"/>
      <c r="R51" t="s">
        <v>115</v>
      </c>
    </row>
    <row r="52" spans="2:18" ht="16.5" customHeight="1">
      <c r="P52" s="19"/>
      <c r="Q52" s="96"/>
      <c r="R52" t="s">
        <v>116</v>
      </c>
    </row>
    <row r="53" spans="2:18" ht="16.5" customHeight="1">
      <c r="P53" s="19"/>
    </row>
    <row r="54" spans="2:18" ht="16.5" customHeight="1"/>
    <row r="55" spans="2:18" ht="16.5" customHeight="1"/>
    <row r="56" spans="2:18" ht="16.5" customHeight="1"/>
    <row r="57" spans="2:18" ht="16.5" customHeight="1"/>
  </sheetData>
  <mergeCells count="73">
    <mergeCell ref="C41:D41"/>
    <mergeCell ref="L46:M46"/>
    <mergeCell ref="L47:M47"/>
    <mergeCell ref="L48:M48"/>
    <mergeCell ref="L38:M38"/>
    <mergeCell ref="L39:M39"/>
    <mergeCell ref="C36:C37"/>
    <mergeCell ref="D36:E36"/>
    <mergeCell ref="F36:F37"/>
    <mergeCell ref="G36:H36"/>
    <mergeCell ref="I36:J36"/>
    <mergeCell ref="L36:M36"/>
    <mergeCell ref="L37:M37"/>
    <mergeCell ref="C38:C39"/>
    <mergeCell ref="D38:E38"/>
    <mergeCell ref="F38:F39"/>
    <mergeCell ref="G38:H38"/>
    <mergeCell ref="I38:J38"/>
    <mergeCell ref="G30:H30"/>
    <mergeCell ref="I30:J30"/>
    <mergeCell ref="C34:C35"/>
    <mergeCell ref="D34:E34"/>
    <mergeCell ref="F34:F35"/>
    <mergeCell ref="G34:H34"/>
    <mergeCell ref="I34:J34"/>
    <mergeCell ref="C24:N24"/>
    <mergeCell ref="C27:I27"/>
    <mergeCell ref="L34:M34"/>
    <mergeCell ref="L35:M35"/>
    <mergeCell ref="L30:M30"/>
    <mergeCell ref="L31:M31"/>
    <mergeCell ref="C32:C33"/>
    <mergeCell ref="D32:E32"/>
    <mergeCell ref="F32:F33"/>
    <mergeCell ref="G32:H32"/>
    <mergeCell ref="I32:J32"/>
    <mergeCell ref="L32:M32"/>
    <mergeCell ref="L33:M33"/>
    <mergeCell ref="C30:C31"/>
    <mergeCell ref="D30:E30"/>
    <mergeCell ref="F30:F31"/>
    <mergeCell ref="D21:I21"/>
    <mergeCell ref="J21:N21"/>
    <mergeCell ref="D22:I22"/>
    <mergeCell ref="J22:N22"/>
    <mergeCell ref="C23:N23"/>
    <mergeCell ref="D18:I18"/>
    <mergeCell ref="J18:N18"/>
    <mergeCell ref="D19:I19"/>
    <mergeCell ref="J19:N19"/>
    <mergeCell ref="D20:I20"/>
    <mergeCell ref="J20:N20"/>
    <mergeCell ref="H11:J11"/>
    <mergeCell ref="C15:I15"/>
    <mergeCell ref="J15:N15"/>
    <mergeCell ref="D16:I16"/>
    <mergeCell ref="R16:T16"/>
    <mergeCell ref="C14:I14"/>
    <mergeCell ref="J14:N14"/>
    <mergeCell ref="B4:G4"/>
    <mergeCell ref="H4:L4"/>
    <mergeCell ref="M4:N4"/>
    <mergeCell ref="C5:G5"/>
    <mergeCell ref="H5:J5"/>
    <mergeCell ref="M5:N11"/>
    <mergeCell ref="C6:G6"/>
    <mergeCell ref="H6:J6"/>
    <mergeCell ref="H7:J7"/>
    <mergeCell ref="C8:G8"/>
    <mergeCell ref="H8:J8"/>
    <mergeCell ref="C9:G11"/>
    <mergeCell ref="H9:J9"/>
    <mergeCell ref="H10:J10"/>
  </mergeCells>
  <phoneticPr fontId="3"/>
  <dataValidations count="9">
    <dataValidation type="list" allowBlank="1" showInputMessage="1" showErrorMessage="1" sqref="L31 L33 L35 L37 L39">
      <formula1>$S$17:$S$25</formula1>
    </dataValidation>
    <dataValidation type="list" allowBlank="1" showInputMessage="1" showErrorMessage="1" sqref="D31 G31 D33 G33 D35 G35 D37 G37 D39 G39">
      <formula1>$V$28:$V$34</formula1>
    </dataValidation>
    <dataValidation type="list" allowBlank="1" showInputMessage="1" showErrorMessage="1" sqref="D18:I22">
      <formula1>$Q$4:$Q$24</formula1>
    </dataValidation>
    <dataValidation type="list" allowBlank="1" showInputMessage="1" showErrorMessage="1" sqref="J18:N22">
      <formula1>$R$4:$R$14</formula1>
    </dataValidation>
    <dataValidation type="list" allowBlank="1" showInputMessage="1" showErrorMessage="1" sqref="M5">
      <formula1>$V$24:$V$25</formula1>
    </dataValidation>
    <dataValidation type="list" allowBlank="1" showInputMessage="1" showErrorMessage="1" sqref="H26 H28">
      <formula1>$U$4:$U$34</formula1>
    </dataValidation>
    <dataValidation type="list" allowBlank="1" showInputMessage="1" showErrorMessage="1" sqref="D26 D28">
      <formula1>$S$4:$S$15</formula1>
    </dataValidation>
    <dataValidation type="list" allowBlank="1" showInputMessage="1" showErrorMessage="1" sqref="F26 F28">
      <formula1>$T$4:$T$15</formula1>
    </dataValidation>
    <dataValidation type="list" allowBlank="1" showInputMessage="1" showErrorMessage="1" sqref="L30 L32 L34 L36 L38">
      <formula1>$V$4:$V$13</formula1>
    </dataValidation>
  </dataValidations>
  <printOptions horizontalCentered="1"/>
  <pageMargins left="0.51181102362204722" right="0.35433070866141736" top="0.27" bottom="0.23622047244094491" header="0.19685039370078741" footer="0.23622047244094491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係留施設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2014-03-25T04:36:31Z</dcterms:created>
  <dcterms:modified xsi:type="dcterms:W3CDTF">2014-12-05T01:13:42Z</dcterms:modified>
</cp:coreProperties>
</file>