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960" yWindow="660" windowWidth="17835" windowHeight="7950"/>
  </bookViews>
  <sheets>
    <sheet name="荷さばき地" sheetId="1" r:id="rId1"/>
  </sheets>
  <calcPr calcId="125725"/>
</workbook>
</file>

<file path=xl/calcChain.xml><?xml version="1.0" encoding="utf-8"?>
<calcChain xmlns="http://schemas.openxmlformats.org/spreadsheetml/2006/main">
  <c r="M33" i="1"/>
  <c r="B32"/>
  <c r="D29"/>
  <c r="H33" s="1"/>
  <c r="L34" s="1"/>
  <c r="L35" s="1"/>
  <c r="V8"/>
</calcChain>
</file>

<file path=xl/sharedStrings.xml><?xml version="1.0" encoding="utf-8"?>
<sst xmlns="http://schemas.openxmlformats.org/spreadsheetml/2006/main" count="121" uniqueCount="95">
  <si>
    <t>高知港【荷さばき地】使用料計算書</t>
    <rPh sb="0" eb="3">
      <t>コウチコウ</t>
    </rPh>
    <rPh sb="4" eb="5">
      <t>ニ</t>
    </rPh>
    <rPh sb="8" eb="9">
      <t>チ</t>
    </rPh>
    <phoneticPr fontId="3"/>
  </si>
  <si>
    <t>○リスト</t>
    <phoneticPr fontId="3"/>
  </si>
  <si>
    <t>港湾施設（規模等）</t>
    <rPh sb="0" eb="2">
      <t>コウワン</t>
    </rPh>
    <rPh sb="2" eb="4">
      <t>シセツ</t>
    </rPh>
    <rPh sb="5" eb="7">
      <t>キボ</t>
    </rPh>
    <rPh sb="7" eb="8">
      <t>トウ</t>
    </rPh>
    <phoneticPr fontId="3"/>
  </si>
  <si>
    <t>施設（位置）</t>
    <rPh sb="0" eb="2">
      <t>シセツ</t>
    </rPh>
    <rPh sb="3" eb="5">
      <t>イチ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</si>
  <si>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</si>
  <si>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</si>
  <si>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ヒ</t>
    </rPh>
    <phoneticPr fontId="3"/>
  </si>
  <si>
    <t>単価</t>
    <rPh sb="0" eb="2">
      <t>タンカ</t>
    </rPh>
    <phoneticPr fontId="3"/>
  </si>
  <si>
    <t>港　湾　施　設　の　種　別</t>
    <rPh sb="0" eb="1">
      <t>コウ</t>
    </rPh>
    <rPh sb="2" eb="3">
      <t>ワン</t>
    </rPh>
    <rPh sb="4" eb="5">
      <t>シ</t>
    </rPh>
    <rPh sb="6" eb="7">
      <t>セツ</t>
    </rPh>
    <rPh sb="10" eb="11">
      <t>タネ</t>
    </rPh>
    <rPh sb="12" eb="13">
      <t>ベツ</t>
    </rPh>
    <phoneticPr fontId="3"/>
  </si>
  <si>
    <t>使用料（条例単価）</t>
    <rPh sb="0" eb="3">
      <t>シヨウリョウ</t>
    </rPh>
    <rPh sb="4" eb="6">
      <t>ジョウレイ</t>
    </rPh>
    <rPh sb="6" eb="7">
      <t>タン</t>
    </rPh>
    <rPh sb="7" eb="8">
      <t>アタイ</t>
    </rPh>
    <phoneticPr fontId="3"/>
  </si>
  <si>
    <t>減免の有無</t>
    <rPh sb="0" eb="2">
      <t>ゲンメン</t>
    </rPh>
    <rPh sb="3" eb="5">
      <t>ウム</t>
    </rPh>
    <phoneticPr fontId="3"/>
  </si>
  <si>
    <t>潮江荷さばき地１（全体面積1,565㎡）</t>
    <rPh sb="0" eb="2">
      <t>ウシオエ</t>
    </rPh>
    <rPh sb="2" eb="3">
      <t>ニ</t>
    </rPh>
    <rPh sb="6" eb="7">
      <t>チ</t>
    </rPh>
    <phoneticPr fontId="3"/>
  </si>
  <si>
    <t>第１埠頭 港町区域図 【別図１】</t>
    <rPh sb="0" eb="1">
      <t>ダイ</t>
    </rPh>
    <rPh sb="2" eb="4">
      <t>フトウ</t>
    </rPh>
    <rPh sb="5" eb="7">
      <t>ミナトマチ</t>
    </rPh>
    <rPh sb="7" eb="10">
      <t>クイキズ</t>
    </rPh>
    <rPh sb="12" eb="14">
      <t>ベツズ</t>
    </rPh>
    <phoneticPr fontId="3"/>
  </si>
  <si>
    <t>荷さばき地</t>
    <rPh sb="0" eb="1">
      <t>ニ</t>
    </rPh>
    <rPh sb="4" eb="5">
      <t>チ</t>
    </rPh>
    <phoneticPr fontId="3"/>
  </si>
  <si>
    <t>上屋付き以外</t>
    <rPh sb="0" eb="2">
      <t>ウワヤ</t>
    </rPh>
    <rPh sb="2" eb="3">
      <t>ツ</t>
    </rPh>
    <rPh sb="4" eb="6">
      <t>イガイ</t>
    </rPh>
    <phoneticPr fontId="3"/>
  </si>
  <si>
    <r>
      <t>円・日／10</t>
    </r>
    <r>
      <rPr>
        <sz val="11"/>
        <color theme="1"/>
        <rFont val="ＭＳ Ｐゴシック"/>
        <family val="3"/>
        <charset val="128"/>
      </rPr>
      <t>㎡</t>
    </r>
    <rPh sb="0" eb="1">
      <t>エン</t>
    </rPh>
    <rPh sb="2" eb="3">
      <t>ニチ</t>
    </rPh>
    <phoneticPr fontId="3"/>
  </si>
  <si>
    <t>無</t>
    <rPh sb="0" eb="1">
      <t>ナ</t>
    </rPh>
    <phoneticPr fontId="3"/>
  </si>
  <si>
    <t>潮江荷さばき地２（全体面積2,375㎡）</t>
    <rPh sb="0" eb="2">
      <t>ウシオエ</t>
    </rPh>
    <rPh sb="2" eb="3">
      <t>ニ</t>
    </rPh>
    <rPh sb="6" eb="7">
      <t>チ</t>
    </rPh>
    <phoneticPr fontId="3"/>
  </si>
  <si>
    <t>第１埠頭 潮江区域図 【別図２】</t>
    <rPh sb="0" eb="1">
      <t>ダイ</t>
    </rPh>
    <rPh sb="2" eb="4">
      <t>フトウ</t>
    </rPh>
    <rPh sb="5" eb="7">
      <t>ウシオエ</t>
    </rPh>
    <rPh sb="7" eb="10">
      <t>クイキズ</t>
    </rPh>
    <rPh sb="12" eb="14">
      <t>ベツズ</t>
    </rPh>
    <phoneticPr fontId="3"/>
  </si>
  <si>
    <t>潮江荷さばき地３（全体面積2,625㎡）</t>
    <rPh sb="0" eb="2">
      <t>ウシオエ</t>
    </rPh>
    <rPh sb="2" eb="3">
      <t>ニ</t>
    </rPh>
    <rPh sb="6" eb="7">
      <t>チ</t>
    </rPh>
    <phoneticPr fontId="3"/>
  </si>
  <si>
    <t>第２埠頭 若松町区域図 【別図３】</t>
    <rPh sb="0" eb="1">
      <t>ダイ</t>
    </rPh>
    <rPh sb="2" eb="4">
      <t>フトウ</t>
    </rPh>
    <rPh sb="5" eb="7">
      <t>ワカマツ</t>
    </rPh>
    <rPh sb="7" eb="8">
      <t>マチ</t>
    </rPh>
    <rPh sb="8" eb="11">
      <t>クイキズ</t>
    </rPh>
    <rPh sb="13" eb="15">
      <t>ベツズ</t>
    </rPh>
    <phoneticPr fontId="3"/>
  </si>
  <si>
    <t>※使用料計算（例）</t>
    <rPh sb="1" eb="4">
      <t>シヨウリョウ</t>
    </rPh>
    <rPh sb="4" eb="6">
      <t>ケイサン</t>
    </rPh>
    <rPh sb="7" eb="8">
      <t>レイ</t>
    </rPh>
    <phoneticPr fontId="3"/>
  </si>
  <si>
    <t>東潮江荷さばき地１（全体面積2,700㎡）</t>
    <rPh sb="0" eb="1">
      <t>ヒガシ</t>
    </rPh>
    <rPh sb="1" eb="3">
      <t>ウシオエ</t>
    </rPh>
    <rPh sb="3" eb="4">
      <t>ニ</t>
    </rPh>
    <rPh sb="7" eb="8">
      <t>チ</t>
    </rPh>
    <phoneticPr fontId="3"/>
  </si>
  <si>
    <t>第３埠頭 弘化台区域図 【別図４】</t>
    <rPh sb="0" eb="1">
      <t>ダイ</t>
    </rPh>
    <rPh sb="2" eb="4">
      <t>フトウ</t>
    </rPh>
    <rPh sb="5" eb="8">
      <t>コウカダイ</t>
    </rPh>
    <rPh sb="8" eb="11">
      <t>クイキズ</t>
    </rPh>
    <rPh sb="13" eb="15">
      <t>ベツズ</t>
    </rPh>
    <phoneticPr fontId="3"/>
  </si>
  <si>
    <t>減免後</t>
    <rPh sb="0" eb="2">
      <t>ゲンメン</t>
    </rPh>
    <rPh sb="2" eb="3">
      <t>アト</t>
    </rPh>
    <phoneticPr fontId="3"/>
  </si>
  <si>
    <t>申請（使用）者の氏名</t>
    <rPh sb="0" eb="2">
      <t>シンセイ</t>
    </rPh>
    <rPh sb="3" eb="5">
      <t>シヨウ</t>
    </rPh>
    <rPh sb="6" eb="7">
      <t>シャ</t>
    </rPh>
    <rPh sb="8" eb="10">
      <t>シメイ</t>
    </rPh>
    <rPh sb="9" eb="10">
      <t>ナ</t>
    </rPh>
    <phoneticPr fontId="3"/>
  </si>
  <si>
    <t>株式会社 海山運輸</t>
    <rPh sb="0" eb="4">
      <t>カブシキガイシャ</t>
    </rPh>
    <rPh sb="5" eb="7">
      <t>ウミヤマ</t>
    </rPh>
    <rPh sb="7" eb="9">
      <t>ウンユ</t>
    </rPh>
    <phoneticPr fontId="3"/>
  </si>
  <si>
    <t>代表取締役　海山 一郎</t>
    <rPh sb="6" eb="8">
      <t>ウミヤマ</t>
    </rPh>
    <rPh sb="9" eb="11">
      <t>イチロウ</t>
    </rPh>
    <phoneticPr fontId="3"/>
  </si>
  <si>
    <t>東潮江荷さばき地２（全体面積3,500㎡）</t>
    <rPh sb="0" eb="1">
      <t>ヒガシ</t>
    </rPh>
    <rPh sb="1" eb="3">
      <t>ウシオエ</t>
    </rPh>
    <rPh sb="3" eb="4">
      <t>ニ</t>
    </rPh>
    <rPh sb="7" eb="8">
      <t>チ</t>
    </rPh>
    <phoneticPr fontId="3"/>
  </si>
  <si>
    <t>第４埠頭 北タナスカ区域図 【別図５】</t>
    <rPh sb="0" eb="1">
      <t>ダイ</t>
    </rPh>
    <rPh sb="2" eb="4">
      <t>フトウ</t>
    </rPh>
    <rPh sb="5" eb="6">
      <t>キタ</t>
    </rPh>
    <rPh sb="10" eb="13">
      <t>クイキズ</t>
    </rPh>
    <rPh sb="15" eb="17">
      <t>ベツズ</t>
    </rPh>
    <phoneticPr fontId="3"/>
  </si>
  <si>
    <t>住所及び担当者名</t>
    <rPh sb="0" eb="2">
      <t>ジュウショ</t>
    </rPh>
    <rPh sb="2" eb="3">
      <t>オヨ</t>
    </rPh>
    <rPh sb="4" eb="6">
      <t>タントウ</t>
    </rPh>
    <rPh sb="6" eb="8">
      <t>シャナ</t>
    </rPh>
    <phoneticPr fontId="3"/>
  </si>
  <si>
    <t>高知市桟橋通六丁目○－△□</t>
    <rPh sb="0" eb="3">
      <t>コウチシ</t>
    </rPh>
    <rPh sb="3" eb="6">
      <t>サンバシドオ</t>
    </rPh>
    <rPh sb="6" eb="7">
      <t>ロク</t>
    </rPh>
    <rPh sb="7" eb="9">
      <t>チョウメ</t>
    </rPh>
    <phoneticPr fontId="3"/>
  </si>
  <si>
    <t>経理担当　海山 二郎</t>
    <rPh sb="0" eb="2">
      <t>ケイリ</t>
    </rPh>
    <rPh sb="2" eb="4">
      <t>タントウ</t>
    </rPh>
    <phoneticPr fontId="3"/>
  </si>
  <si>
    <t>弘化台荷さばき地１（全体面積3,250㎡）</t>
    <rPh sb="0" eb="3">
      <t>コウカダイ</t>
    </rPh>
    <rPh sb="3" eb="4">
      <t>ニ</t>
    </rPh>
    <rPh sb="7" eb="8">
      <t>チ</t>
    </rPh>
    <phoneticPr fontId="3"/>
  </si>
  <si>
    <t>第５埠頭 仁井田区域図 【別図６】</t>
    <rPh sb="0" eb="1">
      <t>ダイ</t>
    </rPh>
    <rPh sb="2" eb="4">
      <t>フトウ</t>
    </rPh>
    <rPh sb="5" eb="8">
      <t>ニイダ</t>
    </rPh>
    <rPh sb="8" eb="11">
      <t>クイキズ</t>
    </rPh>
    <rPh sb="13" eb="15">
      <t>ベツズ</t>
    </rPh>
    <phoneticPr fontId="3"/>
  </si>
  <si>
    <t>問い合わせ先</t>
    <rPh sb="0" eb="1">
      <t>ト</t>
    </rPh>
    <rPh sb="2" eb="3">
      <t>ア</t>
    </rPh>
    <rPh sb="5" eb="6">
      <t>サキ</t>
    </rPh>
    <phoneticPr fontId="3"/>
  </si>
  <si>
    <t>ＴＥＬ：</t>
    <phoneticPr fontId="3"/>
  </si>
  <si>
    <t>０８８－８８８－８８８８</t>
    <phoneticPr fontId="3"/>
  </si>
  <si>
    <t>ＦＡＸ：</t>
    <phoneticPr fontId="3"/>
  </si>
  <si>
    <t>０８８－８８９－９９９９</t>
    <phoneticPr fontId="3"/>
  </si>
  <si>
    <t>弘化台荷さばき地２（全体面積3,450㎡）</t>
    <rPh sb="0" eb="3">
      <t>コウカダイ</t>
    </rPh>
    <rPh sb="3" eb="4">
      <t>ニ</t>
    </rPh>
    <rPh sb="7" eb="8">
      <t>チ</t>
    </rPh>
    <phoneticPr fontId="3"/>
  </si>
  <si>
    <t>第７埠頭 三里区域図 【別図７】</t>
    <rPh sb="0" eb="1">
      <t>ダイ</t>
    </rPh>
    <rPh sb="2" eb="4">
      <t>フトウ</t>
    </rPh>
    <rPh sb="5" eb="7">
      <t>ミサト</t>
    </rPh>
    <rPh sb="7" eb="10">
      <t>クイキズ</t>
    </rPh>
    <rPh sb="12" eb="14">
      <t>ベツズ</t>
    </rPh>
    <phoneticPr fontId="3"/>
  </si>
  <si>
    <t>弘化台荷さばき地３（全体面積276㎡）</t>
    <rPh sb="0" eb="3">
      <t>コウカダイ</t>
    </rPh>
    <rPh sb="3" eb="4">
      <t>ニ</t>
    </rPh>
    <rPh sb="7" eb="8">
      <t>チ</t>
    </rPh>
    <phoneticPr fontId="3"/>
  </si>
  <si>
    <t>使用する施設（位置）</t>
    <rPh sb="0" eb="2">
      <t>シヨウ</t>
    </rPh>
    <rPh sb="4" eb="6">
      <t>シセツ</t>
    </rPh>
    <rPh sb="7" eb="9">
      <t>イチ</t>
    </rPh>
    <phoneticPr fontId="3"/>
  </si>
  <si>
    <t>（１）</t>
    <phoneticPr fontId="3"/>
  </si>
  <si>
    <t>新港荷さばき地（全体面積55,545㎡）</t>
    <rPh sb="0" eb="2">
      <t>シンコウ</t>
    </rPh>
    <rPh sb="2" eb="3">
      <t>ニ</t>
    </rPh>
    <rPh sb="6" eb="7">
      <t>チ</t>
    </rPh>
    <phoneticPr fontId="3"/>
  </si>
  <si>
    <t>弘化台荷さばき地４（全体面積450㎡）</t>
    <rPh sb="0" eb="3">
      <t>コウカダイ</t>
    </rPh>
    <rPh sb="3" eb="4">
      <t>ニ</t>
    </rPh>
    <rPh sb="7" eb="8">
      <t>チ</t>
    </rPh>
    <phoneticPr fontId="3"/>
  </si>
  <si>
    <t>有</t>
    <rPh sb="0" eb="1">
      <t>ア</t>
    </rPh>
    <phoneticPr fontId="3"/>
  </si>
  <si>
    <t>※施設を複数使用する場合は、全て記入して下さい。</t>
    <rPh sb="1" eb="3">
      <t>シセツ</t>
    </rPh>
    <rPh sb="4" eb="6">
      <t>フクスウ</t>
    </rPh>
    <rPh sb="6" eb="8">
      <t>シヨウ</t>
    </rPh>
    <phoneticPr fontId="3"/>
  </si>
  <si>
    <t>（２）</t>
  </si>
  <si>
    <t>弘化台荷さばき地５（全体面積420㎡）</t>
    <rPh sb="0" eb="3">
      <t>コウカダイ</t>
    </rPh>
    <rPh sb="3" eb="4">
      <t>ニ</t>
    </rPh>
    <rPh sb="7" eb="8">
      <t>チ</t>
    </rPh>
    <phoneticPr fontId="3"/>
  </si>
  <si>
    <t>（３）</t>
  </si>
  <si>
    <t>弘化台荷さばき地６（全体面積420㎡）</t>
    <rPh sb="0" eb="3">
      <t>コウカダイ</t>
    </rPh>
    <rPh sb="3" eb="4">
      <t>ニ</t>
    </rPh>
    <rPh sb="7" eb="8">
      <t>チ</t>
    </rPh>
    <phoneticPr fontId="3"/>
  </si>
  <si>
    <t>（４）</t>
  </si>
  <si>
    <t>南吸江荷さばき地１（全体面積2,514㎡）</t>
    <rPh sb="0" eb="1">
      <t>ミナミ</t>
    </rPh>
    <rPh sb="1" eb="2">
      <t>ス</t>
    </rPh>
    <rPh sb="2" eb="3">
      <t>エ</t>
    </rPh>
    <rPh sb="3" eb="4">
      <t>ニ</t>
    </rPh>
    <rPh sb="7" eb="8">
      <t>チ</t>
    </rPh>
    <phoneticPr fontId="3"/>
  </si>
  <si>
    <t>（５）</t>
  </si>
  <si>
    <t>南吸江荷さばき地２（全体面積1,043㎡）</t>
    <rPh sb="0" eb="1">
      <t>ミナミ</t>
    </rPh>
    <rPh sb="1" eb="2">
      <t>ス</t>
    </rPh>
    <rPh sb="2" eb="3">
      <t>エ</t>
    </rPh>
    <rPh sb="3" eb="4">
      <t>ニ</t>
    </rPh>
    <rPh sb="7" eb="8">
      <t>チ</t>
    </rPh>
    <phoneticPr fontId="3"/>
  </si>
  <si>
    <t>添付図面</t>
    <rPh sb="0" eb="2">
      <t>テンプ</t>
    </rPh>
    <rPh sb="2" eb="4">
      <t>ズメン</t>
    </rPh>
    <phoneticPr fontId="3"/>
  </si>
  <si>
    <t>使用する目的</t>
    <rPh sb="0" eb="2">
      <t>シヨウ</t>
    </rPh>
    <rPh sb="4" eb="6">
      <t>モクテキ</t>
    </rPh>
    <phoneticPr fontId="3"/>
  </si>
  <si>
    <t>貨物の積み込み、積み卸し</t>
    <rPh sb="0" eb="2">
      <t>カモツ</t>
    </rPh>
    <rPh sb="3" eb="4">
      <t>ツ</t>
    </rPh>
    <rPh sb="5" eb="6">
      <t>コ</t>
    </rPh>
    <rPh sb="8" eb="9">
      <t>ツ</t>
    </rPh>
    <rPh sb="10" eb="11">
      <t>オロ</t>
    </rPh>
    <phoneticPr fontId="3"/>
  </si>
  <si>
    <t>仁井田朝日ヶ丘荷さばき地（全体面積9,030㎡）</t>
    <rPh sb="0" eb="3">
      <t>ニイダ</t>
    </rPh>
    <rPh sb="3" eb="7">
      <t>アサヒガオカ</t>
    </rPh>
    <rPh sb="7" eb="8">
      <t>ニ</t>
    </rPh>
    <rPh sb="11" eb="12">
      <t>チ</t>
    </rPh>
    <phoneticPr fontId="3"/>
  </si>
  <si>
    <t>面積算定図（別紙のとおり）</t>
    <rPh sb="0" eb="2">
      <t>メンセキ</t>
    </rPh>
    <rPh sb="2" eb="4">
      <t>サンテイ</t>
    </rPh>
    <rPh sb="4" eb="5">
      <t>ズ</t>
    </rPh>
    <rPh sb="6" eb="8">
      <t>ベッシ</t>
    </rPh>
    <phoneticPr fontId="3"/>
  </si>
  <si>
    <t>有：</t>
    <rPh sb="0" eb="1">
      <t>ア</t>
    </rPh>
    <phoneticPr fontId="3"/>
  </si>
  <si>
    <t>仁井田新築荷さばき地（全体面積4,520㎡）</t>
    <rPh sb="0" eb="3">
      <t>ニイダ</t>
    </rPh>
    <rPh sb="3" eb="5">
      <t>シンチク</t>
    </rPh>
    <rPh sb="5" eb="6">
      <t>ニ</t>
    </rPh>
    <rPh sb="9" eb="10">
      <t>チ</t>
    </rPh>
    <phoneticPr fontId="3"/>
  </si>
  <si>
    <t>全面積を使用するため</t>
    <rPh sb="0" eb="3">
      <t>ゼンメンセキ</t>
    </rPh>
    <rPh sb="4" eb="6">
      <t>シヨウ</t>
    </rPh>
    <phoneticPr fontId="3"/>
  </si>
  <si>
    <t>無：</t>
    <rPh sb="0" eb="1">
      <t>ナ</t>
    </rPh>
    <phoneticPr fontId="3"/>
  </si>
  <si>
    <t>継続使用のため（当初添付済み）</t>
    <rPh sb="0" eb="4">
      <t>ケイゾクシヨウ</t>
    </rPh>
    <rPh sb="8" eb="10">
      <t>トウショ</t>
    </rPh>
    <rPh sb="10" eb="12">
      <t>テンプ</t>
    </rPh>
    <rPh sb="12" eb="13">
      <t>ズ</t>
    </rPh>
    <phoneticPr fontId="3"/>
  </si>
  <si>
    <t>平成</t>
    <rPh sb="0" eb="2">
      <t>ヘイセイ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</si>
  <si>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</si>
  <si>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</si>
  <si>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使用する期間（日数）</t>
    <rPh sb="0" eb="2">
      <t>シヨウ</t>
    </rPh>
    <rPh sb="4" eb="6">
      <t>キカン</t>
    </rPh>
    <rPh sb="7" eb="9">
      <t>ニッスウ</t>
    </rPh>
    <phoneticPr fontId="3"/>
  </si>
  <si>
    <t>～</t>
    <phoneticPr fontId="3"/>
  </si>
  <si>
    <t>日間</t>
    <rPh sb="0" eb="2">
      <t>ニチカン</t>
    </rPh>
    <phoneticPr fontId="3"/>
  </si>
  <si>
    <t>１６施設</t>
    <rPh sb="2" eb="4">
      <t>シセツ</t>
    </rPh>
    <phoneticPr fontId="3"/>
  </si>
  <si>
    <t>使用する面積</t>
    <rPh sb="0" eb="2">
      <t>シヨウ</t>
    </rPh>
    <rPh sb="4" eb="6">
      <t>メンセキ</t>
    </rPh>
    <phoneticPr fontId="3"/>
  </si>
  <si>
    <t>㎡</t>
    <phoneticPr fontId="3"/>
  </si>
  <si>
    <t>根拠図（面積</t>
    <rPh sb="0" eb="2">
      <t>コンキョ</t>
    </rPh>
    <rPh sb="2" eb="3">
      <t>ズ</t>
    </rPh>
    <rPh sb="4" eb="6">
      <t>メンセキ</t>
    </rPh>
    <phoneticPr fontId="3"/>
  </si>
  <si>
    <t>算定図等）の</t>
    <rPh sb="0" eb="2">
      <t>サンテイ</t>
    </rPh>
    <rPh sb="2" eb="3">
      <t>ズ</t>
    </rPh>
    <rPh sb="3" eb="4">
      <t>トウ</t>
    </rPh>
    <phoneticPr fontId="3"/>
  </si>
  <si>
    <t>有無</t>
    <rPh sb="0" eb="2">
      <t>ウム</t>
    </rPh>
    <phoneticPr fontId="3"/>
  </si>
  <si>
    <t>計</t>
    <rPh sb="0" eb="1">
      <t>ケイ</t>
    </rPh>
    <phoneticPr fontId="3"/>
  </si>
  <si>
    <r>
      <t xml:space="preserve"> ← 10</t>
    </r>
    <r>
      <rPr>
        <b/>
        <sz val="11"/>
        <color theme="1"/>
        <rFont val="ＭＳ Ｐゴシック"/>
        <family val="3"/>
        <charset val="128"/>
      </rPr>
      <t>㎡以下は10㎡に切り上げ【※１】</t>
    </r>
    <rPh sb="6" eb="8">
      <t>イカ</t>
    </rPh>
    <rPh sb="13" eb="14">
      <t>キ</t>
    </rPh>
    <rPh sb="15" eb="16">
      <t>ア</t>
    </rPh>
    <phoneticPr fontId="3"/>
  </si>
  <si>
    <t>数量</t>
    <rPh sb="0" eb="2">
      <t>スウリョウ</t>
    </rPh>
    <phoneticPr fontId="3"/>
  </si>
  <si>
    <t>期間</t>
    <rPh sb="0" eb="2">
      <t>キカン</t>
    </rPh>
    <phoneticPr fontId="3"/>
  </si>
  <si>
    <t>使用料計算（税込み）</t>
    <rPh sb="0" eb="3">
      <t>シヨウリョウ</t>
    </rPh>
    <rPh sb="3" eb="5">
      <t>ケイサン</t>
    </rPh>
    <rPh sb="6" eb="8">
      <t>ゼイコ</t>
    </rPh>
    <phoneticPr fontId="3"/>
  </si>
  <si>
    <t>円 ×</t>
    <rPh sb="0" eb="1">
      <t>エン</t>
    </rPh>
    <phoneticPr fontId="3"/>
  </si>
  <si>
    <t>×　（</t>
    <phoneticPr fontId="3"/>
  </si>
  <si>
    <t>㎡　÷</t>
    <phoneticPr fontId="3"/>
  </si>
  <si>
    <t>㎡）×</t>
    <phoneticPr fontId="3"/>
  </si>
  <si>
    <t>＝</t>
    <phoneticPr fontId="3"/>
  </si>
  <si>
    <t>円</t>
    <rPh sb="0" eb="1">
      <t>エン</t>
    </rPh>
    <phoneticPr fontId="3"/>
  </si>
  <si>
    <t xml:space="preserve">【※２】10円未満切り捨て → </t>
    <rPh sb="6" eb="7">
      <t>エン</t>
    </rPh>
    <rPh sb="7" eb="9">
      <t>ミマン</t>
    </rPh>
    <rPh sb="9" eb="10">
      <t>キ</t>
    </rPh>
    <rPh sb="11" eb="12">
      <t>ス</t>
    </rPh>
    <phoneticPr fontId="3"/>
  </si>
  <si>
    <t>使用料（支払）↑</t>
    <rPh sb="0" eb="2">
      <t>シヨウ</t>
    </rPh>
    <rPh sb="2" eb="3">
      <t>リョウ</t>
    </rPh>
    <rPh sb="4" eb="6">
      <t>シハライ</t>
    </rPh>
    <phoneticPr fontId="3"/>
  </si>
  <si>
    <t>凡例</t>
    <rPh sb="0" eb="2">
      <t>ハンレイ</t>
    </rPh>
    <phoneticPr fontId="3"/>
  </si>
  <si>
    <t>枠は、申請（使用）者が自ら入力してください。</t>
    <rPh sb="0" eb="1">
      <t>ワク</t>
    </rPh>
    <rPh sb="3" eb="5">
      <t>シンセイ</t>
    </rPh>
    <rPh sb="6" eb="8">
      <t>シヨウ</t>
    </rPh>
    <rPh sb="9" eb="10">
      <t>シャ</t>
    </rPh>
    <rPh sb="11" eb="12">
      <t>ミズカ</t>
    </rPh>
    <rPh sb="13" eb="15">
      <t>ニュウリョク</t>
    </rPh>
    <phoneticPr fontId="3"/>
  </si>
  <si>
    <t>枠は、リストから選択してください。</t>
    <rPh sb="0" eb="1">
      <t>ワク</t>
    </rPh>
    <rPh sb="8" eb="10">
      <t>センタク</t>
    </rPh>
    <phoneticPr fontId="3"/>
  </si>
</sst>
</file>

<file path=xl/styles.xml><?xml version="1.0" encoding="utf-8"?>
<styleSheet xmlns="http://schemas.openxmlformats.org/spreadsheetml/2006/main">
  <fonts count="13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.5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1"/>
      <color rgb="FF0000CC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0000"/>
        <bgColor indexed="64"/>
      </patternFill>
    </fill>
  </fills>
  <borders count="23">
    <border>
      <left/>
      <right/>
      <top/>
      <bottom/>
      <diagonal/>
    </border>
    <border>
      <left style="dashDotDot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otted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05">
    <xf numFmtId="0" fontId="0" fillId="0" borderId="0" xfId="0">
      <alignment vertical="center"/>
    </xf>
    <xf numFmtId="0" fontId="0" fillId="0" borderId="0" xfId="0" applyFill="1">
      <alignment vertical="center"/>
    </xf>
    <xf numFmtId="0" fontId="4" fillId="0" borderId="0" xfId="0" applyFont="1">
      <alignment vertical="center"/>
    </xf>
    <xf numFmtId="0" fontId="0" fillId="0" borderId="1" xfId="0" applyBorder="1">
      <alignment vertical="center"/>
    </xf>
    <xf numFmtId="0" fontId="5" fillId="0" borderId="0" xfId="0" applyFont="1" applyBorder="1">
      <alignment vertical="center"/>
    </xf>
    <xf numFmtId="0" fontId="0" fillId="2" borderId="2" xfId="0" applyFill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2" xfId="0" applyFill="1" applyBorder="1">
      <alignment vertical="center"/>
    </xf>
    <xf numFmtId="0" fontId="0" fillId="2" borderId="2" xfId="0" applyFill="1" applyBorder="1" applyAlignment="1">
      <alignment vertical="center" shrinkToFit="1"/>
    </xf>
    <xf numFmtId="0" fontId="0" fillId="2" borderId="3" xfId="0" applyFill="1" applyBorder="1" applyAlignment="1">
      <alignment vertical="center" shrinkToFit="1"/>
    </xf>
    <xf numFmtId="0" fontId="0" fillId="0" borderId="6" xfId="0" applyBorder="1">
      <alignment vertical="center"/>
    </xf>
    <xf numFmtId="0" fontId="0" fillId="4" borderId="3" xfId="0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0" fillId="4" borderId="4" xfId="0" applyFill="1" applyBorder="1" applyAlignment="1">
      <alignment vertical="center"/>
    </xf>
    <xf numFmtId="0" fontId="0" fillId="4" borderId="5" xfId="0" applyFill="1" applyBorder="1" applyAlignment="1">
      <alignment vertical="center"/>
    </xf>
    <xf numFmtId="0" fontId="0" fillId="0" borderId="6" xfId="0" applyBorder="1" applyAlignment="1">
      <alignment vertical="center" shrinkToFit="1"/>
    </xf>
    <xf numFmtId="0" fontId="0" fillId="0" borderId="3" xfId="0" quotePrefix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vertical="center" shrinkToFit="1"/>
    </xf>
    <xf numFmtId="0" fontId="0" fillId="0" borderId="11" xfId="0" applyBorder="1">
      <alignment vertical="center"/>
    </xf>
    <xf numFmtId="0" fontId="0" fillId="0" borderId="12" xfId="0" applyBorder="1" applyAlignment="1">
      <alignment horizontal="center" vertical="center"/>
    </xf>
    <xf numFmtId="0" fontId="2" fillId="3" borderId="13" xfId="0" applyFont="1" applyFill="1" applyBorder="1" applyAlignment="1">
      <alignment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right" vertical="center"/>
    </xf>
    <xf numFmtId="0" fontId="0" fillId="0" borderId="15" xfId="0" applyBorder="1">
      <alignment vertical="center"/>
    </xf>
    <xf numFmtId="0" fontId="0" fillId="0" borderId="0" xfId="0" applyFill="1" applyBorder="1" applyAlignment="1">
      <alignment horizontal="left" vertical="center"/>
    </xf>
    <xf numFmtId="0" fontId="0" fillId="0" borderId="10" xfId="0" applyBorder="1">
      <alignment vertical="center"/>
    </xf>
    <xf numFmtId="0" fontId="0" fillId="4" borderId="17" xfId="0" applyFill="1" applyBorder="1" applyAlignment="1">
      <alignment horizontal="right" vertical="center"/>
    </xf>
    <xf numFmtId="0" fontId="0" fillId="0" borderId="18" xfId="0" applyBorder="1">
      <alignment vertical="center"/>
    </xf>
    <xf numFmtId="0" fontId="0" fillId="0" borderId="19" xfId="0" applyBorder="1" applyAlignment="1">
      <alignment horizontal="center" vertical="center"/>
    </xf>
    <xf numFmtId="0" fontId="2" fillId="3" borderId="20" xfId="0" applyFont="1" applyFill="1" applyBorder="1" applyAlignment="1">
      <alignment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right" vertical="center"/>
    </xf>
    <xf numFmtId="0" fontId="0" fillId="0" borderId="22" xfId="0" applyBorder="1">
      <alignment vertical="center"/>
    </xf>
    <xf numFmtId="0" fontId="0" fillId="0" borderId="0" xfId="0" applyBorder="1">
      <alignment vertical="center"/>
    </xf>
    <xf numFmtId="0" fontId="6" fillId="0" borderId="4" xfId="0" applyFont="1" applyBorder="1">
      <alignment vertical="center"/>
    </xf>
    <xf numFmtId="0" fontId="0" fillId="0" borderId="12" xfId="0" applyFill="1" applyBorder="1" applyAlignment="1">
      <alignment vertical="center"/>
    </xf>
    <xf numFmtId="0" fontId="0" fillId="0" borderId="15" xfId="0" applyFill="1" applyBorder="1" applyAlignment="1">
      <alignment vertical="center" wrapText="1"/>
    </xf>
    <xf numFmtId="0" fontId="2" fillId="3" borderId="3" xfId="0" applyFont="1" applyFill="1" applyBorder="1" applyAlignment="1">
      <alignment horizontal="center" vertical="center"/>
    </xf>
    <xf numFmtId="0" fontId="0" fillId="0" borderId="16" xfId="0" applyFill="1" applyBorder="1" applyAlignment="1">
      <alignment vertical="center"/>
    </xf>
    <xf numFmtId="0" fontId="0" fillId="0" borderId="18" xfId="0" applyFill="1" applyBorder="1" applyAlignment="1">
      <alignment vertical="center" wrapText="1"/>
    </xf>
    <xf numFmtId="0" fontId="0" fillId="0" borderId="16" xfId="0" applyFill="1" applyBorder="1" applyAlignment="1">
      <alignment vertical="top" wrapText="1"/>
    </xf>
    <xf numFmtId="0" fontId="0" fillId="0" borderId="18" xfId="0" applyFill="1" applyBorder="1" applyAlignment="1">
      <alignment vertical="top" wrapText="1"/>
    </xf>
    <xf numFmtId="0" fontId="0" fillId="0" borderId="19" xfId="0" applyFill="1" applyBorder="1" applyAlignment="1">
      <alignment vertical="top" wrapText="1"/>
    </xf>
    <xf numFmtId="0" fontId="0" fillId="0" borderId="22" xfId="0" applyFill="1" applyBorder="1" applyAlignment="1">
      <alignment vertical="top" wrapText="1"/>
    </xf>
    <xf numFmtId="0" fontId="0" fillId="0" borderId="3" xfId="0" applyBorder="1" applyAlignment="1">
      <alignment horizontal="center" vertical="center"/>
    </xf>
    <xf numFmtId="0" fontId="6" fillId="0" borderId="5" xfId="0" applyFont="1" applyBorder="1">
      <alignment vertical="center"/>
    </xf>
    <xf numFmtId="0" fontId="8" fillId="0" borderId="0" xfId="0" applyFont="1" applyFill="1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40" fontId="0" fillId="0" borderId="0" xfId="1" applyNumberFormat="1" applyFont="1" applyFill="1" applyBorder="1" applyAlignment="1">
      <alignment horizontal="right" vertical="center"/>
    </xf>
    <xf numFmtId="0" fontId="6" fillId="0" borderId="0" xfId="0" applyFont="1" applyBorder="1">
      <alignment vertical="center"/>
    </xf>
    <xf numFmtId="0" fontId="8" fillId="2" borderId="2" xfId="0" applyFont="1" applyFill="1" applyBorder="1">
      <alignment vertical="center"/>
    </xf>
    <xf numFmtId="0" fontId="0" fillId="0" borderId="0" xfId="0" applyFill="1" applyAlignment="1">
      <alignment horizontal="center" vertical="center" shrinkToFit="1"/>
    </xf>
    <xf numFmtId="0" fontId="0" fillId="0" borderId="0" xfId="0" applyFill="1" applyAlignment="1">
      <alignment vertical="center" shrinkToFit="1"/>
    </xf>
    <xf numFmtId="0" fontId="10" fillId="0" borderId="0" xfId="0" applyFont="1" applyFill="1" applyBorder="1" applyAlignment="1">
      <alignment horizontal="center" vertical="center" shrinkToFit="1"/>
    </xf>
    <xf numFmtId="0" fontId="11" fillId="0" borderId="0" xfId="0" applyFont="1" applyFill="1" applyBorder="1" applyAlignment="1">
      <alignment horizontal="left" vertical="center"/>
    </xf>
    <xf numFmtId="0" fontId="0" fillId="0" borderId="0" xfId="0" applyAlignment="1">
      <alignment horizontal="right" vertical="center"/>
    </xf>
    <xf numFmtId="0" fontId="6" fillId="0" borderId="0" xfId="0" applyFont="1" applyFill="1">
      <alignment vertical="center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right" vertical="center"/>
    </xf>
    <xf numFmtId="38" fontId="12" fillId="0" borderId="13" xfId="1" applyFont="1" applyFill="1" applyBorder="1" applyAlignment="1">
      <alignment horizontal="right" vertical="center"/>
    </xf>
    <xf numFmtId="0" fontId="12" fillId="0" borderId="0" xfId="0" applyFont="1" applyFill="1" applyBorder="1" applyAlignment="1">
      <alignment horizontal="center" vertical="center" shrinkToFit="1"/>
    </xf>
    <xf numFmtId="0" fontId="6" fillId="0" borderId="0" xfId="0" applyFont="1" applyFill="1" applyBorder="1" applyAlignment="1">
      <alignment horizontal="center" vertical="center"/>
    </xf>
    <xf numFmtId="0" fontId="0" fillId="4" borderId="2" xfId="0" applyFill="1" applyBorder="1">
      <alignment vertical="center"/>
    </xf>
    <xf numFmtId="0" fontId="0" fillId="3" borderId="2" xfId="0" applyFill="1" applyBorder="1">
      <alignment vertical="center"/>
    </xf>
    <xf numFmtId="38" fontId="0" fillId="0" borderId="22" xfId="1" applyFont="1" applyFill="1" applyBorder="1" applyAlignment="1">
      <alignment horizontal="right" vertical="center"/>
    </xf>
    <xf numFmtId="38" fontId="0" fillId="0" borderId="19" xfId="1" applyFont="1" applyFill="1" applyBorder="1" applyAlignment="1">
      <alignment horizontal="right" vertical="center"/>
    </xf>
    <xf numFmtId="38" fontId="10" fillId="0" borderId="3" xfId="1" applyFont="1" applyFill="1" applyBorder="1" applyAlignment="1">
      <alignment horizontal="right" vertical="center"/>
    </xf>
    <xf numFmtId="38" fontId="10" fillId="0" borderId="5" xfId="1" applyFont="1" applyFill="1" applyBorder="1" applyAlignment="1">
      <alignment horizontal="right" vertical="center"/>
    </xf>
    <xf numFmtId="0" fontId="0" fillId="5" borderId="3" xfId="0" applyFill="1" applyBorder="1" applyAlignment="1">
      <alignment horizontal="center" vertical="center" shrinkToFit="1"/>
    </xf>
    <xf numFmtId="0" fontId="0" fillId="5" borderId="5" xfId="0" applyFill="1" applyBorder="1" applyAlignment="1">
      <alignment horizontal="center" vertical="center" shrinkToFit="1"/>
    </xf>
    <xf numFmtId="40" fontId="0" fillId="4" borderId="4" xfId="1" applyNumberFormat="1" applyFont="1" applyFill="1" applyBorder="1" applyAlignment="1">
      <alignment horizontal="right" vertical="center"/>
    </xf>
    <xf numFmtId="0" fontId="2" fillId="3" borderId="4" xfId="0" applyFont="1" applyFill="1" applyBorder="1" applyAlignment="1">
      <alignment horizontal="left" vertical="center" shrinkToFit="1"/>
    </xf>
    <xf numFmtId="0" fontId="2" fillId="3" borderId="5" xfId="0" applyFont="1" applyFill="1" applyBorder="1" applyAlignment="1">
      <alignment horizontal="left" vertical="center" shrinkToFit="1"/>
    </xf>
    <xf numFmtId="40" fontId="0" fillId="0" borderId="4" xfId="1" applyNumberFormat="1" applyFont="1" applyFill="1" applyBorder="1" applyAlignment="1">
      <alignment horizontal="right" vertical="center"/>
    </xf>
    <xf numFmtId="0" fontId="0" fillId="0" borderId="16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20" xfId="0" applyBorder="1" applyAlignment="1">
      <alignment horizontal="center" vertical="center" shrinkToFit="1"/>
    </xf>
    <xf numFmtId="38" fontId="2" fillId="3" borderId="2" xfId="1" applyFont="1" applyFill="1" applyBorder="1" applyAlignment="1">
      <alignment horizontal="right" vertical="center"/>
    </xf>
    <xf numFmtId="40" fontId="0" fillId="0" borderId="3" xfId="0" applyNumberFormat="1" applyFill="1" applyBorder="1" applyAlignment="1">
      <alignment horizontal="right" vertical="center"/>
    </xf>
    <xf numFmtId="40" fontId="0" fillId="0" borderId="5" xfId="0" applyNumberFormat="1" applyFill="1" applyBorder="1" applyAlignment="1">
      <alignment horizontal="right" vertical="center"/>
    </xf>
    <xf numFmtId="0" fontId="0" fillId="0" borderId="2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4" borderId="6" xfId="0" applyFill="1" applyBorder="1" applyAlignment="1">
      <alignment horizontal="left" vertical="center"/>
    </xf>
    <xf numFmtId="0" fontId="0" fillId="4" borderId="11" xfId="0" applyFill="1" applyBorder="1" applyAlignment="1">
      <alignment horizontal="left" vertical="center"/>
    </xf>
    <xf numFmtId="0" fontId="7" fillId="0" borderId="10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left" vertical="center" wrapText="1"/>
    </xf>
    <xf numFmtId="0" fontId="2" fillId="3" borderId="7" xfId="0" applyFont="1" applyFill="1" applyBorder="1" applyAlignment="1">
      <alignment horizontal="left" vertical="center" shrinkToFit="1"/>
    </xf>
    <xf numFmtId="0" fontId="2" fillId="3" borderId="9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left" vertical="center"/>
    </xf>
    <xf numFmtId="0" fontId="0" fillId="4" borderId="3" xfId="0" applyFill="1" applyBorder="1" applyAlignment="1">
      <alignment horizontal="left" vertical="center"/>
    </xf>
    <xf numFmtId="0" fontId="0" fillId="4" borderId="4" xfId="0" applyFill="1" applyBorder="1" applyAlignment="1">
      <alignment horizontal="left" vertical="center"/>
    </xf>
    <xf numFmtId="0" fontId="0" fillId="4" borderId="7" xfId="0" applyFill="1" applyBorder="1" applyAlignment="1">
      <alignment horizontal="left" vertical="center"/>
    </xf>
    <xf numFmtId="0" fontId="0" fillId="4" borderId="8" xfId="0" applyFill="1" applyBorder="1" applyAlignment="1">
      <alignment horizontal="left" vertical="center"/>
    </xf>
    <xf numFmtId="0" fontId="0" fillId="4" borderId="5" xfId="0" applyFill="1" applyBorder="1" applyAlignment="1">
      <alignment horizontal="left" vertical="center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2" borderId="3" xfId="0" applyFill="1" applyBorder="1" applyAlignment="1">
      <alignment horizontal="left" vertical="center" shrinkToFit="1"/>
    </xf>
    <xf numFmtId="0" fontId="0" fillId="2" borderId="4" xfId="0" applyFill="1" applyBorder="1" applyAlignment="1">
      <alignment horizontal="left" vertical="center" shrinkToFit="1"/>
    </xf>
    <xf numFmtId="0" fontId="0" fillId="2" borderId="5" xfId="0" applyFill="1" applyBorder="1" applyAlignment="1">
      <alignment horizontal="left" vertical="center" shrinkToFit="1"/>
    </xf>
    <xf numFmtId="0" fontId="2" fillId="3" borderId="2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29</xdr:row>
      <xdr:rowOff>0</xdr:rowOff>
    </xdr:from>
    <xdr:to>
      <xdr:col>7</xdr:col>
      <xdr:colOff>0</xdr:colOff>
      <xdr:row>32</xdr:row>
      <xdr:rowOff>0</xdr:rowOff>
    </xdr:to>
    <xdr:cxnSp macro="">
      <xdr:nvCxnSpPr>
        <xdr:cNvPr id="2" name="直線矢印コネクタ 1"/>
        <xdr:cNvCxnSpPr/>
      </xdr:nvCxnSpPr>
      <xdr:spPr>
        <a:xfrm>
          <a:off x="3000375" y="6858000"/>
          <a:ext cx="952500" cy="714375"/>
        </a:xfrm>
        <a:prstGeom prst="straightConnector1">
          <a:avLst/>
        </a:prstGeom>
        <a:ln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21</xdr:row>
      <xdr:rowOff>0</xdr:rowOff>
    </xdr:from>
    <xdr:to>
      <xdr:col>12</xdr:col>
      <xdr:colOff>9525</xdr:colOff>
      <xdr:row>32</xdr:row>
      <xdr:rowOff>0</xdr:rowOff>
    </xdr:to>
    <xdr:cxnSp macro="">
      <xdr:nvCxnSpPr>
        <xdr:cNvPr id="3" name="直線矢印コネクタ 2"/>
        <xdr:cNvCxnSpPr/>
      </xdr:nvCxnSpPr>
      <xdr:spPr>
        <a:xfrm>
          <a:off x="5381625" y="4953000"/>
          <a:ext cx="962025" cy="2619375"/>
        </a:xfrm>
        <a:prstGeom prst="straightConnector1">
          <a:avLst/>
        </a:prstGeom>
        <a:ln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16</xdr:col>
      <xdr:colOff>133351</xdr:colOff>
      <xdr:row>23</xdr:row>
      <xdr:rowOff>95251</xdr:rowOff>
    </xdr:from>
    <xdr:to>
      <xdr:col>18</xdr:col>
      <xdr:colOff>209551</xdr:colOff>
      <xdr:row>42</xdr:row>
      <xdr:rowOff>137898</xdr:rowOff>
    </xdr:to>
    <xdr:pic>
      <xdr:nvPicPr>
        <xdr:cNvPr id="4" name="図 3" descr="04高知港（低南）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705726" y="5524501"/>
          <a:ext cx="5505450" cy="4567022"/>
        </a:xfrm>
        <a:prstGeom prst="rect">
          <a:avLst/>
        </a:prstGeom>
      </xdr:spPr>
    </xdr:pic>
    <xdr:clientData/>
  </xdr:twoCellAnchor>
  <xdr:twoCellAnchor>
    <xdr:from>
      <xdr:col>16</xdr:col>
      <xdr:colOff>2218688</xdr:colOff>
      <xdr:row>30</xdr:row>
      <xdr:rowOff>76303</xdr:rowOff>
    </xdr:from>
    <xdr:to>
      <xdr:col>16</xdr:col>
      <xdr:colOff>2631281</xdr:colOff>
      <xdr:row>35</xdr:row>
      <xdr:rowOff>15234</xdr:rowOff>
    </xdr:to>
    <xdr:sp macro="" textlink="">
      <xdr:nvSpPr>
        <xdr:cNvPr id="5" name="正方形/長方形 4"/>
        <xdr:cNvSpPr/>
      </xdr:nvSpPr>
      <xdr:spPr>
        <a:xfrm rot="20486355">
          <a:off x="9791063" y="7172428"/>
          <a:ext cx="412593" cy="1129556"/>
        </a:xfrm>
        <a:prstGeom prst="rect">
          <a:avLst/>
        </a:prstGeom>
        <a:solidFill>
          <a:srgbClr val="FF0000">
            <a:alpha val="10000"/>
          </a:srgbClr>
        </a:solidFill>
        <a:ln w="12700">
          <a:solidFill>
            <a:srgbClr val="FF0000"/>
          </a:solidFill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oneCellAnchor>
    <xdr:from>
      <xdr:col>16</xdr:col>
      <xdr:colOff>419101</xdr:colOff>
      <xdr:row>31</xdr:row>
      <xdr:rowOff>200025</xdr:rowOff>
    </xdr:from>
    <xdr:ext cx="1511824" cy="459100"/>
    <xdr:sp macro="" textlink="">
      <xdr:nvSpPr>
        <xdr:cNvPr id="6" name="テキスト ボックス 5"/>
        <xdr:cNvSpPr txBox="1"/>
      </xdr:nvSpPr>
      <xdr:spPr>
        <a:xfrm>
          <a:off x="7991476" y="7534275"/>
          <a:ext cx="1511824" cy="4591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kumimoji="1" lang="ja-JP" altLang="en-US" sz="1100">
              <a:solidFill>
                <a:srgbClr val="FF0000"/>
              </a:solidFill>
            </a:rPr>
            <a:t>保税蔵置場</a:t>
          </a:r>
          <a:r>
            <a:rPr kumimoji="1" lang="en-US" altLang="ja-JP" sz="1100">
              <a:solidFill>
                <a:srgbClr val="FF0000"/>
              </a:solidFill>
            </a:rPr>
            <a:t>【1/2</a:t>
          </a:r>
          <a:r>
            <a:rPr kumimoji="1" lang="ja-JP" altLang="en-US" sz="1100">
              <a:solidFill>
                <a:srgbClr val="FF0000"/>
              </a:solidFill>
            </a:rPr>
            <a:t>減免</a:t>
          </a:r>
          <a:r>
            <a:rPr kumimoji="1" lang="en-US" altLang="ja-JP" sz="1100">
              <a:solidFill>
                <a:srgbClr val="FF0000"/>
              </a:solidFill>
            </a:rPr>
            <a:t>】</a:t>
          </a:r>
        </a:p>
        <a:p>
          <a:r>
            <a:rPr kumimoji="1" lang="en-US" altLang="ja-JP" sz="1100">
              <a:solidFill>
                <a:srgbClr val="FF0000"/>
              </a:solidFill>
            </a:rPr>
            <a:t>50m×160m</a:t>
          </a:r>
          <a:r>
            <a:rPr kumimoji="1" lang="ja-JP" altLang="en-US" sz="1100">
              <a:solidFill>
                <a:srgbClr val="FF0000"/>
              </a:solidFill>
            </a:rPr>
            <a:t>＝</a:t>
          </a:r>
          <a:r>
            <a:rPr kumimoji="1" lang="en-US" altLang="ja-JP" sz="1100">
              <a:solidFill>
                <a:srgbClr val="FF0000"/>
              </a:solidFill>
            </a:rPr>
            <a:t>8,000</a:t>
          </a:r>
          <a:r>
            <a:rPr kumimoji="1" lang="en-US" altLang="ja-JP" sz="1100">
              <a:solidFill>
                <a:srgbClr val="FF0000"/>
              </a:solidFill>
              <a:latin typeface="ＭＳ Ｐゴシック"/>
              <a:ea typeface="ＭＳ Ｐゴシック"/>
            </a:rPr>
            <a:t>㎡</a:t>
          </a:r>
          <a:endParaRPr kumimoji="1" lang="en-US" altLang="ja-JP" sz="1100">
            <a:solidFill>
              <a:srgbClr val="FF0000"/>
            </a:solidFill>
          </a:endParaRPr>
        </a:p>
      </xdr:txBody>
    </xdr:sp>
    <xdr:clientData/>
  </xdr:oneCellAnchor>
  <xdr:oneCellAnchor>
    <xdr:from>
      <xdr:col>16</xdr:col>
      <xdr:colOff>0</xdr:colOff>
      <xdr:row>22</xdr:row>
      <xdr:rowOff>66675</xdr:rowOff>
    </xdr:from>
    <xdr:ext cx="1473352" cy="275717"/>
    <xdr:sp macro="" textlink="">
      <xdr:nvSpPr>
        <xdr:cNvPr id="7" name="テキスト ボックス 6"/>
        <xdr:cNvSpPr txBox="1"/>
      </xdr:nvSpPr>
      <xdr:spPr>
        <a:xfrm>
          <a:off x="7572375" y="5257800"/>
          <a:ext cx="1473352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kumimoji="1" lang="ja-JP" altLang="en-US" sz="1100"/>
            <a:t>第７埠頭 三里区域図 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C00000"/>
  </sheetPr>
  <dimension ref="B1:V67"/>
  <sheetViews>
    <sheetView tabSelected="1" topLeftCell="A21" workbookViewId="0">
      <selection activeCell="B38" sqref="B38:N39"/>
    </sheetView>
  </sheetViews>
  <sheetFormatPr defaultRowHeight="13.5"/>
  <cols>
    <col min="1" max="1" width="1.25" customWidth="1"/>
    <col min="2" max="2" width="19.375" customWidth="1"/>
    <col min="3" max="12" width="6.25" customWidth="1"/>
    <col min="13" max="13" width="6.25" style="1" customWidth="1"/>
    <col min="14" max="14" width="6.25" customWidth="1"/>
    <col min="15" max="16" width="1.875" customWidth="1"/>
    <col min="17" max="17" width="39.375" customWidth="1"/>
    <col min="18" max="18" width="31.875" customWidth="1"/>
    <col min="19" max="21" width="3.75" customWidth="1"/>
    <col min="22" max="22" width="11.25" customWidth="1"/>
    <col min="23" max="23" width="0.625" customWidth="1"/>
  </cols>
  <sheetData>
    <row r="1" spans="2:22" ht="7.5" customHeight="1"/>
    <row r="2" spans="2:22" ht="26.25" customHeight="1">
      <c r="B2" s="2" t="s">
        <v>0</v>
      </c>
      <c r="P2" s="3"/>
      <c r="Q2" s="4" t="s">
        <v>1</v>
      </c>
    </row>
    <row r="3" spans="2:22" ht="18.75" customHeight="1">
      <c r="P3" s="3"/>
      <c r="Q3" s="5" t="s">
        <v>2</v>
      </c>
      <c r="R3" s="5" t="s">
        <v>3</v>
      </c>
      <c r="S3" s="5" t="s">
        <v>4</v>
      </c>
      <c r="T3" s="5" t="s">
        <v>5</v>
      </c>
      <c r="U3" s="5" t="s">
        <v>6</v>
      </c>
      <c r="V3" s="5" t="s">
        <v>7</v>
      </c>
    </row>
    <row r="4" spans="2:22" ht="18.75" customHeight="1">
      <c r="B4" s="97" t="s">
        <v>8</v>
      </c>
      <c r="C4" s="97"/>
      <c r="D4" s="97"/>
      <c r="E4" s="97"/>
      <c r="F4" s="97"/>
      <c r="G4" s="97"/>
      <c r="H4" s="97"/>
      <c r="I4" s="98" t="s">
        <v>9</v>
      </c>
      <c r="J4" s="99"/>
      <c r="K4" s="100"/>
      <c r="L4" s="81" t="s">
        <v>10</v>
      </c>
      <c r="M4" s="81"/>
      <c r="N4" s="81"/>
      <c r="P4" s="3"/>
      <c r="Q4" s="6" t="s">
        <v>11</v>
      </c>
      <c r="R4" s="6" t="s">
        <v>12</v>
      </c>
      <c r="S4" s="6">
        <v>26</v>
      </c>
      <c r="T4" s="6">
        <v>4</v>
      </c>
      <c r="U4" s="6">
        <v>1</v>
      </c>
      <c r="V4" s="7">
        <v>31</v>
      </c>
    </row>
    <row r="5" spans="2:22" ht="18.75" customHeight="1">
      <c r="B5" s="8" t="s">
        <v>13</v>
      </c>
      <c r="C5" s="101" t="s">
        <v>14</v>
      </c>
      <c r="D5" s="102"/>
      <c r="E5" s="102"/>
      <c r="F5" s="102"/>
      <c r="G5" s="102"/>
      <c r="H5" s="103"/>
      <c r="I5" s="9">
        <v>31</v>
      </c>
      <c r="J5" s="102" t="s">
        <v>15</v>
      </c>
      <c r="K5" s="103"/>
      <c r="L5" s="104" t="s">
        <v>16</v>
      </c>
      <c r="M5" s="104"/>
      <c r="N5" s="104"/>
      <c r="P5" s="3"/>
      <c r="Q5" s="6" t="s">
        <v>17</v>
      </c>
      <c r="R5" s="6" t="s">
        <v>18</v>
      </c>
      <c r="S5" s="6">
        <v>27</v>
      </c>
      <c r="T5" s="6">
        <v>5</v>
      </c>
      <c r="U5" s="6">
        <v>2</v>
      </c>
      <c r="V5" s="7"/>
    </row>
    <row r="6" spans="2:22" ht="18.75" customHeight="1">
      <c r="P6" s="3"/>
      <c r="Q6" s="6" t="s">
        <v>19</v>
      </c>
      <c r="R6" s="6" t="s">
        <v>20</v>
      </c>
      <c r="S6" s="6">
        <v>28</v>
      </c>
      <c r="T6" s="6">
        <v>6</v>
      </c>
      <c r="U6" s="6">
        <v>3</v>
      </c>
      <c r="V6" s="6"/>
    </row>
    <row r="7" spans="2:22" ht="18.75" customHeight="1">
      <c r="B7" t="s">
        <v>21</v>
      </c>
      <c r="P7" s="3"/>
      <c r="Q7" s="6" t="s">
        <v>22</v>
      </c>
      <c r="R7" s="6" t="s">
        <v>23</v>
      </c>
      <c r="S7" s="6">
        <v>29</v>
      </c>
      <c r="T7" s="6">
        <v>7</v>
      </c>
      <c r="U7" s="6">
        <v>4</v>
      </c>
      <c r="V7" s="5" t="s">
        <v>24</v>
      </c>
    </row>
    <row r="8" spans="2:22" ht="18.75" customHeight="1">
      <c r="B8" s="10" t="s">
        <v>25</v>
      </c>
      <c r="C8" s="92" t="s">
        <v>26</v>
      </c>
      <c r="D8" s="93"/>
      <c r="E8" s="93"/>
      <c r="F8" s="93"/>
      <c r="G8" s="93"/>
      <c r="H8" s="93"/>
      <c r="I8" s="94"/>
      <c r="J8" s="95" t="s">
        <v>27</v>
      </c>
      <c r="K8" s="93"/>
      <c r="L8" s="93"/>
      <c r="M8" s="93"/>
      <c r="N8" s="96"/>
      <c r="P8" s="3"/>
      <c r="Q8" s="6" t="s">
        <v>28</v>
      </c>
      <c r="R8" s="6" t="s">
        <v>29</v>
      </c>
      <c r="S8" s="6">
        <v>30</v>
      </c>
      <c r="T8" s="6">
        <v>8</v>
      </c>
      <c r="U8" s="6">
        <v>5</v>
      </c>
      <c r="V8" s="6">
        <f>V4/2</f>
        <v>15.5</v>
      </c>
    </row>
    <row r="9" spans="2:22" ht="18.75" customHeight="1">
      <c r="B9" s="10" t="s">
        <v>30</v>
      </c>
      <c r="C9" s="92" t="s">
        <v>31</v>
      </c>
      <c r="D9" s="93"/>
      <c r="E9" s="93"/>
      <c r="F9" s="93"/>
      <c r="G9" s="93"/>
      <c r="H9" s="93"/>
      <c r="I9" s="94"/>
      <c r="J9" s="95" t="s">
        <v>32</v>
      </c>
      <c r="K9" s="93"/>
      <c r="L9" s="93"/>
      <c r="M9" s="93"/>
      <c r="N9" s="96"/>
      <c r="P9" s="3"/>
      <c r="Q9" s="6" t="s">
        <v>33</v>
      </c>
      <c r="R9" s="6" t="s">
        <v>34</v>
      </c>
      <c r="S9" s="6">
        <v>31</v>
      </c>
      <c r="T9" s="6">
        <v>9</v>
      </c>
      <c r="U9" s="6">
        <v>6</v>
      </c>
      <c r="V9" s="6"/>
    </row>
    <row r="10" spans="2:22" ht="18.75" customHeight="1">
      <c r="B10" s="6" t="s">
        <v>35</v>
      </c>
      <c r="C10" s="11" t="s">
        <v>36</v>
      </c>
      <c r="D10" s="93" t="s">
        <v>37</v>
      </c>
      <c r="E10" s="93"/>
      <c r="F10" s="93"/>
      <c r="G10" s="93"/>
      <c r="H10" s="93"/>
      <c r="I10" s="94"/>
      <c r="J10" s="12" t="s">
        <v>38</v>
      </c>
      <c r="K10" s="13" t="s">
        <v>39</v>
      </c>
      <c r="L10" s="13"/>
      <c r="M10" s="13"/>
      <c r="N10" s="14"/>
      <c r="P10" s="3"/>
      <c r="Q10" s="6" t="s">
        <v>40</v>
      </c>
      <c r="R10" s="6" t="s">
        <v>41</v>
      </c>
      <c r="S10" s="6">
        <v>32</v>
      </c>
      <c r="T10" s="6">
        <v>10</v>
      </c>
      <c r="U10" s="6">
        <v>7</v>
      </c>
      <c r="V10" s="6"/>
    </row>
    <row r="11" spans="2:22" ht="18.75" customHeight="1">
      <c r="P11" s="3"/>
      <c r="Q11" s="6" t="s">
        <v>42</v>
      </c>
      <c r="R11" s="6"/>
      <c r="S11" s="6">
        <v>33</v>
      </c>
      <c r="T11" s="6">
        <v>11</v>
      </c>
      <c r="U11" s="6">
        <v>8</v>
      </c>
      <c r="V11" s="5" t="s">
        <v>10</v>
      </c>
    </row>
    <row r="12" spans="2:22" ht="18.75" customHeight="1">
      <c r="B12" s="15" t="s">
        <v>43</v>
      </c>
      <c r="C12" s="16" t="s">
        <v>44</v>
      </c>
      <c r="D12" s="72" t="s">
        <v>45</v>
      </c>
      <c r="E12" s="72"/>
      <c r="F12" s="72"/>
      <c r="G12" s="72"/>
      <c r="H12" s="72"/>
      <c r="I12" s="89"/>
      <c r="J12" s="90" t="s">
        <v>41</v>
      </c>
      <c r="K12" s="91"/>
      <c r="L12" s="91"/>
      <c r="M12" s="91"/>
      <c r="N12" s="91"/>
      <c r="P12" s="3"/>
      <c r="Q12" s="6" t="s">
        <v>46</v>
      </c>
      <c r="R12" s="6"/>
      <c r="S12" s="6">
        <v>34</v>
      </c>
      <c r="T12" s="6">
        <v>12</v>
      </c>
      <c r="U12" s="6">
        <v>9</v>
      </c>
      <c r="V12" s="17" t="s">
        <v>47</v>
      </c>
    </row>
    <row r="13" spans="2:22" ht="18.75" customHeight="1">
      <c r="B13" s="87" t="s">
        <v>48</v>
      </c>
      <c r="C13" s="16" t="s">
        <v>49</v>
      </c>
      <c r="D13" s="72"/>
      <c r="E13" s="72"/>
      <c r="F13" s="72"/>
      <c r="G13" s="72"/>
      <c r="H13" s="72"/>
      <c r="I13" s="89"/>
      <c r="J13" s="90"/>
      <c r="K13" s="91"/>
      <c r="L13" s="91"/>
      <c r="M13" s="91"/>
      <c r="N13" s="91"/>
      <c r="P13" s="3"/>
      <c r="Q13" s="6" t="s">
        <v>50</v>
      </c>
      <c r="R13" s="6"/>
      <c r="S13" s="6">
        <v>35</v>
      </c>
      <c r="T13" s="6">
        <v>1</v>
      </c>
      <c r="U13" s="6">
        <v>10</v>
      </c>
      <c r="V13" s="17" t="s">
        <v>16</v>
      </c>
    </row>
    <row r="14" spans="2:22" ht="18.75" customHeight="1">
      <c r="B14" s="87"/>
      <c r="C14" s="16" t="s">
        <v>51</v>
      </c>
      <c r="D14" s="72"/>
      <c r="E14" s="72"/>
      <c r="F14" s="72"/>
      <c r="G14" s="72"/>
      <c r="H14" s="72"/>
      <c r="I14" s="89"/>
      <c r="J14" s="90"/>
      <c r="K14" s="91"/>
      <c r="L14" s="91"/>
      <c r="M14" s="91"/>
      <c r="N14" s="91"/>
      <c r="P14" s="3"/>
      <c r="Q14" s="6" t="s">
        <v>52</v>
      </c>
      <c r="R14" s="6"/>
      <c r="S14" s="6">
        <v>36</v>
      </c>
      <c r="T14" s="6">
        <v>2</v>
      </c>
      <c r="U14" s="6">
        <v>11</v>
      </c>
      <c r="V14" s="6"/>
    </row>
    <row r="15" spans="2:22" ht="18.75" customHeight="1">
      <c r="B15" s="87"/>
      <c r="C15" s="16" t="s">
        <v>53</v>
      </c>
      <c r="D15" s="72"/>
      <c r="E15" s="72"/>
      <c r="F15" s="72"/>
      <c r="G15" s="72"/>
      <c r="H15" s="72"/>
      <c r="I15" s="89"/>
      <c r="J15" s="90"/>
      <c r="K15" s="91"/>
      <c r="L15" s="91"/>
      <c r="M15" s="91"/>
      <c r="N15" s="91"/>
      <c r="P15" s="3"/>
      <c r="Q15" s="7" t="s">
        <v>54</v>
      </c>
      <c r="R15" s="6"/>
      <c r="S15" s="6">
        <v>37</v>
      </c>
      <c r="T15" s="7">
        <v>3</v>
      </c>
      <c r="U15" s="6">
        <v>12</v>
      </c>
      <c r="V15" s="6"/>
    </row>
    <row r="16" spans="2:22" ht="18.75" customHeight="1">
      <c r="B16" s="88"/>
      <c r="C16" s="16" t="s">
        <v>55</v>
      </c>
      <c r="D16" s="72"/>
      <c r="E16" s="72"/>
      <c r="F16" s="72"/>
      <c r="G16" s="72"/>
      <c r="H16" s="72"/>
      <c r="I16" s="89"/>
      <c r="J16" s="90"/>
      <c r="K16" s="91"/>
      <c r="L16" s="91"/>
      <c r="M16" s="91"/>
      <c r="N16" s="91"/>
      <c r="P16" s="3"/>
      <c r="Q16" s="7" t="s">
        <v>56</v>
      </c>
      <c r="R16" s="84" t="s">
        <v>57</v>
      </c>
      <c r="S16" s="84"/>
      <c r="T16" s="84"/>
      <c r="U16" s="6">
        <v>13</v>
      </c>
      <c r="V16" s="6"/>
    </row>
    <row r="17" spans="2:22" ht="18.75" customHeight="1">
      <c r="B17" s="10" t="s">
        <v>58</v>
      </c>
      <c r="C17" s="85" t="s">
        <v>59</v>
      </c>
      <c r="D17" s="85"/>
      <c r="E17" s="85"/>
      <c r="F17" s="85"/>
      <c r="G17" s="85"/>
      <c r="H17" s="85"/>
      <c r="I17" s="85"/>
      <c r="J17" s="85"/>
      <c r="K17" s="85"/>
      <c r="L17" s="85"/>
      <c r="M17" s="85"/>
      <c r="N17" s="85"/>
      <c r="P17" s="3"/>
      <c r="Q17" s="7" t="s">
        <v>60</v>
      </c>
      <c r="R17" s="18" t="s">
        <v>61</v>
      </c>
      <c r="S17" s="81" t="s">
        <v>62</v>
      </c>
      <c r="T17" s="81"/>
      <c r="U17" s="6">
        <v>14</v>
      </c>
      <c r="V17" s="6"/>
    </row>
    <row r="18" spans="2:22" ht="18.75" customHeight="1">
      <c r="B18" s="19"/>
      <c r="C18" s="86"/>
      <c r="D18" s="86"/>
      <c r="E18" s="86"/>
      <c r="F18" s="86"/>
      <c r="G18" s="86"/>
      <c r="H18" s="86"/>
      <c r="I18" s="86"/>
      <c r="J18" s="86"/>
      <c r="K18" s="86"/>
      <c r="L18" s="86"/>
      <c r="M18" s="86"/>
      <c r="N18" s="86"/>
      <c r="P18" s="3"/>
      <c r="Q18" s="7" t="s">
        <v>63</v>
      </c>
      <c r="R18" s="18" t="s">
        <v>64</v>
      </c>
      <c r="S18" s="81" t="s">
        <v>65</v>
      </c>
      <c r="T18" s="81"/>
      <c r="U18" s="6">
        <v>15</v>
      </c>
      <c r="V18" s="6"/>
    </row>
    <row r="19" spans="2:22" ht="18.75" customHeight="1">
      <c r="P19" s="3"/>
      <c r="Q19" s="7" t="s">
        <v>45</v>
      </c>
      <c r="R19" s="18" t="s">
        <v>66</v>
      </c>
      <c r="S19" s="81" t="s">
        <v>65</v>
      </c>
      <c r="T19" s="81"/>
      <c r="U19" s="6">
        <v>16</v>
      </c>
      <c r="V19" s="6"/>
    </row>
    <row r="20" spans="2:22" ht="18.75" customHeight="1">
      <c r="B20" s="10"/>
      <c r="C20" s="20" t="s">
        <v>67</v>
      </c>
      <c r="D20" s="21">
        <v>26</v>
      </c>
      <c r="E20" s="22" t="s">
        <v>4</v>
      </c>
      <c r="F20" s="21">
        <v>10</v>
      </c>
      <c r="G20" s="22" t="s">
        <v>68</v>
      </c>
      <c r="H20" s="21">
        <v>1</v>
      </c>
      <c r="I20" s="22" t="s">
        <v>69</v>
      </c>
      <c r="J20" s="23"/>
      <c r="K20" s="24"/>
      <c r="M20" s="25"/>
      <c r="P20" s="3"/>
      <c r="Q20" s="7"/>
      <c r="R20" s="18"/>
      <c r="S20" s="81"/>
      <c r="T20" s="81"/>
      <c r="U20" s="6">
        <v>17</v>
      </c>
      <c r="V20" s="6"/>
    </row>
    <row r="21" spans="2:22" ht="18.75" customHeight="1">
      <c r="B21" s="26" t="s">
        <v>70</v>
      </c>
      <c r="C21" s="82" t="s">
        <v>71</v>
      </c>
      <c r="D21" s="83"/>
      <c r="E21" s="83"/>
      <c r="F21" s="83"/>
      <c r="G21" s="83"/>
      <c r="H21" s="83"/>
      <c r="I21" s="83"/>
      <c r="J21" s="27">
        <v>31</v>
      </c>
      <c r="K21" s="28" t="s">
        <v>72</v>
      </c>
      <c r="M21"/>
      <c r="P21" s="3"/>
      <c r="Q21" s="7"/>
      <c r="R21" s="6"/>
      <c r="S21" s="81"/>
      <c r="T21" s="81"/>
      <c r="U21" s="6">
        <v>18</v>
      </c>
      <c r="V21" s="6"/>
    </row>
    <row r="22" spans="2:22" ht="18.75" customHeight="1">
      <c r="B22" s="19"/>
      <c r="C22" s="29" t="s">
        <v>67</v>
      </c>
      <c r="D22" s="30">
        <v>26</v>
      </c>
      <c r="E22" s="31" t="s">
        <v>4</v>
      </c>
      <c r="F22" s="30">
        <v>10</v>
      </c>
      <c r="G22" s="31" t="s">
        <v>68</v>
      </c>
      <c r="H22" s="30">
        <v>31</v>
      </c>
      <c r="I22" s="31" t="s">
        <v>69</v>
      </c>
      <c r="J22" s="32"/>
      <c r="K22" s="33"/>
      <c r="P22" s="3"/>
      <c r="Q22" s="7" t="s">
        <v>73</v>
      </c>
      <c r="R22" s="6"/>
      <c r="S22" s="81"/>
      <c r="T22" s="81"/>
      <c r="U22" s="6">
        <v>19</v>
      </c>
      <c r="V22" s="6"/>
    </row>
    <row r="23" spans="2:22" ht="18.75" customHeight="1">
      <c r="P23" s="3"/>
      <c r="Q23" s="34"/>
      <c r="U23" s="6">
        <v>20</v>
      </c>
      <c r="V23" s="6"/>
    </row>
    <row r="24" spans="2:22" ht="18.75" customHeight="1">
      <c r="B24" s="10" t="s">
        <v>74</v>
      </c>
      <c r="C24" s="16" t="s">
        <v>44</v>
      </c>
      <c r="D24" s="71">
        <v>1474.5</v>
      </c>
      <c r="E24" s="71"/>
      <c r="F24" s="35" t="s">
        <v>75</v>
      </c>
      <c r="G24" s="36" t="s">
        <v>76</v>
      </c>
      <c r="H24" s="37"/>
      <c r="I24" s="38" t="s">
        <v>65</v>
      </c>
      <c r="J24" s="72" t="s">
        <v>66</v>
      </c>
      <c r="K24" s="72"/>
      <c r="L24" s="72"/>
      <c r="M24" s="72"/>
      <c r="N24" s="73"/>
      <c r="P24" s="3"/>
      <c r="Q24" s="34"/>
      <c r="U24" s="6">
        <v>21</v>
      </c>
      <c r="V24" s="6"/>
    </row>
    <row r="25" spans="2:22" ht="18.75" customHeight="1">
      <c r="B25" s="26"/>
      <c r="C25" s="16" t="s">
        <v>49</v>
      </c>
      <c r="D25" s="71"/>
      <c r="E25" s="71"/>
      <c r="F25" s="35" t="s">
        <v>75</v>
      </c>
      <c r="G25" s="39" t="s">
        <v>77</v>
      </c>
      <c r="H25" s="40"/>
      <c r="I25" s="38"/>
      <c r="J25" s="72"/>
      <c r="K25" s="72"/>
      <c r="L25" s="72"/>
      <c r="M25" s="72"/>
      <c r="N25" s="73"/>
      <c r="P25" s="3"/>
      <c r="Q25" s="34"/>
      <c r="U25" s="6">
        <v>22</v>
      </c>
      <c r="V25" s="6"/>
    </row>
    <row r="26" spans="2:22" ht="18.75" customHeight="1">
      <c r="B26" s="26"/>
      <c r="C26" s="16" t="s">
        <v>51</v>
      </c>
      <c r="D26" s="71"/>
      <c r="E26" s="71"/>
      <c r="F26" s="35" t="s">
        <v>75</v>
      </c>
      <c r="G26" s="39" t="s">
        <v>78</v>
      </c>
      <c r="H26" s="40"/>
      <c r="I26" s="38"/>
      <c r="J26" s="72"/>
      <c r="K26" s="72"/>
      <c r="L26" s="72"/>
      <c r="M26" s="72"/>
      <c r="N26" s="73"/>
      <c r="P26" s="3"/>
      <c r="Q26" s="34"/>
      <c r="U26" s="6">
        <v>23</v>
      </c>
      <c r="V26" s="6"/>
    </row>
    <row r="27" spans="2:22" ht="18.75" customHeight="1">
      <c r="B27" s="26"/>
      <c r="C27" s="16" t="s">
        <v>53</v>
      </c>
      <c r="D27" s="71"/>
      <c r="E27" s="71"/>
      <c r="F27" s="35" t="s">
        <v>75</v>
      </c>
      <c r="G27" s="41"/>
      <c r="H27" s="42"/>
      <c r="I27" s="38"/>
      <c r="J27" s="72"/>
      <c r="K27" s="72"/>
      <c r="L27" s="72"/>
      <c r="M27" s="72"/>
      <c r="N27" s="73"/>
      <c r="P27" s="3"/>
      <c r="Q27" s="34"/>
      <c r="U27" s="6">
        <v>24</v>
      </c>
      <c r="V27" s="6"/>
    </row>
    <row r="28" spans="2:22" ht="18.75" customHeight="1">
      <c r="B28" s="26"/>
      <c r="C28" s="16" t="s">
        <v>55</v>
      </c>
      <c r="D28" s="71"/>
      <c r="E28" s="71"/>
      <c r="F28" s="35" t="s">
        <v>75</v>
      </c>
      <c r="G28" s="43"/>
      <c r="H28" s="44"/>
      <c r="I28" s="38"/>
      <c r="J28" s="72"/>
      <c r="K28" s="72"/>
      <c r="L28" s="72"/>
      <c r="M28" s="72"/>
      <c r="N28" s="73"/>
      <c r="P28" s="3"/>
      <c r="Q28" s="34"/>
      <c r="U28" s="6">
        <v>25</v>
      </c>
      <c r="V28" s="6"/>
    </row>
    <row r="29" spans="2:22" ht="18.75" customHeight="1">
      <c r="B29" s="19"/>
      <c r="C29" s="45" t="s">
        <v>79</v>
      </c>
      <c r="D29" s="74">
        <f>ROUNDUP((D24+D25+D26+D27+D28),-1)</f>
        <v>1480</v>
      </c>
      <c r="E29" s="74"/>
      <c r="F29" s="46" t="s">
        <v>75</v>
      </c>
      <c r="G29" s="47" t="s">
        <v>80</v>
      </c>
      <c r="M29"/>
      <c r="N29" s="1"/>
      <c r="P29" s="3"/>
      <c r="Q29" s="34"/>
      <c r="U29" s="6">
        <v>26</v>
      </c>
      <c r="V29" s="6"/>
    </row>
    <row r="30" spans="2:22" ht="18.75" customHeight="1">
      <c r="B30" s="34"/>
      <c r="C30" s="48"/>
      <c r="D30" s="49"/>
      <c r="E30" s="49"/>
      <c r="F30" s="50"/>
      <c r="G30" s="47"/>
      <c r="M30"/>
      <c r="N30" s="1"/>
      <c r="P30" s="3"/>
      <c r="Q30" s="34"/>
      <c r="U30" s="6">
        <v>27</v>
      </c>
      <c r="V30" s="6"/>
    </row>
    <row r="31" spans="2:22" ht="18.75" customHeight="1">
      <c r="P31" s="3"/>
      <c r="Q31" s="34"/>
      <c r="U31" s="6">
        <v>28</v>
      </c>
      <c r="V31" s="6"/>
    </row>
    <row r="32" spans="2:22" ht="18.75" customHeight="1">
      <c r="B32" s="51" t="str">
        <f>B5</f>
        <v>荷さばき地</v>
      </c>
      <c r="C32" s="75" t="s">
        <v>7</v>
      </c>
      <c r="D32" s="76"/>
      <c r="H32" s="77" t="s">
        <v>81</v>
      </c>
      <c r="I32" s="77"/>
      <c r="M32" s="52" t="s">
        <v>82</v>
      </c>
      <c r="N32" s="53"/>
      <c r="P32" s="3"/>
      <c r="Q32" s="34"/>
      <c r="U32" s="6">
        <v>29</v>
      </c>
      <c r="V32" s="6"/>
    </row>
    <row r="33" spans="2:22" ht="18.75" customHeight="1">
      <c r="B33" s="54" t="s">
        <v>83</v>
      </c>
      <c r="C33" s="78">
        <v>31</v>
      </c>
      <c r="D33" s="78"/>
      <c r="E33" s="55" t="s">
        <v>84</v>
      </c>
      <c r="F33" s="6">
        <v>1.08</v>
      </c>
      <c r="G33" s="56" t="s">
        <v>85</v>
      </c>
      <c r="H33" s="79">
        <f>D29</f>
        <v>1480</v>
      </c>
      <c r="I33" s="80"/>
      <c r="J33" s="57" t="s">
        <v>86</v>
      </c>
      <c r="K33" s="7">
        <v>10</v>
      </c>
      <c r="L33" s="57" t="s">
        <v>87</v>
      </c>
      <c r="M33" s="7">
        <f>J21</f>
        <v>31</v>
      </c>
      <c r="N33" s="1" t="s">
        <v>72</v>
      </c>
      <c r="P33" s="3"/>
      <c r="Q33" s="34"/>
      <c r="U33" s="6">
        <v>30</v>
      </c>
      <c r="V33" s="6"/>
    </row>
    <row r="34" spans="2:22" ht="18.75" customHeight="1">
      <c r="K34" s="58" t="s">
        <v>88</v>
      </c>
      <c r="L34" s="65">
        <f>INT(C33*F33*(H33/K33)*M33)</f>
        <v>153606</v>
      </c>
      <c r="M34" s="66"/>
      <c r="N34" t="s">
        <v>89</v>
      </c>
      <c r="P34" s="3"/>
      <c r="Q34" s="34"/>
      <c r="U34" s="6">
        <v>31</v>
      </c>
      <c r="V34" s="6"/>
    </row>
    <row r="35" spans="2:22" ht="18.75" customHeight="1">
      <c r="J35" s="59" t="s">
        <v>90</v>
      </c>
      <c r="K35" s="58" t="s">
        <v>88</v>
      </c>
      <c r="L35" s="67">
        <f>ROUNDDOWN(L34,-1)</f>
        <v>153600</v>
      </c>
      <c r="M35" s="68"/>
      <c r="N35" t="s">
        <v>89</v>
      </c>
      <c r="P35" s="3"/>
      <c r="Q35" s="34"/>
    </row>
    <row r="36" spans="2:22" ht="18.75" customHeight="1">
      <c r="J36" s="59"/>
      <c r="K36" s="58"/>
      <c r="L36" s="69" t="s">
        <v>91</v>
      </c>
      <c r="M36" s="70"/>
      <c r="P36" s="3"/>
      <c r="Q36" s="34"/>
    </row>
    <row r="37" spans="2:22" ht="18.75" customHeight="1">
      <c r="J37" s="59"/>
      <c r="K37" s="58"/>
      <c r="L37" s="60"/>
      <c r="M37" s="60"/>
      <c r="P37" s="3"/>
      <c r="Q37" s="34"/>
    </row>
    <row r="38" spans="2:22" ht="18.75" customHeight="1">
      <c r="B38" s="61"/>
      <c r="C38" s="61"/>
      <c r="D38" s="61"/>
      <c r="E38" s="61"/>
      <c r="F38" s="61"/>
      <c r="G38" s="61"/>
      <c r="H38" s="61"/>
      <c r="I38" s="61"/>
      <c r="J38" s="61"/>
      <c r="K38" s="61"/>
      <c r="L38" s="61"/>
      <c r="M38" s="61"/>
      <c r="P38" s="3"/>
      <c r="Q38" s="34"/>
    </row>
    <row r="39" spans="2:22" ht="18.75" customHeight="1">
      <c r="J39" s="59"/>
      <c r="K39" s="62"/>
      <c r="L39" s="61"/>
      <c r="M39" s="61"/>
      <c r="P39" s="3"/>
      <c r="Q39" s="34"/>
    </row>
    <row r="40" spans="2:22" ht="18.75" customHeight="1">
      <c r="P40" s="3"/>
      <c r="Q40" s="34"/>
    </row>
    <row r="41" spans="2:22" ht="18.75" customHeight="1">
      <c r="B41" t="s">
        <v>92</v>
      </c>
      <c r="P41" s="3"/>
      <c r="Q41" s="34"/>
    </row>
    <row r="42" spans="2:22" ht="18.75" customHeight="1">
      <c r="B42" s="63"/>
      <c r="C42" t="s">
        <v>93</v>
      </c>
      <c r="P42" s="3"/>
      <c r="Q42" s="34"/>
    </row>
    <row r="43" spans="2:22" ht="18.75" customHeight="1">
      <c r="B43" s="64"/>
      <c r="C43" t="s">
        <v>94</v>
      </c>
      <c r="P43" s="3"/>
      <c r="Q43" s="34"/>
    </row>
    <row r="44" spans="2:22" ht="18.75" customHeight="1"/>
    <row r="45" spans="2:22" ht="18.75" customHeight="1"/>
    <row r="46" spans="2:22" ht="18.75" customHeight="1"/>
    <row r="47" spans="2:22" ht="18.75" customHeight="1"/>
    <row r="48" spans="2:22" ht="18.75" customHeight="1"/>
    <row r="49" ht="18.7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</sheetData>
  <mergeCells count="50">
    <mergeCell ref="D12:I12"/>
    <mergeCell ref="J12:N12"/>
    <mergeCell ref="B4:H4"/>
    <mergeCell ref="I4:K4"/>
    <mergeCell ref="L4:N4"/>
    <mergeCell ref="C5:H5"/>
    <mergeCell ref="J5:K5"/>
    <mergeCell ref="L5:N5"/>
    <mergeCell ref="C8:I8"/>
    <mergeCell ref="J8:N8"/>
    <mergeCell ref="C9:I9"/>
    <mergeCell ref="J9:N9"/>
    <mergeCell ref="D10:I10"/>
    <mergeCell ref="S19:T19"/>
    <mergeCell ref="B13:B16"/>
    <mergeCell ref="D13:I13"/>
    <mergeCell ref="J13:N13"/>
    <mergeCell ref="D14:I14"/>
    <mergeCell ref="J14:N14"/>
    <mergeCell ref="D15:I15"/>
    <mergeCell ref="J15:N15"/>
    <mergeCell ref="D16:I16"/>
    <mergeCell ref="J16:N16"/>
    <mergeCell ref="R16:T16"/>
    <mergeCell ref="C17:N17"/>
    <mergeCell ref="S17:T17"/>
    <mergeCell ref="C18:N18"/>
    <mergeCell ref="S18:T18"/>
    <mergeCell ref="S20:T20"/>
    <mergeCell ref="C21:I21"/>
    <mergeCell ref="S21:T21"/>
    <mergeCell ref="S22:T22"/>
    <mergeCell ref="D24:E24"/>
    <mergeCell ref="J24:N24"/>
    <mergeCell ref="D25:E25"/>
    <mergeCell ref="J25:N25"/>
    <mergeCell ref="D26:E26"/>
    <mergeCell ref="J26:N26"/>
    <mergeCell ref="D27:E27"/>
    <mergeCell ref="J27:N27"/>
    <mergeCell ref="D28:E28"/>
    <mergeCell ref="J28:N28"/>
    <mergeCell ref="D29:E29"/>
    <mergeCell ref="C32:D32"/>
    <mergeCell ref="H32:I32"/>
    <mergeCell ref="C33:D33"/>
    <mergeCell ref="H33:I33"/>
    <mergeCell ref="L34:M34"/>
    <mergeCell ref="L35:M35"/>
    <mergeCell ref="L36:M36"/>
  </mergeCells>
  <phoneticPr fontId="3"/>
  <dataValidations count="11">
    <dataValidation type="list" allowBlank="1" showInputMessage="1" showErrorMessage="1" sqref="D12:D16">
      <formula1>$Q$4:$Q$29</formula1>
    </dataValidation>
    <dataValidation type="list" allowBlank="1" showInputMessage="1" showErrorMessage="1" sqref="C33">
      <formula1>$V$4:$V$11</formula1>
    </dataValidation>
    <dataValidation type="list" allowBlank="1" showInputMessage="1" showErrorMessage="1" sqref="F20 F22">
      <formula1>$T$4:$T$16</formula1>
    </dataValidation>
    <dataValidation type="list" allowBlank="1" showInputMessage="1" showErrorMessage="1" sqref="D20 D22">
      <formula1>$S$4:$S$16</formula1>
    </dataValidation>
    <dataValidation type="list" allowBlank="1" showInputMessage="1" showErrorMessage="1" sqref="J12:J16">
      <formula1>$R$4:$R$16</formula1>
    </dataValidation>
    <dataValidation type="list" allowBlank="1" showInputMessage="1" showErrorMessage="1" sqref="H20 H22">
      <formula1>$U$4:$U$34</formula1>
    </dataValidation>
    <dataValidation type="list" allowBlank="1" showInputMessage="1" showErrorMessage="1" sqref="J24:N24">
      <formula1>$R$17:$R$22</formula1>
    </dataValidation>
    <dataValidation type="list" allowBlank="1" showInputMessage="1" showErrorMessage="1" sqref="I24">
      <formula1>$S$17:$S$22</formula1>
    </dataValidation>
    <dataValidation type="list" allowBlank="1" showInputMessage="1" showErrorMessage="1" sqref="L5:N5">
      <formula1>$V$12:$V$13</formula1>
    </dataValidation>
    <dataValidation type="list" allowBlank="1" showInputMessage="1" showErrorMessage="1" sqref="J25:J28">
      <formula1>$R$18:$R$23</formula1>
    </dataValidation>
    <dataValidation type="list" allowBlank="1" showInputMessage="1" showErrorMessage="1" sqref="I25:I28">
      <formula1>$S$18:$S$23</formula1>
    </dataValidation>
  </dataValidations>
  <printOptions horizontalCentered="1"/>
  <pageMargins left="0.51181102362204722" right="0.35433070866141736" top="0.59055118110236227" bottom="0.51181102362204722" header="0.31496062992125984" footer="0.31496062992125984"/>
  <pageSetup paperSize="9"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荷さばき地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setup</dc:creator>
  <cp:lastModifiedBy>setup</cp:lastModifiedBy>
  <dcterms:created xsi:type="dcterms:W3CDTF">2014-03-25T04:37:05Z</dcterms:created>
  <dcterms:modified xsi:type="dcterms:W3CDTF">2014-12-05T01:13:43Z</dcterms:modified>
</cp:coreProperties>
</file>