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60" windowWidth="17835" windowHeight="7950"/>
  </bookViews>
  <sheets>
    <sheet name="船舶給水施設" sheetId="1" r:id="rId1"/>
  </sheets>
  <calcPr calcId="125725"/>
</workbook>
</file>

<file path=xl/calcChain.xml><?xml version="1.0" encoding="utf-8"?>
<calcChain xmlns="http://schemas.openxmlformats.org/spreadsheetml/2006/main">
  <c r="B37" i="1"/>
  <c r="L35"/>
  <c r="M35" s="1"/>
  <c r="I38" s="1"/>
  <c r="L38" s="1"/>
  <c r="L39" s="1"/>
</calcChain>
</file>

<file path=xl/sharedStrings.xml><?xml version="1.0" encoding="utf-8"?>
<sst xmlns="http://schemas.openxmlformats.org/spreadsheetml/2006/main" count="140" uniqueCount="91">
  <si>
    <t>高知港【船舶給水施設】使用料計算書</t>
    <rPh sb="0" eb="3">
      <t>コウチコウ</t>
    </rPh>
    <rPh sb="4" eb="6">
      <t>センパク</t>
    </rPh>
    <rPh sb="6" eb="8">
      <t>キュウスイ</t>
    </rPh>
    <rPh sb="8" eb="10">
      <t>シセツ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</si>
  <si>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</si>
  <si>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</si>
  <si>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</si>
  <si>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</si>
  <si>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</si>
  <si>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</si>
  <si>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</si>
  <si>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</si>
  <si>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</si>
  <si>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</si>
  <si>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潮江岸壁給水栓　１－４（西）</t>
    <rPh sb="0" eb="2">
      <t>ウシオエ</t>
    </rPh>
    <rPh sb="2" eb="4">
      <t>ガンペキ</t>
    </rPh>
    <rPh sb="4" eb="7">
      <t>キュウスイセン</t>
    </rPh>
    <rPh sb="12" eb="13">
      <t>ニシ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</si>
  <si>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</si>
  <si>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船舶給水施設</t>
    <rPh sb="0" eb="2">
      <t>センパク</t>
    </rPh>
    <rPh sb="2" eb="4">
      <t>キュウスイ</t>
    </rPh>
    <rPh sb="4" eb="6">
      <t>シセツ</t>
    </rPh>
    <phoneticPr fontId="3"/>
  </si>
  <si>
    <t>船舶給水</t>
    <rPh sb="0" eb="2">
      <t>センパク</t>
    </rPh>
    <rPh sb="2" eb="4">
      <t>キュウスイ</t>
    </rPh>
    <phoneticPr fontId="3"/>
  </si>
  <si>
    <r>
      <t xml:space="preserve"> 円／</t>
    </r>
    <r>
      <rPr>
        <sz val="11"/>
        <color theme="1"/>
        <rFont val="ＭＳ Ｐゴシック"/>
        <family val="3"/>
        <charset val="128"/>
      </rPr>
      <t>㎥</t>
    </r>
    <rPh sb="1" eb="2">
      <t>エン</t>
    </rPh>
    <phoneticPr fontId="3"/>
  </si>
  <si>
    <t>無</t>
    <rPh sb="0" eb="1">
      <t>ナ</t>
    </rPh>
    <phoneticPr fontId="3"/>
  </si>
  <si>
    <t>潮江岸壁給水栓　１－４（東）</t>
    <rPh sb="0" eb="2">
      <t>ウシオエ</t>
    </rPh>
    <rPh sb="2" eb="4">
      <t>ガンペキ</t>
    </rPh>
    <rPh sb="4" eb="7">
      <t>キュウスイセン</t>
    </rPh>
    <rPh sb="12" eb="13">
      <t>ヒガシ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</si>
  <si>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</si>
  <si>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東潮江岸壁給水栓　１－５</t>
    <rPh sb="0" eb="1">
      <t>ヒガシ</t>
    </rPh>
    <rPh sb="1" eb="2">
      <t>ウシオ</t>
    </rPh>
    <rPh sb="2" eb="3">
      <t>カンチョウ</t>
    </rPh>
    <rPh sb="3" eb="5">
      <t>ガンペキ</t>
    </rPh>
    <rPh sb="5" eb="8">
      <t>キュウスイセン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</si>
  <si>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</si>
  <si>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</si>
  <si>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東潮江岸壁給水栓　１－６（南）</t>
    <rPh sb="0" eb="1">
      <t>ヒガシ</t>
    </rPh>
    <rPh sb="1" eb="2">
      <t>ウシオ</t>
    </rPh>
    <rPh sb="2" eb="3">
      <t>カンチョウ</t>
    </rPh>
    <rPh sb="3" eb="5">
      <t>ガンペキ</t>
    </rPh>
    <rPh sb="5" eb="8">
      <t>キュウスイセン</t>
    </rPh>
    <rPh sb="13" eb="14">
      <t>ミナミ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</si>
  <si>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</si>
  <si>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</si>
  <si>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</si>
  <si>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</si>
  <si>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</si>
  <si>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東潮江岸壁給水栓　１－６（北）</t>
    <rPh sb="0" eb="1">
      <t>ヒガシ</t>
    </rPh>
    <rPh sb="1" eb="2">
      <t>ウシオ</t>
    </rPh>
    <rPh sb="2" eb="3">
      <t>カンチョウ</t>
    </rPh>
    <rPh sb="3" eb="5">
      <t>ガンペキ</t>
    </rPh>
    <rPh sb="5" eb="8">
      <t>キュウスイセン</t>
    </rPh>
    <rPh sb="13" eb="14">
      <t>キタ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</si>
  <si>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</si>
  <si>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</si>
  <si>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</si>
  <si>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</si>
  <si>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東潮江岸壁給水栓　１－７（南）</t>
    <rPh sb="0" eb="1">
      <t>ヒガシ</t>
    </rPh>
    <rPh sb="1" eb="2">
      <t>ウシオ</t>
    </rPh>
    <rPh sb="2" eb="3">
      <t>カンチョウ</t>
    </rPh>
    <rPh sb="3" eb="5">
      <t>ガンペキ</t>
    </rPh>
    <rPh sb="5" eb="8">
      <t>キュウスイセン</t>
    </rPh>
    <rPh sb="13" eb="14">
      <t>ミナミ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</si>
  <si>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</si>
  <si>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</si>
  <si>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</si>
  <si>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</si>
  <si>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</si>
  <si>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</si>
  <si>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東潮江岸壁給水栓　１－７（北）</t>
    <rPh sb="0" eb="1">
      <t>ヒガシ</t>
    </rPh>
    <rPh sb="1" eb="2">
      <t>ウシオ</t>
    </rPh>
    <rPh sb="2" eb="3">
      <t>カンチョウ</t>
    </rPh>
    <rPh sb="3" eb="5">
      <t>ガンペキ</t>
    </rPh>
    <rPh sb="5" eb="8">
      <t>キュウスイセン</t>
    </rPh>
    <rPh sb="13" eb="14">
      <t>キタ</t>
    </rPh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</si>
  <si>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</si>
  <si>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三里岸壁給水栓　７－１</t>
    <rPh sb="0" eb="2">
      <t>ミサト</t>
    </rPh>
    <rPh sb="2" eb="4">
      <t>ガンペキ</t>
    </rPh>
    <rPh sb="4" eb="7">
      <t>キュウスイセン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</si>
  <si>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</si>
  <si>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</si>
  <si>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三里岸壁給水栓　７－２</t>
    <rPh sb="0" eb="2">
      <t>ミサト</t>
    </rPh>
    <rPh sb="2" eb="4">
      <t>ガンペキ</t>
    </rPh>
    <rPh sb="4" eb="7">
      <t>キュウスイセン</t>
    </rPh>
    <phoneticPr fontId="3"/>
  </si>
  <si>
    <t>有</t>
    <rPh sb="0" eb="1">
      <t>ア</t>
    </rPh>
    <phoneticPr fontId="3"/>
  </si>
  <si>
    <t>（２）</t>
  </si>
  <si>
    <t>（３）</t>
  </si>
  <si>
    <t>（４）</t>
  </si>
  <si>
    <t>８施設（７－１と７－２は同一施設×２箇所）</t>
    <rPh sb="1" eb="3">
      <t>シセツ</t>
    </rPh>
    <rPh sb="12" eb="14">
      <t>ドウイツ</t>
    </rPh>
    <rPh sb="14" eb="16">
      <t>シセツ</t>
    </rPh>
    <rPh sb="18" eb="20">
      <t>カショ</t>
    </rPh>
    <phoneticPr fontId="3"/>
  </si>
  <si>
    <t>曜日</t>
    <rPh sb="0" eb="2">
      <t>ヨウビ</t>
    </rPh>
    <phoneticPr fontId="3"/>
  </si>
  <si>
    <t>（５）</t>
  </si>
  <si>
    <t>（日）</t>
    <rPh sb="1" eb="2">
      <t>ニチ</t>
    </rPh>
    <phoneticPr fontId="3"/>
  </si>
  <si>
    <t>（６）</t>
  </si>
  <si>
    <t>（月）</t>
    <rPh sb="1" eb="2">
      <t>ゲツ</t>
    </rPh>
    <phoneticPr fontId="3"/>
  </si>
  <si>
    <t>（７）</t>
  </si>
  <si>
    <t>（火）</t>
    <rPh sb="1" eb="2">
      <t>ヒ</t>
    </rPh>
    <phoneticPr fontId="3"/>
  </si>
  <si>
    <t>（８）</t>
  </si>
  <si>
    <t>（水）</t>
    <rPh sb="1" eb="2">
      <t>スイ</t>
    </rPh>
    <phoneticPr fontId="3"/>
  </si>
  <si>
    <t>使用する目的</t>
    <rPh sb="0" eb="2">
      <t>シヨウ</t>
    </rPh>
    <rPh sb="4" eb="6">
      <t>モクテキ</t>
    </rPh>
    <phoneticPr fontId="3"/>
  </si>
  <si>
    <t>船舶への給水</t>
    <rPh sb="0" eb="2">
      <t>センパク</t>
    </rPh>
    <rPh sb="4" eb="6">
      <t>キュウスイ</t>
    </rPh>
    <phoneticPr fontId="3"/>
  </si>
  <si>
    <t>（木）</t>
    <rPh sb="1" eb="2">
      <t>モク</t>
    </rPh>
    <phoneticPr fontId="3"/>
  </si>
  <si>
    <t>（金）</t>
    <rPh sb="1" eb="2">
      <t>キン</t>
    </rPh>
    <phoneticPr fontId="3"/>
  </si>
  <si>
    <t>（土）</t>
    <rPh sb="1" eb="2">
      <t>ド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</si>
  <si>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</si>
  <si>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</si>
  <si>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</si>
  <si>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</si>
  <si>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</si>
  <si>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</si>
  <si>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給水量（実績）</t>
    <rPh sb="0" eb="2">
      <t>キュウスイ</t>
    </rPh>
    <rPh sb="2" eb="3">
      <t>リョウ</t>
    </rPh>
    <rPh sb="4" eb="6">
      <t>ジッセキ</t>
    </rPh>
    <phoneticPr fontId="3"/>
  </si>
  <si>
    <t>給水</t>
    <rPh sb="0" eb="2">
      <t>キュウスイ</t>
    </rPh>
    <phoneticPr fontId="3"/>
  </si>
  <si>
    <t>第二海山丸</t>
    <rPh sb="0" eb="2">
      <t>ダイニ</t>
    </rPh>
    <rPh sb="2" eb="4">
      <t>ウミヤマ</t>
    </rPh>
    <rPh sb="4" eb="5">
      <t>マル</t>
    </rPh>
    <phoneticPr fontId="3"/>
  </si>
  <si>
    <t>㎥</t>
    <phoneticPr fontId="3"/>
  </si>
  <si>
    <t>船舶</t>
    <rPh sb="0" eb="2">
      <t>センパク</t>
    </rPh>
    <phoneticPr fontId="3"/>
  </si>
  <si>
    <t>第一海山丸</t>
    <rPh sb="0" eb="2">
      <t>ダイイチ</t>
    </rPh>
    <rPh sb="2" eb="4">
      <t>ウミヤマ</t>
    </rPh>
    <rPh sb="4" eb="5">
      <t>マル</t>
    </rPh>
    <phoneticPr fontId="3"/>
  </si>
  <si>
    <t>第三海山丸</t>
    <rPh sb="0" eb="1">
      <t>ダイ</t>
    </rPh>
    <rPh sb="1" eb="2">
      <t>サン</t>
    </rPh>
    <rPh sb="2" eb="4">
      <t>ウミヤマ</t>
    </rPh>
    <rPh sb="4" eb="5">
      <t>マル</t>
    </rPh>
    <phoneticPr fontId="3"/>
  </si>
  <si>
    <t>計</t>
    <rPh sb="0" eb="1">
      <t>ケイ</t>
    </rPh>
    <phoneticPr fontId="3"/>
  </si>
  <si>
    <t xml:space="preserve">【※１】小数切り上げ → </t>
    <rPh sb="4" eb="6">
      <t>ショウスウ</t>
    </rPh>
    <rPh sb="6" eb="7">
      <t>キ</t>
    </rPh>
    <rPh sb="8" eb="9">
      <t>ア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</si>
  <si>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</si>
  <si>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</si>
  <si>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</t>
    <rPh sb="0" eb="1">
      <t>エン</t>
    </rPh>
    <phoneticPr fontId="3"/>
  </si>
  <si>
    <t>×</t>
    <phoneticPr fontId="3"/>
  </si>
  <si>
    <t>㎥　</t>
    <phoneticPr fontId="3"/>
  </si>
  <si>
    <t>＝</t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</si>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</sst>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38" fontId="0" fillId="0" borderId="2" xfId="1" applyFont="1" applyBorder="1">
      <alignment vertical="center"/>
    </xf>
    <xf numFmtId="0" fontId="0" fillId="0" borderId="6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quotePrefix="1" applyFill="1" applyBorder="1">
      <alignment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4" borderId="3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20" fontId="0" fillId="4" borderId="5" xfId="0" applyNumberFormat="1" applyFill="1" applyBorder="1">
      <alignment vertical="center"/>
    </xf>
    <xf numFmtId="176" fontId="0" fillId="4" borderId="3" xfId="1" applyNumberFormat="1" applyFont="1" applyFill="1" applyBorder="1">
      <alignment vertical="center"/>
    </xf>
    <xf numFmtId="0" fontId="6" fillId="0" borderId="5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5" xfId="0" applyFont="1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38" fontId="0" fillId="0" borderId="3" xfId="1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0" xfId="0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2" xfId="0" applyNumberFormat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2" borderId="3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57" fontId="0" fillId="4" borderId="3" xfId="0" applyNumberFormat="1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12</xdr:col>
      <xdr:colOff>0</xdr:colOff>
      <xdr:row>37</xdr:row>
      <xdr:rowOff>0</xdr:rowOff>
    </xdr:to>
    <xdr:cxnSp macro="">
      <xdr:nvCxnSpPr>
        <xdr:cNvPr id="2" name="直線矢印コネクタ 1"/>
        <xdr:cNvCxnSpPr/>
      </xdr:nvCxnSpPr>
      <xdr:spPr>
        <a:xfrm flipH="1">
          <a:off x="4905375" y="7924800"/>
          <a:ext cx="1428750" cy="4572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28574</xdr:colOff>
      <xdr:row>18</xdr:row>
      <xdr:rowOff>24218</xdr:rowOff>
    </xdr:from>
    <xdr:to>
      <xdr:col>17</xdr:col>
      <xdr:colOff>371475</xdr:colOff>
      <xdr:row>32</xdr:row>
      <xdr:rowOff>209549</xdr:rowOff>
    </xdr:to>
    <xdr:pic>
      <xdr:nvPicPr>
        <xdr:cNvPr id="3" name="図 2" descr="第１埠頭_潮江【別図２】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0949" y="4062818"/>
          <a:ext cx="3343276" cy="3385731"/>
        </a:xfrm>
        <a:prstGeom prst="rect">
          <a:avLst/>
        </a:prstGeom>
      </xdr:spPr>
    </xdr:pic>
    <xdr:clientData/>
  </xdr:twoCellAnchor>
  <xdr:twoCellAnchor editAs="oneCell">
    <xdr:from>
      <xdr:col>16</xdr:col>
      <xdr:colOff>2770685</xdr:colOff>
      <xdr:row>34</xdr:row>
      <xdr:rowOff>123825</xdr:rowOff>
    </xdr:from>
    <xdr:to>
      <xdr:col>21</xdr:col>
      <xdr:colOff>847725</xdr:colOff>
      <xdr:row>46</xdr:row>
      <xdr:rowOff>208846</xdr:rowOff>
    </xdr:to>
    <xdr:pic>
      <xdr:nvPicPr>
        <xdr:cNvPr id="4" name="図 3" descr="第７埠頭_三里【別図７】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43060" y="7820025"/>
          <a:ext cx="4363540" cy="2828221"/>
        </a:xfrm>
        <a:prstGeom prst="rect">
          <a:avLst/>
        </a:prstGeom>
      </xdr:spPr>
    </xdr:pic>
    <xdr:clientData/>
  </xdr:twoCellAnchor>
  <xdr:twoCellAnchor>
    <xdr:from>
      <xdr:col>15</xdr:col>
      <xdr:colOff>85725</xdr:colOff>
      <xdr:row>17</xdr:row>
      <xdr:rowOff>200025</xdr:rowOff>
    </xdr:from>
    <xdr:to>
      <xdr:col>16</xdr:col>
      <xdr:colOff>352425</xdr:colOff>
      <xdr:row>21</xdr:row>
      <xdr:rowOff>9525</xdr:rowOff>
    </xdr:to>
    <xdr:sp macro="" textlink="">
      <xdr:nvSpPr>
        <xdr:cNvPr id="5" name="正方形/長方形 4"/>
        <xdr:cNvSpPr/>
      </xdr:nvSpPr>
      <xdr:spPr>
        <a:xfrm>
          <a:off x="7515225" y="4010025"/>
          <a:ext cx="409575" cy="7239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16</xdr:col>
      <xdr:colOff>0</xdr:colOff>
      <xdr:row>16</xdr:row>
      <xdr:rowOff>114300</xdr:rowOff>
    </xdr:from>
    <xdr:ext cx="1992981" cy="275717"/>
    <xdr:sp macro="" textlink="">
      <xdr:nvSpPr>
        <xdr:cNvPr id="6" name="テキスト ボックス 5"/>
        <xdr:cNvSpPr txBox="1"/>
      </xdr:nvSpPr>
      <xdr:spPr>
        <a:xfrm>
          <a:off x="7572375" y="3695700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第１埠頭 潮江区域図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別図２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oneCellAnchor>
    <xdr:from>
      <xdr:col>16</xdr:col>
      <xdr:colOff>2790825</xdr:colOff>
      <xdr:row>45</xdr:row>
      <xdr:rowOff>142875</xdr:rowOff>
    </xdr:from>
    <xdr:ext cx="1992981" cy="275717"/>
    <xdr:sp macro="" textlink="">
      <xdr:nvSpPr>
        <xdr:cNvPr id="7" name="テキスト ボックス 6"/>
        <xdr:cNvSpPr txBox="1"/>
      </xdr:nvSpPr>
      <xdr:spPr>
        <a:xfrm>
          <a:off x="10363200" y="10353675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別図７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17</xdr:col>
      <xdr:colOff>2314574</xdr:colOff>
      <xdr:row>44</xdr:row>
      <xdr:rowOff>104774</xdr:rowOff>
    </xdr:from>
    <xdr:to>
      <xdr:col>19</xdr:col>
      <xdr:colOff>180974</xdr:colOff>
      <xdr:row>45</xdr:row>
      <xdr:rowOff>76199</xdr:rowOff>
    </xdr:to>
    <xdr:sp macro="" textlink="">
      <xdr:nvSpPr>
        <xdr:cNvPr id="8" name="線吹き出し 1 (枠付き) 7"/>
        <xdr:cNvSpPr/>
      </xdr:nvSpPr>
      <xdr:spPr>
        <a:xfrm>
          <a:off x="12887324" y="10086974"/>
          <a:ext cx="581025" cy="200025"/>
        </a:xfrm>
        <a:prstGeom prst="borderCallout1">
          <a:avLst>
            <a:gd name="adj1" fmla="val 18750"/>
            <a:gd name="adj2" fmla="val -8333"/>
            <a:gd name="adj3" fmla="val -437791"/>
            <a:gd name="adj4" fmla="val -36695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７－１</a:t>
          </a:r>
        </a:p>
      </xdr:txBody>
    </xdr:sp>
    <xdr:clientData/>
  </xdr:twoCellAnchor>
  <xdr:twoCellAnchor>
    <xdr:from>
      <xdr:col>20</xdr:col>
      <xdr:colOff>257175</xdr:colOff>
      <xdr:row>44</xdr:row>
      <xdr:rowOff>76200</xdr:rowOff>
    </xdr:from>
    <xdr:to>
      <xdr:col>21</xdr:col>
      <xdr:colOff>552450</xdr:colOff>
      <xdr:row>45</xdr:row>
      <xdr:rowOff>57150</xdr:rowOff>
    </xdr:to>
    <xdr:sp macro="" textlink="">
      <xdr:nvSpPr>
        <xdr:cNvPr id="9" name="線吹き出し 1 (枠付き) 8"/>
        <xdr:cNvSpPr/>
      </xdr:nvSpPr>
      <xdr:spPr>
        <a:xfrm>
          <a:off x="13830300" y="10058400"/>
          <a:ext cx="581025" cy="209550"/>
        </a:xfrm>
        <a:prstGeom prst="borderCallout1">
          <a:avLst>
            <a:gd name="adj1" fmla="val 18750"/>
            <a:gd name="adj2" fmla="val -8333"/>
            <a:gd name="adj3" fmla="val -416929"/>
            <a:gd name="adj4" fmla="val -80956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７－２</a:t>
          </a:r>
        </a:p>
      </xdr:txBody>
    </xdr:sp>
    <xdr:clientData/>
  </xdr:twoCellAnchor>
  <xdr:twoCellAnchor>
    <xdr:from>
      <xdr:col>16</xdr:col>
      <xdr:colOff>276225</xdr:colOff>
      <xdr:row>32</xdr:row>
      <xdr:rowOff>200024</xdr:rowOff>
    </xdr:from>
    <xdr:to>
      <xdr:col>16</xdr:col>
      <xdr:colOff>1085851</xdr:colOff>
      <xdr:row>33</xdr:row>
      <xdr:rowOff>190500</xdr:rowOff>
    </xdr:to>
    <xdr:sp macro="" textlink="">
      <xdr:nvSpPr>
        <xdr:cNvPr id="10" name="線吹き出し 1 (枠付き) 9"/>
        <xdr:cNvSpPr/>
      </xdr:nvSpPr>
      <xdr:spPr>
        <a:xfrm>
          <a:off x="7848600" y="7439024"/>
          <a:ext cx="809626" cy="219076"/>
        </a:xfrm>
        <a:prstGeom prst="borderCallout1">
          <a:avLst>
            <a:gd name="adj1" fmla="val 18750"/>
            <a:gd name="adj2" fmla="val -8333"/>
            <a:gd name="adj3" fmla="val -339232"/>
            <a:gd name="adj4" fmla="val 56286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１－４（西）</a:t>
          </a:r>
        </a:p>
      </xdr:txBody>
    </xdr:sp>
    <xdr:clientData/>
  </xdr:twoCellAnchor>
  <xdr:twoCellAnchor>
    <xdr:from>
      <xdr:col>16</xdr:col>
      <xdr:colOff>1314450</xdr:colOff>
      <xdr:row>32</xdr:row>
      <xdr:rowOff>219075</xdr:rowOff>
    </xdr:from>
    <xdr:to>
      <xdr:col>16</xdr:col>
      <xdr:colOff>2124076</xdr:colOff>
      <xdr:row>33</xdr:row>
      <xdr:rowOff>209550</xdr:rowOff>
    </xdr:to>
    <xdr:sp macro="" textlink="">
      <xdr:nvSpPr>
        <xdr:cNvPr id="11" name="線吹き出し 1 (枠付き) 10"/>
        <xdr:cNvSpPr/>
      </xdr:nvSpPr>
      <xdr:spPr>
        <a:xfrm>
          <a:off x="8886825" y="7458075"/>
          <a:ext cx="809626" cy="219075"/>
        </a:xfrm>
        <a:prstGeom prst="borderCallout1">
          <a:avLst>
            <a:gd name="adj1" fmla="val 18750"/>
            <a:gd name="adj2" fmla="val -8333"/>
            <a:gd name="adj3" fmla="val -282297"/>
            <a:gd name="adj4" fmla="val -23714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１－４（東）</a:t>
          </a:r>
        </a:p>
      </xdr:txBody>
    </xdr:sp>
    <xdr:clientData/>
  </xdr:twoCellAnchor>
  <xdr:twoCellAnchor>
    <xdr:from>
      <xdr:col>16</xdr:col>
      <xdr:colOff>2505075</xdr:colOff>
      <xdr:row>33</xdr:row>
      <xdr:rowOff>9525</xdr:rowOff>
    </xdr:from>
    <xdr:to>
      <xdr:col>17</xdr:col>
      <xdr:colOff>104775</xdr:colOff>
      <xdr:row>33</xdr:row>
      <xdr:rowOff>209550</xdr:rowOff>
    </xdr:to>
    <xdr:sp macro="" textlink="">
      <xdr:nvSpPr>
        <xdr:cNvPr id="12" name="線吹き出し 1 (枠付き) 11"/>
        <xdr:cNvSpPr/>
      </xdr:nvSpPr>
      <xdr:spPr>
        <a:xfrm>
          <a:off x="10077450" y="7477125"/>
          <a:ext cx="600075" cy="200025"/>
        </a:xfrm>
        <a:prstGeom prst="borderCallout1">
          <a:avLst>
            <a:gd name="adj1" fmla="val 18750"/>
            <a:gd name="adj2" fmla="val -8333"/>
            <a:gd name="adj3" fmla="val -345650"/>
            <a:gd name="adj4" fmla="val -3621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１－５</a:t>
          </a:r>
        </a:p>
      </xdr:txBody>
    </xdr:sp>
    <xdr:clientData/>
  </xdr:twoCellAnchor>
  <xdr:twoCellAnchor>
    <xdr:from>
      <xdr:col>16</xdr:col>
      <xdr:colOff>2838450</xdr:colOff>
      <xdr:row>28</xdr:row>
      <xdr:rowOff>9525</xdr:rowOff>
    </xdr:from>
    <xdr:to>
      <xdr:col>17</xdr:col>
      <xdr:colOff>647701</xdr:colOff>
      <xdr:row>29</xdr:row>
      <xdr:rowOff>0</xdr:rowOff>
    </xdr:to>
    <xdr:sp macro="" textlink="">
      <xdr:nvSpPr>
        <xdr:cNvPr id="13" name="線吹き出し 1 (枠付き) 12"/>
        <xdr:cNvSpPr/>
      </xdr:nvSpPr>
      <xdr:spPr>
        <a:xfrm>
          <a:off x="10410825" y="6334125"/>
          <a:ext cx="809626" cy="219075"/>
        </a:xfrm>
        <a:prstGeom prst="borderCallout1">
          <a:avLst>
            <a:gd name="adj1" fmla="val 18750"/>
            <a:gd name="adj2" fmla="val -8333"/>
            <a:gd name="adj3" fmla="val -12317"/>
            <a:gd name="adj4" fmla="val -39008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１－６（南）</a:t>
          </a:r>
        </a:p>
      </xdr:txBody>
    </xdr:sp>
    <xdr:clientData/>
  </xdr:twoCellAnchor>
  <xdr:twoCellAnchor>
    <xdr:from>
      <xdr:col>16</xdr:col>
      <xdr:colOff>2790825</xdr:colOff>
      <xdr:row>22</xdr:row>
      <xdr:rowOff>123825</xdr:rowOff>
    </xdr:from>
    <xdr:to>
      <xdr:col>17</xdr:col>
      <xdr:colOff>600076</xdr:colOff>
      <xdr:row>23</xdr:row>
      <xdr:rowOff>133351</xdr:rowOff>
    </xdr:to>
    <xdr:sp macro="" textlink="">
      <xdr:nvSpPr>
        <xdr:cNvPr id="14" name="線吹き出し 1 (枠付き) 13"/>
        <xdr:cNvSpPr/>
      </xdr:nvSpPr>
      <xdr:spPr>
        <a:xfrm>
          <a:off x="10363200" y="5076825"/>
          <a:ext cx="809626" cy="238126"/>
        </a:xfrm>
        <a:prstGeom prst="borderCallout1">
          <a:avLst>
            <a:gd name="adj1" fmla="val 18750"/>
            <a:gd name="adj2" fmla="val -8333"/>
            <a:gd name="adj3" fmla="val 271492"/>
            <a:gd name="adj4" fmla="val -39009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１－６（北）</a:t>
          </a:r>
        </a:p>
      </xdr:txBody>
    </xdr:sp>
    <xdr:clientData/>
  </xdr:twoCellAnchor>
  <xdr:twoCellAnchor>
    <xdr:from>
      <xdr:col>16</xdr:col>
      <xdr:colOff>2714625</xdr:colOff>
      <xdr:row>17</xdr:row>
      <xdr:rowOff>9526</xdr:rowOff>
    </xdr:from>
    <xdr:to>
      <xdr:col>17</xdr:col>
      <xdr:colOff>523876</xdr:colOff>
      <xdr:row>18</xdr:row>
      <xdr:rowOff>9526</xdr:rowOff>
    </xdr:to>
    <xdr:sp macro="" textlink="">
      <xdr:nvSpPr>
        <xdr:cNvPr id="15" name="線吹き出し 1 (枠付き) 14"/>
        <xdr:cNvSpPr/>
      </xdr:nvSpPr>
      <xdr:spPr>
        <a:xfrm>
          <a:off x="10287000" y="3819526"/>
          <a:ext cx="809626" cy="228600"/>
        </a:xfrm>
        <a:prstGeom prst="borderCallout1">
          <a:avLst>
            <a:gd name="adj1" fmla="val 18750"/>
            <a:gd name="adj2" fmla="val -8333"/>
            <a:gd name="adj3" fmla="val 194826"/>
            <a:gd name="adj4" fmla="val -29597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１－７（北）</a:t>
          </a:r>
        </a:p>
      </xdr:txBody>
    </xdr:sp>
    <xdr:clientData/>
  </xdr:twoCellAnchor>
  <xdr:twoCellAnchor>
    <xdr:from>
      <xdr:col>16</xdr:col>
      <xdr:colOff>2771775</xdr:colOff>
      <xdr:row>20</xdr:row>
      <xdr:rowOff>0</xdr:rowOff>
    </xdr:from>
    <xdr:to>
      <xdr:col>17</xdr:col>
      <xdr:colOff>581026</xdr:colOff>
      <xdr:row>21</xdr:row>
      <xdr:rowOff>9525</xdr:rowOff>
    </xdr:to>
    <xdr:sp macro="" textlink="">
      <xdr:nvSpPr>
        <xdr:cNvPr id="16" name="線吹き出し 1 (枠付き) 15"/>
        <xdr:cNvSpPr/>
      </xdr:nvSpPr>
      <xdr:spPr>
        <a:xfrm>
          <a:off x="10344150" y="4495800"/>
          <a:ext cx="809626" cy="238125"/>
        </a:xfrm>
        <a:prstGeom prst="borderCallout1">
          <a:avLst>
            <a:gd name="adj1" fmla="val 18750"/>
            <a:gd name="adj2" fmla="val -8333"/>
            <a:gd name="adj3" fmla="val 216825"/>
            <a:gd name="adj4" fmla="val -36656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１－７（南）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V66"/>
  <sheetViews>
    <sheetView tabSelected="1" workbookViewId="0">
      <selection activeCell="Q13" sqref="Q13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2.5" customHeight="1">
      <c r="B2" s="2" t="s">
        <v>0</v>
      </c>
      <c r="P2" s="3"/>
      <c r="Q2" s="4" t="s">
        <v>1</v>
      </c>
    </row>
    <row r="3" spans="2:22" ht="18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8" customHeight="1">
      <c r="B4" s="79" t="s">
        <v>8</v>
      </c>
      <c r="C4" s="80"/>
      <c r="D4" s="80"/>
      <c r="E4" s="80"/>
      <c r="F4" s="80"/>
      <c r="G4" s="80"/>
      <c r="H4" s="81"/>
      <c r="I4" s="79" t="s">
        <v>9</v>
      </c>
      <c r="J4" s="80"/>
      <c r="K4" s="80"/>
      <c r="L4" s="81"/>
      <c r="M4" s="82" t="s">
        <v>10</v>
      </c>
      <c r="N4" s="83"/>
      <c r="P4" s="3"/>
      <c r="Q4" s="6" t="s">
        <v>11</v>
      </c>
      <c r="R4" s="6" t="s">
        <v>12</v>
      </c>
      <c r="S4" s="6">
        <v>26</v>
      </c>
      <c r="T4" s="6">
        <v>4</v>
      </c>
      <c r="U4" s="6">
        <v>1</v>
      </c>
      <c r="V4" s="7">
        <v>461</v>
      </c>
    </row>
    <row r="5" spans="2:22" ht="18" customHeight="1">
      <c r="B5" s="8" t="s">
        <v>13</v>
      </c>
      <c r="C5" s="84" t="s">
        <v>14</v>
      </c>
      <c r="D5" s="85"/>
      <c r="E5" s="85"/>
      <c r="F5" s="85"/>
      <c r="G5" s="85"/>
      <c r="H5" s="86"/>
      <c r="I5" s="87">
        <v>461</v>
      </c>
      <c r="J5" s="85"/>
      <c r="K5" s="88" t="s">
        <v>15</v>
      </c>
      <c r="L5" s="89"/>
      <c r="M5" s="90" t="s">
        <v>16</v>
      </c>
      <c r="N5" s="91"/>
      <c r="P5" s="3"/>
      <c r="Q5" s="6" t="s">
        <v>17</v>
      </c>
      <c r="R5" s="6" t="s">
        <v>18</v>
      </c>
      <c r="S5" s="6">
        <v>27</v>
      </c>
      <c r="T5" s="6">
        <v>5</v>
      </c>
      <c r="U5" s="6">
        <v>2</v>
      </c>
      <c r="V5" s="7"/>
    </row>
    <row r="6" spans="2:22" ht="18" customHeight="1">
      <c r="P6" s="3"/>
      <c r="Q6" s="6" t="s">
        <v>19</v>
      </c>
      <c r="R6" s="6" t="s">
        <v>20</v>
      </c>
      <c r="S6" s="6">
        <v>28</v>
      </c>
      <c r="T6" s="6">
        <v>6</v>
      </c>
      <c r="U6" s="6">
        <v>3</v>
      </c>
      <c r="V6" s="9"/>
    </row>
    <row r="7" spans="2:22" ht="18" customHeight="1">
      <c r="B7" t="s">
        <v>21</v>
      </c>
      <c r="P7" s="3"/>
      <c r="Q7" s="6" t="s">
        <v>22</v>
      </c>
      <c r="R7" s="6" t="s">
        <v>23</v>
      </c>
      <c r="S7" s="6">
        <v>29</v>
      </c>
      <c r="T7" s="6">
        <v>7</v>
      </c>
      <c r="U7" s="6">
        <v>4</v>
      </c>
      <c r="V7" s="5" t="s">
        <v>24</v>
      </c>
    </row>
    <row r="8" spans="2:22" ht="18" customHeight="1">
      <c r="B8" s="10" t="s">
        <v>25</v>
      </c>
      <c r="C8" s="92" t="s">
        <v>26</v>
      </c>
      <c r="D8" s="93"/>
      <c r="E8" s="93"/>
      <c r="F8" s="93"/>
      <c r="G8" s="93"/>
      <c r="H8" s="93"/>
      <c r="I8" s="94"/>
      <c r="J8" s="95" t="s">
        <v>27</v>
      </c>
      <c r="K8" s="93"/>
      <c r="L8" s="93"/>
      <c r="M8" s="93"/>
      <c r="N8" s="96"/>
      <c r="P8" s="3"/>
      <c r="Q8" s="6" t="s">
        <v>28</v>
      </c>
      <c r="R8" s="6" t="s">
        <v>29</v>
      </c>
      <c r="S8" s="6">
        <v>30</v>
      </c>
      <c r="T8" s="6">
        <v>8</v>
      </c>
      <c r="U8" s="6">
        <v>5</v>
      </c>
      <c r="V8" s="9"/>
    </row>
    <row r="9" spans="2:22" ht="18" customHeight="1">
      <c r="B9" s="10" t="s">
        <v>30</v>
      </c>
      <c r="C9" s="92" t="s">
        <v>31</v>
      </c>
      <c r="D9" s="93"/>
      <c r="E9" s="93"/>
      <c r="F9" s="93"/>
      <c r="G9" s="93"/>
      <c r="H9" s="93"/>
      <c r="I9" s="94"/>
      <c r="J9" s="95" t="s">
        <v>32</v>
      </c>
      <c r="K9" s="93"/>
      <c r="L9" s="93"/>
      <c r="M9" s="93"/>
      <c r="N9" s="96"/>
      <c r="P9" s="3"/>
      <c r="Q9" s="6" t="s">
        <v>33</v>
      </c>
      <c r="R9" s="6" t="s">
        <v>34</v>
      </c>
      <c r="S9" s="6">
        <v>31</v>
      </c>
      <c r="T9" s="6">
        <v>9</v>
      </c>
      <c r="U9" s="6">
        <v>6</v>
      </c>
      <c r="V9" s="9"/>
    </row>
    <row r="10" spans="2:22" ht="18" customHeight="1">
      <c r="B10" s="6" t="s">
        <v>35</v>
      </c>
      <c r="C10" s="11" t="s">
        <v>36</v>
      </c>
      <c r="D10" s="93" t="s">
        <v>37</v>
      </c>
      <c r="E10" s="93"/>
      <c r="F10" s="93"/>
      <c r="G10" s="93"/>
      <c r="H10" s="93"/>
      <c r="I10" s="94"/>
      <c r="J10" s="12" t="s">
        <v>38</v>
      </c>
      <c r="K10" s="13" t="s">
        <v>39</v>
      </c>
      <c r="L10" s="13"/>
      <c r="M10" s="13"/>
      <c r="N10" s="14"/>
      <c r="P10" s="3"/>
      <c r="Q10" s="6" t="s">
        <v>40</v>
      </c>
      <c r="R10" s="6" t="s">
        <v>41</v>
      </c>
      <c r="S10" s="6">
        <v>32</v>
      </c>
      <c r="T10" s="6">
        <v>10</v>
      </c>
      <c r="U10" s="6">
        <v>7</v>
      </c>
      <c r="V10" s="9"/>
    </row>
    <row r="11" spans="2:22" ht="18" customHeight="1">
      <c r="P11" s="3"/>
      <c r="Q11" s="10" t="s">
        <v>42</v>
      </c>
      <c r="R11" s="6"/>
      <c r="S11" s="6">
        <v>33</v>
      </c>
      <c r="T11" s="6">
        <v>11</v>
      </c>
      <c r="U11" s="6">
        <v>8</v>
      </c>
      <c r="V11" s="5" t="s">
        <v>10</v>
      </c>
    </row>
    <row r="12" spans="2:22" ht="18" customHeight="1">
      <c r="B12" s="15" t="s">
        <v>43</v>
      </c>
      <c r="C12" s="16" t="s">
        <v>44</v>
      </c>
      <c r="D12" s="74" t="s">
        <v>11</v>
      </c>
      <c r="E12" s="75"/>
      <c r="F12" s="75"/>
      <c r="G12" s="75"/>
      <c r="H12" s="75"/>
      <c r="I12" s="76"/>
      <c r="J12" s="77" t="s">
        <v>18</v>
      </c>
      <c r="K12" s="78"/>
      <c r="L12" s="78"/>
      <c r="M12" s="78"/>
      <c r="N12" s="78"/>
      <c r="P12" s="3"/>
      <c r="Q12" s="17" t="s">
        <v>45</v>
      </c>
      <c r="R12" s="6"/>
      <c r="S12" s="6">
        <v>34</v>
      </c>
      <c r="T12" s="6">
        <v>12</v>
      </c>
      <c r="U12" s="6">
        <v>9</v>
      </c>
      <c r="V12" s="18" t="s">
        <v>46</v>
      </c>
    </row>
    <row r="13" spans="2:22" ht="18" customHeight="1">
      <c r="B13" s="19"/>
      <c r="C13" s="16" t="s">
        <v>47</v>
      </c>
      <c r="D13" s="74" t="s">
        <v>22</v>
      </c>
      <c r="E13" s="75"/>
      <c r="F13" s="75"/>
      <c r="G13" s="75"/>
      <c r="H13" s="75"/>
      <c r="I13" s="76"/>
      <c r="J13" s="77" t="s">
        <v>18</v>
      </c>
      <c r="K13" s="78"/>
      <c r="L13" s="78"/>
      <c r="M13" s="78"/>
      <c r="N13" s="78"/>
      <c r="P13" s="3"/>
      <c r="Q13" s="6"/>
      <c r="R13" s="6"/>
      <c r="S13" s="6">
        <v>35</v>
      </c>
      <c r="T13" s="6">
        <v>1</v>
      </c>
      <c r="U13" s="6">
        <v>10</v>
      </c>
      <c r="V13" s="18" t="s">
        <v>16</v>
      </c>
    </row>
    <row r="14" spans="2:22" ht="18" customHeight="1">
      <c r="B14" s="19"/>
      <c r="C14" s="16" t="s">
        <v>48</v>
      </c>
      <c r="D14" s="74" t="s">
        <v>45</v>
      </c>
      <c r="E14" s="75"/>
      <c r="F14" s="75"/>
      <c r="G14" s="75"/>
      <c r="H14" s="75"/>
      <c r="I14" s="76"/>
      <c r="J14" s="77" t="s">
        <v>41</v>
      </c>
      <c r="K14" s="78"/>
      <c r="L14" s="78"/>
      <c r="M14" s="78"/>
      <c r="N14" s="78"/>
      <c r="P14" s="3"/>
      <c r="Q14" s="6"/>
      <c r="R14" s="6"/>
      <c r="S14" s="6">
        <v>36</v>
      </c>
      <c r="T14" s="6">
        <v>2</v>
      </c>
      <c r="U14" s="6">
        <v>11</v>
      </c>
      <c r="V14" s="6"/>
    </row>
    <row r="15" spans="2:22" ht="18" customHeight="1">
      <c r="B15" s="19"/>
      <c r="C15" s="16" t="s">
        <v>49</v>
      </c>
      <c r="D15" s="74" t="s">
        <v>28</v>
      </c>
      <c r="E15" s="75"/>
      <c r="F15" s="75"/>
      <c r="G15" s="75"/>
      <c r="H15" s="75"/>
      <c r="I15" s="76"/>
      <c r="J15" s="77" t="s">
        <v>18</v>
      </c>
      <c r="K15" s="78"/>
      <c r="L15" s="78"/>
      <c r="M15" s="78"/>
      <c r="N15" s="78"/>
      <c r="P15" s="3"/>
      <c r="Q15" s="6" t="s">
        <v>50</v>
      </c>
      <c r="R15" s="6"/>
      <c r="S15" s="6">
        <v>37</v>
      </c>
      <c r="T15" s="20">
        <v>3</v>
      </c>
      <c r="U15" s="6">
        <v>12</v>
      </c>
      <c r="V15" s="5" t="s">
        <v>51</v>
      </c>
    </row>
    <row r="16" spans="2:22" ht="18" customHeight="1">
      <c r="B16" s="19"/>
      <c r="C16" s="16" t="s">
        <v>52</v>
      </c>
      <c r="D16" s="74"/>
      <c r="E16" s="75"/>
      <c r="F16" s="75"/>
      <c r="G16" s="75"/>
      <c r="H16" s="75"/>
      <c r="I16" s="76"/>
      <c r="J16" s="77"/>
      <c r="K16" s="78"/>
      <c r="L16" s="78"/>
      <c r="M16" s="78"/>
      <c r="N16" s="78"/>
      <c r="P16" s="3"/>
      <c r="Q16" s="21"/>
      <c r="R16" s="22"/>
      <c r="S16" s="23"/>
      <c r="U16" s="6">
        <v>13</v>
      </c>
      <c r="V16" s="18" t="s">
        <v>53</v>
      </c>
    </row>
    <row r="17" spans="2:22" ht="18" customHeight="1">
      <c r="B17" s="19"/>
      <c r="C17" s="16" t="s">
        <v>54</v>
      </c>
      <c r="D17" s="74"/>
      <c r="E17" s="75"/>
      <c r="F17" s="75"/>
      <c r="G17" s="75"/>
      <c r="H17" s="75"/>
      <c r="I17" s="76"/>
      <c r="J17" s="77"/>
      <c r="K17" s="78"/>
      <c r="L17" s="78"/>
      <c r="M17" s="78"/>
      <c r="N17" s="78"/>
      <c r="P17" s="3"/>
      <c r="Q17" s="21"/>
      <c r="R17" s="22"/>
      <c r="S17" s="23"/>
      <c r="U17" s="6">
        <v>14</v>
      </c>
      <c r="V17" s="18" t="s">
        <v>55</v>
      </c>
    </row>
    <row r="18" spans="2:22" ht="18" customHeight="1">
      <c r="B18" s="19"/>
      <c r="C18" s="16" t="s">
        <v>56</v>
      </c>
      <c r="D18" s="74"/>
      <c r="E18" s="75"/>
      <c r="F18" s="75"/>
      <c r="G18" s="75"/>
      <c r="H18" s="75"/>
      <c r="I18" s="76"/>
      <c r="J18" s="77"/>
      <c r="K18" s="78"/>
      <c r="L18" s="78"/>
      <c r="M18" s="78"/>
      <c r="N18" s="78"/>
      <c r="P18" s="3"/>
      <c r="Q18" s="21"/>
      <c r="R18" s="22"/>
      <c r="S18" s="23"/>
      <c r="U18" s="6">
        <v>15</v>
      </c>
      <c r="V18" s="18" t="s">
        <v>57</v>
      </c>
    </row>
    <row r="19" spans="2:22" ht="18" customHeight="1">
      <c r="B19" s="24"/>
      <c r="C19" s="16" t="s">
        <v>58</v>
      </c>
      <c r="D19" s="74"/>
      <c r="E19" s="75"/>
      <c r="F19" s="75"/>
      <c r="G19" s="75"/>
      <c r="H19" s="75"/>
      <c r="I19" s="76"/>
      <c r="J19" s="77"/>
      <c r="K19" s="78"/>
      <c r="L19" s="78"/>
      <c r="M19" s="78"/>
      <c r="N19" s="78"/>
      <c r="P19" s="3"/>
      <c r="Q19" s="25"/>
      <c r="R19" s="22"/>
      <c r="S19" s="23"/>
      <c r="U19" s="6">
        <v>16</v>
      </c>
      <c r="V19" s="18" t="s">
        <v>59</v>
      </c>
    </row>
    <row r="20" spans="2:22" ht="18" customHeight="1">
      <c r="B20" s="10" t="s">
        <v>60</v>
      </c>
      <c r="C20" s="99" t="s">
        <v>61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P20" s="3"/>
      <c r="Q20" s="21"/>
      <c r="R20" s="22"/>
      <c r="S20" s="23"/>
      <c r="U20" s="6">
        <v>17</v>
      </c>
      <c r="V20" s="18" t="s">
        <v>62</v>
      </c>
    </row>
    <row r="21" spans="2:22" ht="18" customHeight="1">
      <c r="B21" s="17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P21" s="3"/>
      <c r="Q21" s="21"/>
      <c r="R21" s="26"/>
      <c r="S21" s="23"/>
      <c r="U21" s="6">
        <v>18</v>
      </c>
      <c r="V21" s="18" t="s">
        <v>63</v>
      </c>
    </row>
    <row r="22" spans="2:22" ht="18" customHeight="1">
      <c r="P22" s="3"/>
      <c r="Q22" s="21"/>
      <c r="R22" s="26"/>
      <c r="S22" s="23"/>
      <c r="U22" s="6">
        <v>19</v>
      </c>
      <c r="V22" s="18" t="s">
        <v>64</v>
      </c>
    </row>
    <row r="23" spans="2:22" ht="18" customHeight="1">
      <c r="B23" s="10"/>
      <c r="C23" s="27" t="s">
        <v>65</v>
      </c>
      <c r="D23" s="28">
        <v>26</v>
      </c>
      <c r="E23" s="29" t="s">
        <v>4</v>
      </c>
      <c r="F23" s="28">
        <v>9</v>
      </c>
      <c r="G23" s="29" t="s">
        <v>66</v>
      </c>
      <c r="H23" s="28">
        <v>1</v>
      </c>
      <c r="I23" s="29" t="s">
        <v>67</v>
      </c>
      <c r="J23" s="30"/>
      <c r="K23" s="31"/>
      <c r="M23" s="32"/>
      <c r="P23" s="3"/>
      <c r="Q23" s="21"/>
      <c r="R23" s="26"/>
      <c r="S23" s="26"/>
      <c r="U23" s="6">
        <v>20</v>
      </c>
      <c r="V23" s="6"/>
    </row>
    <row r="24" spans="2:22" ht="18" customHeight="1">
      <c r="B24" s="33" t="s">
        <v>68</v>
      </c>
      <c r="C24" s="101" t="s">
        <v>69</v>
      </c>
      <c r="D24" s="102"/>
      <c r="E24" s="102"/>
      <c r="F24" s="102"/>
      <c r="G24" s="102"/>
      <c r="H24" s="102"/>
      <c r="I24" s="102"/>
      <c r="J24" s="34">
        <v>30</v>
      </c>
      <c r="K24" s="35" t="s">
        <v>70</v>
      </c>
      <c r="M24"/>
      <c r="P24" s="3"/>
      <c r="Q24" s="25"/>
      <c r="R24" s="26"/>
      <c r="S24" s="26"/>
      <c r="U24" s="6">
        <v>21</v>
      </c>
      <c r="V24" s="6"/>
    </row>
    <row r="25" spans="2:22" ht="18" customHeight="1">
      <c r="B25" s="17"/>
      <c r="C25" s="36" t="s">
        <v>65</v>
      </c>
      <c r="D25" s="37">
        <v>26</v>
      </c>
      <c r="E25" s="38" t="s">
        <v>4</v>
      </c>
      <c r="F25" s="37">
        <v>9</v>
      </c>
      <c r="G25" s="38" t="s">
        <v>66</v>
      </c>
      <c r="H25" s="37">
        <v>30</v>
      </c>
      <c r="I25" s="38" t="s">
        <v>67</v>
      </c>
      <c r="J25" s="39"/>
      <c r="K25" s="40"/>
      <c r="P25" s="3"/>
      <c r="Q25" s="25"/>
      <c r="R25" s="26"/>
      <c r="S25" s="26"/>
      <c r="U25" s="6">
        <v>22</v>
      </c>
      <c r="V25" s="6"/>
    </row>
    <row r="26" spans="2:22" ht="18" customHeight="1">
      <c r="P26" s="3"/>
      <c r="Q26" s="21"/>
      <c r="R26" s="26"/>
      <c r="S26" s="26"/>
      <c r="U26" s="6">
        <v>23</v>
      </c>
      <c r="V26" s="6"/>
    </row>
    <row r="27" spans="2:22" ht="18" customHeight="1">
      <c r="B27" s="10" t="s">
        <v>71</v>
      </c>
      <c r="C27" s="16" t="s">
        <v>44</v>
      </c>
      <c r="D27" s="97">
        <v>41948</v>
      </c>
      <c r="E27" s="98"/>
      <c r="F27" s="41" t="s">
        <v>59</v>
      </c>
      <c r="G27" s="42" t="s">
        <v>72</v>
      </c>
      <c r="H27" s="92" t="s">
        <v>73</v>
      </c>
      <c r="I27" s="96"/>
      <c r="J27" s="43">
        <v>0.39583333333333331</v>
      </c>
      <c r="K27" s="44" t="s">
        <v>69</v>
      </c>
      <c r="L27" s="45">
        <v>0.5</v>
      </c>
      <c r="M27" s="46">
        <v>40.5</v>
      </c>
      <c r="N27" s="47" t="s">
        <v>74</v>
      </c>
      <c r="P27" s="3"/>
      <c r="Q27" s="21"/>
      <c r="R27" s="26"/>
      <c r="S27" s="26"/>
      <c r="U27" s="6">
        <v>24</v>
      </c>
      <c r="V27" s="6"/>
    </row>
    <row r="28" spans="2:22" ht="18" customHeight="1">
      <c r="B28" s="33"/>
      <c r="C28" s="16" t="s">
        <v>47</v>
      </c>
      <c r="D28" s="97">
        <v>41956</v>
      </c>
      <c r="E28" s="98"/>
      <c r="F28" s="41" t="s">
        <v>62</v>
      </c>
      <c r="G28" s="48" t="s">
        <v>75</v>
      </c>
      <c r="H28" s="92" t="s">
        <v>76</v>
      </c>
      <c r="I28" s="96"/>
      <c r="J28" s="43">
        <v>0.54166666666666663</v>
      </c>
      <c r="K28" s="44" t="s">
        <v>69</v>
      </c>
      <c r="L28" s="45">
        <v>0.64583333333333337</v>
      </c>
      <c r="M28" s="46">
        <v>52.6</v>
      </c>
      <c r="N28" s="47" t="s">
        <v>74</v>
      </c>
      <c r="P28" s="3"/>
      <c r="Q28" s="21"/>
      <c r="R28" s="26"/>
      <c r="S28" s="26"/>
      <c r="U28" s="6">
        <v>25</v>
      </c>
      <c r="V28" s="6"/>
    </row>
    <row r="29" spans="2:22" ht="18" customHeight="1">
      <c r="B29" s="33"/>
      <c r="C29" s="16" t="s">
        <v>48</v>
      </c>
      <c r="D29" s="97">
        <v>41961</v>
      </c>
      <c r="E29" s="98"/>
      <c r="F29" s="41" t="s">
        <v>57</v>
      </c>
      <c r="G29" s="33"/>
      <c r="H29" s="92" t="s">
        <v>77</v>
      </c>
      <c r="I29" s="96"/>
      <c r="J29" s="43">
        <v>0.5625</v>
      </c>
      <c r="K29" s="44" t="s">
        <v>69</v>
      </c>
      <c r="L29" s="45">
        <v>0.66666666666666663</v>
      </c>
      <c r="M29" s="46">
        <v>60</v>
      </c>
      <c r="N29" s="47" t="s">
        <v>74</v>
      </c>
      <c r="P29" s="3"/>
      <c r="Q29" s="26"/>
      <c r="U29" s="6">
        <v>26</v>
      </c>
      <c r="V29" s="6"/>
    </row>
    <row r="30" spans="2:22" ht="18" customHeight="1">
      <c r="B30" s="33"/>
      <c r="C30" s="16" t="s">
        <v>49</v>
      </c>
      <c r="D30" s="97">
        <v>41969</v>
      </c>
      <c r="E30" s="98"/>
      <c r="F30" s="41" t="s">
        <v>59</v>
      </c>
      <c r="G30" s="33"/>
      <c r="H30" s="92" t="s">
        <v>76</v>
      </c>
      <c r="I30" s="96"/>
      <c r="J30" s="43">
        <v>0.375</v>
      </c>
      <c r="K30" s="44" t="s">
        <v>69</v>
      </c>
      <c r="L30" s="45">
        <v>0.47916666666666669</v>
      </c>
      <c r="M30" s="46">
        <v>50.4</v>
      </c>
      <c r="N30" s="47" t="s">
        <v>74</v>
      </c>
      <c r="P30" s="3"/>
      <c r="Q30" s="26"/>
      <c r="U30" s="6">
        <v>27</v>
      </c>
      <c r="V30" s="6"/>
    </row>
    <row r="31" spans="2:22" ht="18" customHeight="1">
      <c r="B31" s="33"/>
      <c r="C31" s="16" t="s">
        <v>52</v>
      </c>
      <c r="D31" s="97"/>
      <c r="E31" s="98"/>
      <c r="F31" s="41"/>
      <c r="G31" s="33"/>
      <c r="H31" s="92"/>
      <c r="I31" s="96"/>
      <c r="J31" s="49"/>
      <c r="K31" s="44" t="s">
        <v>69</v>
      </c>
      <c r="L31" s="50"/>
      <c r="M31" s="46"/>
      <c r="N31" s="47" t="s">
        <v>74</v>
      </c>
      <c r="P31" s="3"/>
      <c r="Q31" s="26"/>
      <c r="U31" s="6">
        <v>28</v>
      </c>
      <c r="V31" s="6"/>
    </row>
    <row r="32" spans="2:22" ht="18" customHeight="1">
      <c r="B32" s="33"/>
      <c r="C32" s="16" t="s">
        <v>54</v>
      </c>
      <c r="D32" s="97"/>
      <c r="E32" s="98"/>
      <c r="F32" s="41"/>
      <c r="G32" s="33"/>
      <c r="H32" s="92"/>
      <c r="I32" s="96"/>
      <c r="J32" s="49"/>
      <c r="K32" s="44" t="s">
        <v>69</v>
      </c>
      <c r="L32" s="50"/>
      <c r="M32" s="46"/>
      <c r="N32" s="47" t="s">
        <v>74</v>
      </c>
      <c r="P32" s="3"/>
      <c r="Q32" s="26"/>
      <c r="U32" s="6">
        <v>29</v>
      </c>
      <c r="V32" s="6"/>
    </row>
    <row r="33" spans="2:22" ht="18" customHeight="1">
      <c r="B33" s="33"/>
      <c r="C33" s="16" t="s">
        <v>56</v>
      </c>
      <c r="D33" s="97"/>
      <c r="E33" s="98"/>
      <c r="F33" s="41"/>
      <c r="G33" s="33"/>
      <c r="H33" s="92"/>
      <c r="I33" s="96"/>
      <c r="J33" s="49"/>
      <c r="K33" s="44" t="s">
        <v>69</v>
      </c>
      <c r="L33" s="50"/>
      <c r="M33" s="46"/>
      <c r="N33" s="47" t="s">
        <v>74</v>
      </c>
      <c r="P33" s="3"/>
      <c r="Q33" s="26"/>
      <c r="U33" s="6">
        <v>30</v>
      </c>
      <c r="V33" s="6"/>
    </row>
    <row r="34" spans="2:22" ht="18" customHeight="1">
      <c r="B34" s="33"/>
      <c r="C34" s="16" t="s">
        <v>58</v>
      </c>
      <c r="D34" s="97"/>
      <c r="E34" s="98"/>
      <c r="F34" s="41"/>
      <c r="G34" s="17"/>
      <c r="H34" s="92"/>
      <c r="I34" s="96"/>
      <c r="J34" s="49"/>
      <c r="K34" s="44" t="s">
        <v>69</v>
      </c>
      <c r="L34" s="50"/>
      <c r="M34" s="46"/>
      <c r="N34" s="47" t="s">
        <v>74</v>
      </c>
      <c r="P34" s="3"/>
      <c r="Q34" s="26"/>
      <c r="U34" s="6">
        <v>31</v>
      </c>
      <c r="V34" s="6"/>
    </row>
    <row r="35" spans="2:22" ht="18" customHeight="1">
      <c r="B35" s="17"/>
      <c r="C35" s="18" t="s">
        <v>78</v>
      </c>
      <c r="D35" s="51"/>
      <c r="E35" s="52"/>
      <c r="F35" s="52"/>
      <c r="G35" s="52"/>
      <c r="H35" s="52"/>
      <c r="I35" s="52"/>
      <c r="J35" s="52"/>
      <c r="K35" s="53" t="s">
        <v>79</v>
      </c>
      <c r="L35" s="54">
        <f>SUM(M27:M34)</f>
        <v>203.5</v>
      </c>
      <c r="M35" s="55">
        <f>ROUNDUP(L35,0)</f>
        <v>204</v>
      </c>
      <c r="N35" s="47" t="s">
        <v>74</v>
      </c>
      <c r="P35" s="3"/>
      <c r="Q35" s="26"/>
    </row>
    <row r="36" spans="2:22" ht="18" customHeight="1">
      <c r="P36" s="3"/>
      <c r="Q36" s="56"/>
    </row>
    <row r="37" spans="2:22" ht="18" customHeight="1">
      <c r="B37" s="57" t="str">
        <f>B5</f>
        <v>船舶給水施設</v>
      </c>
      <c r="C37" s="105" t="s">
        <v>7</v>
      </c>
      <c r="D37" s="106"/>
      <c r="G37" s="58"/>
      <c r="H37" s="22"/>
      <c r="I37" s="59" t="s">
        <v>80</v>
      </c>
      <c r="L37" s="60"/>
      <c r="M37" s="60"/>
      <c r="P37" s="3"/>
      <c r="Q37" s="26"/>
    </row>
    <row r="38" spans="2:22" ht="18" customHeight="1">
      <c r="B38" s="61" t="s">
        <v>81</v>
      </c>
      <c r="C38" s="107">
        <v>461</v>
      </c>
      <c r="D38" s="107"/>
      <c r="E38" s="62" t="s">
        <v>82</v>
      </c>
      <c r="F38" s="59" t="s">
        <v>83</v>
      </c>
      <c r="G38" s="6">
        <v>1.08</v>
      </c>
      <c r="H38" s="63" t="s">
        <v>83</v>
      </c>
      <c r="I38" s="64">
        <f>M35</f>
        <v>204</v>
      </c>
      <c r="J38" s="65" t="s">
        <v>84</v>
      </c>
      <c r="K38" s="66" t="s">
        <v>85</v>
      </c>
      <c r="L38" s="108">
        <f>C38*G38*I38</f>
        <v>101567.52</v>
      </c>
      <c r="M38" s="108"/>
      <c r="N38" t="s">
        <v>82</v>
      </c>
      <c r="P38" s="3"/>
      <c r="Q38" s="26"/>
    </row>
    <row r="39" spans="2:22" ht="18" customHeight="1">
      <c r="B39" s="67"/>
      <c r="J39" s="68" t="s">
        <v>86</v>
      </c>
      <c r="K39" s="59" t="s">
        <v>85</v>
      </c>
      <c r="L39" s="109">
        <f>ROUNDDOWN(L38,-1)</f>
        <v>101560</v>
      </c>
      <c r="M39" s="110"/>
      <c r="N39" t="s">
        <v>82</v>
      </c>
      <c r="P39" s="3"/>
      <c r="Q39" s="26"/>
    </row>
    <row r="40" spans="2:22" ht="18" customHeight="1">
      <c r="B40" s="67"/>
      <c r="J40" s="68"/>
      <c r="K40" s="59"/>
      <c r="L40" s="103" t="s">
        <v>87</v>
      </c>
      <c r="M40" s="104"/>
      <c r="P40" s="3"/>
      <c r="Q40" s="26"/>
    </row>
    <row r="41" spans="2:22" ht="18" customHeight="1">
      <c r="B41" s="67"/>
      <c r="J41" s="68"/>
      <c r="K41" s="59"/>
      <c r="L41" s="69"/>
      <c r="M41" s="69"/>
      <c r="P41" s="3"/>
      <c r="Q41" s="26"/>
    </row>
    <row r="42" spans="2:22" ht="18" customHeight="1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P42" s="3"/>
      <c r="Q42" s="26"/>
    </row>
    <row r="43" spans="2:22" ht="18" customHeight="1">
      <c r="J43" s="68"/>
      <c r="K43" s="71"/>
      <c r="L43" s="70"/>
      <c r="M43" s="70"/>
      <c r="P43" s="3"/>
      <c r="Q43" s="26"/>
    </row>
    <row r="44" spans="2:22" ht="18" customHeight="1">
      <c r="P44" s="3"/>
      <c r="Q44" s="26"/>
    </row>
    <row r="45" spans="2:22" ht="18" customHeight="1">
      <c r="B45" t="s">
        <v>88</v>
      </c>
      <c r="P45" s="3"/>
      <c r="Q45" s="26"/>
    </row>
    <row r="46" spans="2:22" ht="18" customHeight="1">
      <c r="B46" s="72"/>
      <c r="C46" t="s">
        <v>89</v>
      </c>
      <c r="P46" s="3"/>
      <c r="Q46" s="26"/>
    </row>
    <row r="47" spans="2:22" ht="18" customHeight="1">
      <c r="B47" s="73"/>
      <c r="C47" t="s">
        <v>90</v>
      </c>
      <c r="P47" s="3"/>
      <c r="Q47" s="26"/>
    </row>
    <row r="48" spans="2:22" ht="3.75" customHeight="1"/>
    <row r="49" ht="18" customHeight="1"/>
    <row r="50" ht="18" customHeight="1"/>
    <row r="51" ht="18" customHeight="1"/>
    <row r="52" ht="18" customHeight="1"/>
    <row r="53" ht="18.75" customHeight="1"/>
    <row r="54" ht="18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mergeCells count="52">
    <mergeCell ref="L40:M40"/>
    <mergeCell ref="D34:E34"/>
    <mergeCell ref="H34:I34"/>
    <mergeCell ref="C37:D37"/>
    <mergeCell ref="C38:D38"/>
    <mergeCell ref="L38:M38"/>
    <mergeCell ref="L39:M39"/>
    <mergeCell ref="D31:E31"/>
    <mergeCell ref="H31:I31"/>
    <mergeCell ref="D32:E32"/>
    <mergeCell ref="H32:I32"/>
    <mergeCell ref="D33:E33"/>
    <mergeCell ref="H33:I33"/>
    <mergeCell ref="D28:E28"/>
    <mergeCell ref="H28:I28"/>
    <mergeCell ref="D29:E29"/>
    <mergeCell ref="H29:I29"/>
    <mergeCell ref="D30:E30"/>
    <mergeCell ref="H30:I30"/>
    <mergeCell ref="D27:E27"/>
    <mergeCell ref="H27:I27"/>
    <mergeCell ref="D16:I16"/>
    <mergeCell ref="J16:N16"/>
    <mergeCell ref="D17:I17"/>
    <mergeCell ref="J17:N17"/>
    <mergeCell ref="D18:I18"/>
    <mergeCell ref="J18:N18"/>
    <mergeCell ref="D19:I19"/>
    <mergeCell ref="J19:N19"/>
    <mergeCell ref="C20:N20"/>
    <mergeCell ref="C21:N21"/>
    <mergeCell ref="C24:I24"/>
    <mergeCell ref="D13:I13"/>
    <mergeCell ref="J13:N13"/>
    <mergeCell ref="D14:I14"/>
    <mergeCell ref="J14:N14"/>
    <mergeCell ref="D15:I15"/>
    <mergeCell ref="J15:N15"/>
    <mergeCell ref="D12:I12"/>
    <mergeCell ref="J12:N12"/>
    <mergeCell ref="B4:H4"/>
    <mergeCell ref="I4:L4"/>
    <mergeCell ref="M4:N4"/>
    <mergeCell ref="C5:H5"/>
    <mergeCell ref="I5:J5"/>
    <mergeCell ref="K5:L5"/>
    <mergeCell ref="M5:N5"/>
    <mergeCell ref="C8:I8"/>
    <mergeCell ref="J8:N8"/>
    <mergeCell ref="C9:I9"/>
    <mergeCell ref="J9:N9"/>
    <mergeCell ref="D10:I10"/>
  </mergeCells>
  <phoneticPr fontId="3"/>
  <dataValidations count="8">
    <dataValidation type="list" allowBlank="1" showInputMessage="1" showErrorMessage="1" sqref="C38:D38">
      <formula1>$V$4:$V$10</formula1>
    </dataValidation>
    <dataValidation type="list" allowBlank="1" showInputMessage="1" showErrorMessage="1" sqref="F27:F34">
      <formula1>$V$16:$V$22</formula1>
    </dataValidation>
    <dataValidation type="list" allowBlank="1" showInputMessage="1" showErrorMessage="1" sqref="J12:N19">
      <formula1>$R$4:$R$14</formula1>
    </dataValidation>
    <dataValidation type="list" allowBlank="1" showInputMessage="1" showErrorMessage="1" sqref="D12:D13 D14:I14 D15:D19">
      <formula1>$Q$4:$Q$14</formula1>
    </dataValidation>
    <dataValidation type="list" allowBlank="1" showInputMessage="1" showErrorMessage="1" sqref="F23 F25">
      <formula1>$T$4:$T$15</formula1>
    </dataValidation>
    <dataValidation type="list" allowBlank="1" showInputMessage="1" showErrorMessage="1" sqref="D23 D25">
      <formula1>$S$4:$S$15</formula1>
    </dataValidation>
    <dataValidation type="list" allowBlank="1" showInputMessage="1" showErrorMessage="1" sqref="H23 H25">
      <formula1>$U$4:$U$34</formula1>
    </dataValidation>
    <dataValidation type="list" allowBlank="1" showInputMessage="1" showErrorMessage="1" sqref="M5">
      <formula1>$V$12:$V$13</formula1>
    </dataValidation>
  </dataValidations>
  <printOptions horizontalCentered="1"/>
  <pageMargins left="0.51181102362204722" right="0.35433070866141736" top="0.56000000000000005" bottom="0.23" header="0.19685039370078741" footer="0.1968503937007874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船舶給水施設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2014-03-25T04:43:15Z</dcterms:created>
  <dcterms:modified xsi:type="dcterms:W3CDTF">2014-12-10T07:38:34Z</dcterms:modified>
</cp:coreProperties>
</file>