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580" tabRatio="926" activeTab="3"/>
  </bookViews>
  <sheets>
    <sheet name="＜様式Ａ＞（教師用）" sheetId="1" r:id="rId1"/>
    <sheet name="＜様式Ｂ＞（児童生徒用）" sheetId="2" r:id="rId2"/>
    <sheet name="＜様式Ｃ＞（レーダーチャート）" sheetId="3" r:id="rId3"/>
    <sheet name="＜様式Ｂ＞印刷用（中学年・高学年児童及び生徒）" sheetId="4" r:id="rId4"/>
    <sheet name="＜様式Ｂ＞印刷用（低学年児童）" sheetId="5" r:id="rId5"/>
    <sheet name="＜補助資料＞学級集計表" sheetId="6" r:id="rId6"/>
  </sheets>
  <definedNames>
    <definedName name="_xlnm.Print_Area" localSheetId="5">'＜補助資料＞学級集計表'!$A$1:$AS$13</definedName>
    <definedName name="_xlnm.Print_Area" localSheetId="0">'＜様式Ａ＞（教師用）'!$A$1:$E$28</definedName>
    <definedName name="_xlnm.Print_Area" localSheetId="2">'＜様式Ｃ＞（レーダーチャート）'!$A$1:$I$41</definedName>
  </definedNames>
  <calcPr fullCalcOnLoad="1"/>
</workbook>
</file>

<file path=xl/comments5.xml><?xml version="1.0" encoding="utf-8"?>
<comments xmlns="http://schemas.openxmlformats.org/spreadsheetml/2006/main">
  <authors>
    <author>ioas_user</author>
  </authors>
  <commentList>
    <comment ref="B1" authorId="0">
      <text>
        <r>
          <rPr>
            <sz val="14"/>
            <rFont val="ＭＳ Ｐゴシック"/>
            <family val="3"/>
          </rPr>
          <t>低学年児童用のサンプルです。</t>
        </r>
      </text>
    </comment>
  </commentList>
</comments>
</file>

<file path=xl/sharedStrings.xml><?xml version="1.0" encoding="utf-8"?>
<sst xmlns="http://schemas.openxmlformats.org/spreadsheetml/2006/main" count="160" uniqueCount="95">
  <si>
    <t>指導技術</t>
  </si>
  <si>
    <t>診断結果</t>
  </si>
  <si>
    <t>平均</t>
  </si>
  <si>
    <t>氏名</t>
  </si>
  <si>
    <t>実施日</t>
  </si>
  <si>
    <t>↓</t>
  </si>
  <si>
    <t>保護者や地域との連携</t>
  </si>
  <si>
    <t>授業構成</t>
  </si>
  <si>
    <t>授業評価</t>
  </si>
  <si>
    <t>構造的で効果的な板書をしている。</t>
  </si>
  <si>
    <t>声の大きさや話す速さに気をつけ、分かりやすい説明や指示をしている。</t>
  </si>
  <si>
    <t>学習集団の組織</t>
  </si>
  <si>
    <t>教材の研究・開発</t>
  </si>
  <si>
    <t>番号</t>
  </si>
  <si>
    <t>要素</t>
  </si>
  <si>
    <t xml:space="preserve">チェック項目 </t>
  </si>
  <si>
    <t>月　　　日</t>
  </si>
  <si>
    <t>子ども理解</t>
  </si>
  <si>
    <t>保護者や地域
との連携</t>
  </si>
  <si>
    <t>学習集団の
組織</t>
  </si>
  <si>
    <t>校内研修サポートブック「指導力向上をめざして」（高知県教育センター）</t>
  </si>
  <si>
    <t xml:space="preserve">資料「授業力　診断シート」（東京都教職員研修センターＷebページに掲載） </t>
  </si>
  <si>
    <t>参考：</t>
  </si>
  <si>
    <t>要素ごとの診断結果（平均）</t>
  </si>
  <si>
    <t>＜分析・考察＞</t>
  </si>
  <si>
    <t>＜改善＞</t>
  </si>
  <si>
    <t>回答人数</t>
  </si>
  <si>
    <t>学級全体の
ポイント合計</t>
  </si>
  <si>
    <t>学級全体の集計</t>
  </si>
  <si>
    <t xml:space="preserve">番号 </t>
  </si>
  <si>
    <t>合計</t>
  </si>
  <si>
    <t>教科名</t>
  </si>
  <si>
    <t>学年</t>
  </si>
  <si>
    <t>学校名</t>
  </si>
  <si>
    <t>授業者</t>
  </si>
  <si>
    <t>児童生徒</t>
  </si>
  <si>
    <t>黒板に分かりやすくまとめてくれる。</t>
  </si>
  <si>
    <t>授業アンケート （児童生徒用）</t>
  </si>
  <si>
    <t>月　　　日</t>
  </si>
  <si>
    <t>　年　　組　氏名</t>
  </si>
  <si>
    <t>次のことについて、あてはまる番号に○をつけてください。</t>
  </si>
  <si>
    <t>（　　　　　）科の授業についてのアンケート</t>
  </si>
  <si>
    <t>そう思う</t>
  </si>
  <si>
    <t>やや
そう思う</t>
  </si>
  <si>
    <t>あまり
思わない</t>
  </si>
  <si>
    <t>思わない</t>
  </si>
  <si>
    <t>友達と意見や考えを聞き合えるようにしてくれる。</t>
  </si>
  <si>
    <t>家での勉強や生活に役立つアドバイスをしてくれる。</t>
  </si>
  <si>
    <t>質問が分かりやすく、考えを引き出してくれる。</t>
  </si>
  <si>
    <t>学習のきまりを決めて、みんなが守れるようにしてくれる。</t>
  </si>
  <si>
    <t>　　月　　　日実施</t>
  </si>
  <si>
    <t>要素３・４・５については、２項目の合計ポイントを入力してください。この要素については、２項目の平均が出されます。</t>
  </si>
  <si>
    <t xml:space="preserve">                               授業アンケート（児童生徒用）学級集計表（個別データ入力）</t>
  </si>
  <si>
    <t>授業力チェックシート（教師用）</t>
  </si>
  <si>
    <t>教師自己</t>
  </si>
  <si>
    <t>一人一人の様子を見たり、声をかけたりしてくれる。</t>
  </si>
  <si>
    <t>考える時間や活動の時間を十分とってくれる。</t>
  </si>
  <si>
    <t xml:space="preserve">診断結果を数値で入力してください。「４（当てはまる）　３（だいたい当てはまる）　２（あまり当てはまらない）　１（当てはまらない）」 </t>
  </si>
  <si>
    <t>【説明用】</t>
  </si>
  <si>
    <t>子ども
理解</t>
  </si>
  <si>
    <t>授業事後研究において、授業改善の方策を見出している。</t>
  </si>
  <si>
    <t>保護者や地域との連携</t>
  </si>
  <si>
    <t>学習のねらいと児童生徒の実態を考慮して、教材の提示・活用の工夫をしている。</t>
  </si>
  <si>
    <t>グループ活動を効果的に取り入れるなど児童生徒がかかわり合い、互いに学び合うようにしている。</t>
  </si>
  <si>
    <t>児童生徒の反応やつぶやきを学習展開に生かしている。</t>
  </si>
  <si>
    <t>児童生徒が互いに認め合い励まし合う関係をつくり、全員参加の授業を行っている。</t>
  </si>
  <si>
    <t>学習のねらいを明確に示し、ねらいが達成できるよう見通しをもって授業を構成している。</t>
  </si>
  <si>
    <t>授業時間内に学習内容が終わるよう、時間配分の見通しをもって授業を構成している。</t>
  </si>
  <si>
    <t>児童生徒の思考を深めるよう、発問の工夫をしている。</t>
  </si>
  <si>
    <t>児童生徒一人一人の学習の理解や習熟の状況を踏まえて、個に応じた対応をしている。</t>
  </si>
  <si>
    <t>児童生徒の発言や行動を共感的に受け止めたり、言葉をかけたりして学習意欲の向上を図っている。</t>
  </si>
  <si>
    <t>児童生徒一人一人の本時の学習における達成状況を把握している。</t>
  </si>
  <si>
    <t>教科等の専門的知識に基づいて、教材の研究や開発をしている。</t>
  </si>
  <si>
    <t>学習指導要領の内容や系統性、児童生徒の実態を把握して適切に評価規準を設定している。</t>
  </si>
  <si>
    <t>効果的で多様な学習活動を取り入れて授業構成を工夫している。</t>
  </si>
  <si>
    <t>発表の仕方や聞き方などの学習規律を定着させている。</t>
  </si>
  <si>
    <t>授業と家庭学習がサイクル化されるように単元構成や授業構成を工夫している。</t>
  </si>
  <si>
    <t>家庭や地域での生活と学習内容とが相互にかかわり合うような工夫や働きかけをしている。</t>
  </si>
  <si>
    <t>授業を振り返り、授業の成果と課題を把握している。</t>
  </si>
  <si>
    <t>具体的な資料やものを使って分かりやすく教えてくれる。</t>
  </si>
  <si>
    <t>「授業アンケート」などに書いた内容を授業に取り入れてくれる。</t>
  </si>
  <si>
    <t>学習のめあてにそって、いろいろな学習活動を取り入れてくれる。</t>
  </si>
  <si>
    <t>授業力総合診断シート（教師自己・児童生徒）</t>
  </si>
  <si>
    <t>黒板に分かりやすく書いてくれる。</t>
  </si>
  <si>
    <t>友だちと、思ったことを言ったり聞いたりするようにしてくれる。</t>
  </si>
  <si>
    <t>質問が分かりやすく、思ったことが言えるようにしてくれる。</t>
  </si>
  <si>
    <t>授業アンケート （児童生徒用）</t>
  </si>
  <si>
    <t>じゅぎょうアンケート （低学年用）</t>
  </si>
  <si>
    <t>絵やものなどを使って分かりやすく教えてくれる。</t>
  </si>
  <si>
    <t>めあてに合わせて、いろいろな活動を取り入れてくれる。
（読む、書く、話す、聞く、考える、かんさつするなど）</t>
  </si>
  <si>
    <t>（　　　　　）のじゅぎょうについてのアンケート</t>
  </si>
  <si>
    <t>考える時間や活動する時間をたっぷり取ってくれる。</t>
  </si>
  <si>
    <t>じゅぎょうのきまりを決めて、みんなが守れるようにしてくれる。</t>
  </si>
  <si>
    <t>「じゅぎょうアンケート」などに書いたことを取り入れてくれる。</t>
  </si>
  <si>
    <t>じゅぎょう中にみんなの様子を見たり、わたし（ぼく）に声をかけたりしてくれる。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</si>
</sst>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sz val="10"/>
      <name val="ＭＳ Ｐゴシック"/>
      <family val="3"/>
    </font>
    <font>
      <b/>
      <sz val="18"/>
      <name val="ＭＳ Ｐゴシック"/>
      <family val="3"/>
    </font>
    <font>
      <b/>
      <sz val="22"/>
      <name val="ＭＳ Ｐゴシック"/>
      <family val="3"/>
    </font>
    <font>
      <sz val="8"/>
      <name val="ＭＳ Ｐゴシック"/>
      <family val="3"/>
    </font>
    <font>
      <sz val="11"/>
      <color indexed="8"/>
      <name val="ＭＳ Ｐゴシック"/>
      <family val="3"/>
    </font>
    <font>
      <sz val="14"/>
      <color indexed="8"/>
      <name val="ＭＳ Ｐゴシック"/>
      <family val="3"/>
    </font>
    <font>
      <b/>
      <sz val="22"/>
      <color indexed="8"/>
      <name val="ＭＳ Ｐゴシック"/>
      <family val="3"/>
    </font>
    <font>
      <b/>
      <sz val="18"/>
      <color indexed="8"/>
      <name val="ＭＳ Ｐゴシック"/>
      <family val="3"/>
    </font>
    <font>
      <b/>
      <sz val="16"/>
      <color indexed="8"/>
      <name val="ＭＳ Ｐゴシック"/>
      <family val="3"/>
    </font>
    <font>
      <b/>
      <sz val="14"/>
      <color indexed="8"/>
      <name val="ＭＳ Ｐゴシック"/>
      <family val="3"/>
    </font>
    <font>
      <sz val="9"/>
      <color indexed="8"/>
      <name val="ＭＳ Ｐゴシック"/>
      <family val="3"/>
    </font>
    <font>
      <sz val="12"/>
      <color indexed="8"/>
      <name val="ＭＳ Ｐゴシック"/>
      <family val="3"/>
    </font>
    <font>
      <sz val="16"/>
      <name val="ＭＳ Ｐゴシック"/>
      <family val="3"/>
    </font>
    <font>
      <b/>
      <sz val="10"/>
      <name val="ＭＳ Ｐゴシック"/>
      <family val="3"/>
    </font>
    <font>
      <b/>
      <sz val="11"/>
      <name val="ＭＳ Ｐゴシック"/>
      <family val="3"/>
    </font>
    <font>
      <sz val="11"/>
      <color indexed="10"/>
      <name val="ＭＳ Ｐゴシック"/>
      <family val="3"/>
    </font>
    <font>
      <sz val="12"/>
      <name val="ＭＳ Ｐゴシック"/>
      <family val="3"/>
    </font>
    <font>
      <sz val="16.75"/>
      <color indexed="8"/>
      <name val="ＭＳ Ｐゴシック"/>
      <family val="3"/>
    </font>
    <font>
      <sz val="9.5"/>
      <color indexed="23"/>
      <name val="ＭＳ Ｐゴシック"/>
      <family val="3"/>
    </font>
    <font>
      <sz val="15.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medium"/>
      <right style="thin"/>
      <top style="medium"/>
      <bottom style="thin"/>
    </border>
    <border>
      <left style="thin"/>
      <right style="thin"/>
      <top style="thin"/>
      <bottom style="double"/>
    </border>
    <border>
      <left style="medium"/>
      <right style="thin"/>
      <top style="thin"/>
      <bottom style="thin"/>
    </border>
    <border>
      <left style="medium"/>
      <right style="thin"/>
      <top style="thin"/>
      <bottom style="medium"/>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dashed"/>
      <top style="thin"/>
      <bottom style="thin"/>
    </border>
    <border>
      <left style="thin"/>
      <right style="dashed"/>
      <top style="thin"/>
      <bottom>
        <color indexed="63"/>
      </bottom>
    </border>
    <border>
      <left style="thin"/>
      <right style="dashed"/>
      <top style="thin"/>
      <bottom style="medium"/>
    </border>
    <border>
      <left>
        <color indexed="63"/>
      </left>
      <right style="thin"/>
      <top style="medium"/>
      <bottom style="thin"/>
    </border>
    <border>
      <left>
        <color indexed="63"/>
      </left>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dashed"/>
      <right style="dashed"/>
      <top style="thin"/>
      <bottom style="thin"/>
    </border>
    <border>
      <left style="dashed"/>
      <right style="thin"/>
      <top style="thin"/>
      <bottom style="thin"/>
    </border>
    <border>
      <left style="dashed"/>
      <right style="dashed"/>
      <top style="thin"/>
      <bottom>
        <color indexed="63"/>
      </bottom>
    </border>
    <border>
      <left style="dashed"/>
      <right style="thin"/>
      <top style="thin"/>
      <bottom>
        <color indexed="63"/>
      </bottom>
    </border>
    <border>
      <left style="dashed"/>
      <right>
        <color indexed="63"/>
      </right>
      <top style="thin"/>
      <bottom style="thin"/>
    </border>
    <border>
      <left style="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2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0" xfId="0" applyFont="1" applyFill="1" applyBorder="1" applyAlignment="1">
      <alignment vertical="center" shrinkToFit="1"/>
    </xf>
    <xf numFmtId="0" fontId="5" fillId="0" borderId="0" xfId="0" applyFont="1" applyAlignment="1">
      <alignment/>
    </xf>
    <xf numFmtId="0" fontId="0" fillId="0" borderId="0" xfId="0" applyAlignment="1">
      <alignment horizontal="left"/>
    </xf>
    <xf numFmtId="0" fontId="7" fillId="0" borderId="0" xfId="0" applyFont="1" applyBorder="1" applyAlignment="1">
      <alignment horizontal="center" vertical="center"/>
    </xf>
    <xf numFmtId="0" fontId="0" fillId="0" borderId="0" xfId="0" applyAlignment="1">
      <alignment horizontal="right"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5" fillId="0" borderId="0" xfId="0" applyFont="1" applyBorder="1" applyAlignment="1">
      <alignment horizontal="right" vertical="center"/>
    </xf>
    <xf numFmtId="176" fontId="5" fillId="0" borderId="10"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0" fillId="33" borderId="10" xfId="0"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0" fillId="0" borderId="10" xfId="0" applyFill="1" applyBorder="1" applyAlignment="1">
      <alignment horizontal="center" vertical="center"/>
    </xf>
    <xf numFmtId="0" fontId="4" fillId="0" borderId="15" xfId="0" applyFont="1" applyFill="1" applyBorder="1" applyAlignment="1">
      <alignment horizontal="center" vertical="center" shrinkToFit="1"/>
    </xf>
    <xf numFmtId="0" fontId="0" fillId="0" borderId="18" xfId="0" applyBorder="1" applyAlignment="1">
      <alignment/>
    </xf>
    <xf numFmtId="0" fontId="0" fillId="0"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19" xfId="0" applyFont="1" applyBorder="1" applyAlignment="1">
      <alignment horizontal="center" vertical="center"/>
    </xf>
    <xf numFmtId="0" fontId="6" fillId="0" borderId="17" xfId="0" applyFont="1" applyBorder="1" applyAlignment="1">
      <alignment vertical="center"/>
    </xf>
    <xf numFmtId="0" fontId="6" fillId="0" borderId="0" xfId="0" applyFont="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0" fillId="0" borderId="0" xfId="0" applyFont="1" applyAlignment="1">
      <alignment vertical="center"/>
    </xf>
    <xf numFmtId="0" fontId="11" fillId="0" borderId="0" xfId="0" applyFont="1" applyAlignment="1">
      <alignment vertical="center"/>
    </xf>
    <xf numFmtId="0" fontId="12" fillId="0" borderId="0" xfId="0" applyFont="1" applyBorder="1" applyAlignment="1">
      <alignment horizontal="center" vertical="center"/>
    </xf>
    <xf numFmtId="0" fontId="11" fillId="0" borderId="0" xfId="0" applyFont="1" applyBorder="1" applyAlignment="1">
      <alignment horizontal="right" vertical="center"/>
    </xf>
    <xf numFmtId="0" fontId="13"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5" fillId="0" borderId="1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1" fillId="33" borderId="25" xfId="0" applyFont="1" applyFill="1" applyBorder="1" applyAlignment="1">
      <alignment horizontal="center" vertical="center" wrapText="1"/>
    </xf>
    <xf numFmtId="0" fontId="17" fillId="0" borderId="10" xfId="0" applyFont="1" applyFill="1" applyBorder="1" applyAlignment="1">
      <alignment vertical="center" wrapText="1"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33" borderId="10" xfId="0" applyFont="1" applyFill="1" applyBorder="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center" vertical="center"/>
    </xf>
    <xf numFmtId="176" fontId="10" fillId="0" borderId="10" xfId="0" applyNumberFormat="1" applyFont="1" applyBorder="1" applyAlignment="1">
      <alignment horizontal="center" vertical="center"/>
    </xf>
    <xf numFmtId="0" fontId="11" fillId="0" borderId="0" xfId="0" applyFont="1" applyAlignment="1">
      <alignment horizontal="center" vertical="center"/>
    </xf>
    <xf numFmtId="0" fontId="17" fillId="0" borderId="22" xfId="0" applyFont="1" applyBorder="1" applyAlignment="1">
      <alignment vertical="center"/>
    </xf>
    <xf numFmtId="0" fontId="10" fillId="0" borderId="10" xfId="0" applyFont="1" applyBorder="1" applyAlignment="1">
      <alignment horizontal="center" vertical="center" wrapText="1"/>
    </xf>
    <xf numFmtId="0" fontId="6" fillId="0" borderId="0" xfId="0" applyFont="1"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wrapText="1"/>
    </xf>
    <xf numFmtId="0" fontId="6"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176" fontId="18" fillId="0" borderId="26" xfId="0" applyNumberFormat="1" applyFont="1" applyBorder="1" applyAlignment="1">
      <alignment horizontal="center" vertical="center" wrapText="1"/>
    </xf>
    <xf numFmtId="0" fontId="18" fillId="0" borderId="26" xfId="0" applyNumberFormat="1" applyFont="1" applyBorder="1" applyAlignment="1">
      <alignment horizontal="center" vertical="center" wrapText="1"/>
    </xf>
    <xf numFmtId="0" fontId="0" fillId="0" borderId="10" xfId="0" applyNumberFormat="1" applyFill="1" applyBorder="1" applyAlignment="1">
      <alignment horizontal="center" vertical="center" shrinkToFit="1"/>
    </xf>
    <xf numFmtId="0" fontId="0" fillId="0" borderId="0" xfId="0" applyFill="1" applyAlignment="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Alignment="1">
      <alignment horizontal="left"/>
    </xf>
    <xf numFmtId="0" fontId="15" fillId="0" borderId="0" xfId="0" applyFont="1" applyAlignment="1">
      <alignment horizontal="left" vertical="top"/>
    </xf>
    <xf numFmtId="0" fontId="4" fillId="0" borderId="30" xfId="0" applyFont="1" applyFill="1" applyBorder="1" applyAlignment="1">
      <alignment horizontal="center" vertical="center" wrapText="1"/>
    </xf>
    <xf numFmtId="176" fontId="5" fillId="0" borderId="31" xfId="0" applyNumberFormat="1" applyFont="1" applyBorder="1" applyAlignment="1">
      <alignment horizontal="center" vertical="center"/>
    </xf>
    <xf numFmtId="0" fontId="0" fillId="0" borderId="16" xfId="0" applyBorder="1" applyAlignment="1">
      <alignment horizontal="center" vertical="center"/>
    </xf>
    <xf numFmtId="56" fontId="0" fillId="0" borderId="12" xfId="0" applyNumberFormat="1" applyBorder="1" applyAlignment="1">
      <alignment horizontal="center" vertical="center" shrinkToFit="1"/>
    </xf>
    <xf numFmtId="56" fontId="0" fillId="0" borderId="14" xfId="0" applyNumberFormat="1" applyBorder="1" applyAlignment="1">
      <alignment horizontal="center" vertical="center" shrinkToFit="1"/>
    </xf>
    <xf numFmtId="0" fontId="0" fillId="0" borderId="10" xfId="0" applyBorder="1" applyAlignment="1">
      <alignment horizontal="center" vertical="center"/>
    </xf>
    <xf numFmtId="0" fontId="21" fillId="0" borderId="32" xfId="0" applyFont="1" applyFill="1" applyBorder="1" applyAlignment="1">
      <alignment vertical="center" shrinkToFit="1"/>
    </xf>
    <xf numFmtId="0" fontId="22" fillId="0" borderId="10" xfId="0" applyFont="1" applyFill="1" applyBorder="1" applyAlignment="1">
      <alignment vertical="center" wrapText="1" shrinkToFit="1"/>
    </xf>
    <xf numFmtId="0" fontId="22" fillId="0" borderId="10" xfId="0" applyFont="1" applyBorder="1" applyAlignment="1">
      <alignment vertical="center" wrapText="1"/>
    </xf>
    <xf numFmtId="0" fontId="11" fillId="33" borderId="0" xfId="0" applyFont="1" applyFill="1" applyBorder="1" applyAlignment="1">
      <alignment horizontal="center" vertical="center" wrapText="1"/>
    </xf>
    <xf numFmtId="0" fontId="17" fillId="0" borderId="0" xfId="0" applyFont="1" applyBorder="1" applyAlignment="1">
      <alignment vertical="center"/>
    </xf>
    <xf numFmtId="0" fontId="22" fillId="0" borderId="0" xfId="0" applyFont="1" applyBorder="1" applyAlignment="1">
      <alignment vertical="center" wrapText="1"/>
    </xf>
    <xf numFmtId="0" fontId="0" fillId="0" borderId="33" xfId="0" applyFill="1" applyBorder="1" applyAlignment="1">
      <alignment horizontal="center" vertical="center" textRotation="255" shrinkToFit="1"/>
    </xf>
    <xf numFmtId="177" fontId="0" fillId="0" borderId="10" xfId="0" applyNumberFormat="1" applyBorder="1" applyAlignment="1">
      <alignment horizontal="center" vertical="center"/>
    </xf>
    <xf numFmtId="0" fontId="0" fillId="0" borderId="33" xfId="0" applyFill="1" applyBorder="1" applyAlignment="1">
      <alignment horizontal="center" vertical="center" textRotation="255" wrapText="1"/>
    </xf>
    <xf numFmtId="177" fontId="0" fillId="0" borderId="25" xfId="0" applyNumberFormat="1" applyBorder="1" applyAlignment="1">
      <alignment horizontal="center" vertical="center"/>
    </xf>
    <xf numFmtId="177" fontId="0" fillId="0" borderId="33" xfId="0" applyNumberFormat="1" applyBorder="1" applyAlignment="1">
      <alignment horizontal="center" vertical="center"/>
    </xf>
    <xf numFmtId="177" fontId="0" fillId="0" borderId="26" xfId="0" applyNumberFormat="1" applyBorder="1" applyAlignment="1">
      <alignment horizontal="center" vertical="center"/>
    </xf>
    <xf numFmtId="0" fontId="0" fillId="0" borderId="10" xfId="0" applyFill="1" applyBorder="1" applyAlignment="1">
      <alignment horizontal="center" vertical="center" textRotation="255" wrapText="1"/>
    </xf>
    <xf numFmtId="0" fontId="0" fillId="0" borderId="26" xfId="0" applyFill="1" applyBorder="1" applyAlignment="1">
      <alignment horizontal="center" vertical="center" textRotation="255" wrapText="1"/>
    </xf>
    <xf numFmtId="56" fontId="0" fillId="0" borderId="0" xfId="0" applyNumberForma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0" fillId="0" borderId="25" xfId="0"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0" xfId="0" applyFont="1" applyBorder="1" applyAlignment="1">
      <alignment horizontal="right"/>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33" borderId="33" xfId="0" applyFont="1" applyFill="1" applyBorder="1" applyAlignment="1">
      <alignment horizontal="center" vertical="center" wrapText="1"/>
    </xf>
    <xf numFmtId="0" fontId="10" fillId="0" borderId="10" xfId="0" applyFont="1" applyBorder="1" applyAlignment="1">
      <alignment horizontal="center" vertical="center"/>
    </xf>
    <xf numFmtId="176" fontId="10" fillId="0" borderId="1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top"/>
    </xf>
    <xf numFmtId="0" fontId="0" fillId="0" borderId="37" xfId="0" applyBorder="1" applyAlignment="1">
      <alignment horizontal="center" vertical="top"/>
    </xf>
    <xf numFmtId="0" fontId="0" fillId="0" borderId="24" xfId="0" applyBorder="1" applyAlignment="1">
      <alignment horizontal="center" vertical="top"/>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12" fillId="0" borderId="0" xfId="0" applyFont="1" applyBorder="1" applyAlignment="1">
      <alignment horizontal="center" vertical="center" shrinkToFit="1"/>
    </xf>
    <xf numFmtId="0" fontId="19" fillId="33" borderId="17" xfId="0" applyFont="1" applyFill="1" applyBorder="1" applyAlignment="1">
      <alignment horizontal="left" vertical="center"/>
    </xf>
    <xf numFmtId="0" fontId="0" fillId="0" borderId="0" xfId="0" applyAlignment="1">
      <alignment horizontal="right" vertical="center"/>
    </xf>
    <xf numFmtId="0" fontId="7" fillId="0" borderId="0" xfId="0" applyFont="1" applyBorder="1" applyAlignment="1">
      <alignment vertical="center"/>
    </xf>
    <xf numFmtId="0" fontId="6"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7475"/>
          <c:w val="0.542"/>
          <c:h val="0.7975"/>
        </c:manualLayout>
      </c:layout>
      <c:radarChart>
        <c:radarStyle val="marker"/>
        <c:varyColors val="0"/>
        <c:ser>
          <c:idx val="0"/>
          <c:order val="0"/>
          <c:tx>
            <c:strRef>
              <c:f>'＜様式Ｃ＞（レーダーチャート）'!$A$6</c:f>
              <c:strCache>
                <c:ptCount val="1"/>
                <c:pt idx="0">
                  <c:v>教師自己</c:v>
                </c:pt>
              </c:strCache>
            </c:strRef>
          </c:tx>
          <c:spPr>
            <a:ln w="381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'＜様式Ｃ＞（レーダーチャート）'!$C$5:$I$5</c:f>
              <c:strCache/>
            </c:strRef>
          </c:cat>
          <c:val>
            <c:numRef>
              <c:f>'＜様式Ｃ＞（レーダーチャート）'!$C$6:$I$6</c:f>
              <c:numCache/>
            </c:numRef>
          </c:val>
        </c:ser>
        <c:ser>
          <c:idx val="2"/>
          <c:order val="1"/>
          <c:tx>
            <c:strRef>
              <c:f>'＜様式Ｃ＞（レーダーチャート）'!$A$7</c:f>
              <c:strCache>
                <c:ptCount val="1"/>
                <c:pt idx="0">
                  <c:v>児童生徒</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'＜様式Ｃ＞（レーダーチャート）'!$C$5:$I$5</c:f>
              <c:strCache/>
            </c:strRef>
          </c:cat>
          <c:val>
            <c:numRef>
              <c:f>'＜様式Ｃ＞（レーダーチャート）'!$C$7:$I$7</c:f>
              <c:numCache/>
            </c:numRef>
          </c:val>
        </c:ser>
        <c:axId val="24443103"/>
        <c:axId val="18661336"/>
      </c:radarChart>
      <c:catAx>
        <c:axId val="2444310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661336"/>
        <c:crosses val="autoZero"/>
        <c:auto val="0"/>
        <c:lblOffset val="100"/>
        <c:tickLblSkip val="1"/>
        <c:noMultiLvlLbl val="0"/>
      </c:catAx>
      <c:valAx>
        <c:axId val="18661336"/>
        <c:scaling>
          <c:orientation val="minMax"/>
          <c:max val="4"/>
        </c:scaling>
        <c:axPos val="l"/>
        <c:majorGridlines>
          <c:spPr>
            <a:ln w="12700">
              <a:solidFill>
                <a:srgbClr val="C0C0C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808080"/>
                </a:solidFill>
                <a:latin typeface="ＭＳ Ｐゴシック"/>
                <a:ea typeface="ＭＳ Ｐゴシック"/>
                <a:cs typeface="ＭＳ Ｐゴシック"/>
              </a:defRPr>
            </a:pPr>
          </a:p>
        </c:txPr>
        <c:crossAx val="24443103"/>
        <c:crossesAt val="1"/>
        <c:crossBetween val="between"/>
        <c:dispUnits/>
        <c:majorUnit val="1"/>
        <c:minorUnit val="0.04"/>
      </c:valAx>
      <c:spPr>
        <a:noFill/>
        <a:ln>
          <a:noFill/>
        </a:ln>
      </c:spPr>
    </c:plotArea>
    <c:legend>
      <c:legendPos val="b"/>
      <c:layout>
        <c:manualLayout>
          <c:xMode val="edge"/>
          <c:yMode val="edge"/>
          <c:x val="0.3025"/>
          <c:y val="0.93125"/>
          <c:w val="0.41675"/>
          <c:h val="0.064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自己評価として活用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◆この様式の診断結果は、＜様式Ｃ＞のレーダーチャートのグラフに反映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6</xdr:col>
      <xdr:colOff>552450</xdr:colOff>
      <xdr:row>0</xdr:row>
      <xdr:rowOff>695325</xdr:rowOff>
    </xdr:to>
    <xdr:sp>
      <xdr:nvSpPr>
        <xdr:cNvPr id="1" name="Text Box 1"/>
        <xdr:cNvSpPr txBox="1">
          <a:spLocks noChangeArrowheads="1"/>
        </xdr:cNvSpPr>
      </xdr:nvSpPr>
      <xdr:spPr>
        <a:xfrm>
          <a:off x="1200150" y="66675"/>
          <a:ext cx="6657975" cy="628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＜参考資料＞
</a:t>
          </a:r>
          <a:r>
            <a:rPr lang="en-US" cap="none" sz="1100" b="0" i="0" u="none" baseline="0">
              <a:solidFill>
                <a:srgbClr val="000000"/>
              </a:solidFill>
              <a:latin typeface="ＭＳ Ｐゴシック"/>
              <a:ea typeface="ＭＳ Ｐゴシック"/>
              <a:cs typeface="ＭＳ Ｐゴシック"/>
            </a:rPr>
            <a:t>◆各学校で作成しているものを７つの分類にあてはめていただいて構いません。
</a:t>
          </a:r>
          <a:r>
            <a:rPr lang="en-US" cap="none" sz="1100" b="0" i="0" u="none" baseline="0">
              <a:solidFill>
                <a:srgbClr val="000000"/>
              </a:solidFill>
              <a:latin typeface="ＭＳ Ｐゴシック"/>
              <a:ea typeface="ＭＳ Ｐゴシック"/>
              <a:cs typeface="ＭＳ Ｐゴシック"/>
            </a:rPr>
            <a:t>◆授業や児童生徒の発達段階に応じて、文言の加除修正をしていただいて構いません。</a:t>
          </a:r>
        </a:p>
      </xdr:txBody>
    </xdr:sp>
    <xdr:clientData/>
  </xdr:twoCellAnchor>
  <xdr:twoCellAnchor>
    <xdr:from>
      <xdr:col>7</xdr:col>
      <xdr:colOff>123825</xdr:colOff>
      <xdr:row>0</xdr:row>
      <xdr:rowOff>76200</xdr:rowOff>
    </xdr:from>
    <xdr:to>
      <xdr:col>9</xdr:col>
      <xdr:colOff>828675</xdr:colOff>
      <xdr:row>1</xdr:row>
      <xdr:rowOff>457200</xdr:rowOff>
    </xdr:to>
    <xdr:sp>
      <xdr:nvSpPr>
        <xdr:cNvPr id="2" name="Text Box 2"/>
        <xdr:cNvSpPr txBox="1">
          <a:spLocks noChangeArrowheads="1"/>
        </xdr:cNvSpPr>
      </xdr:nvSpPr>
      <xdr:spPr>
        <a:xfrm>
          <a:off x="7991475" y="76200"/>
          <a:ext cx="2590800" cy="1152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◆この様式の診断結果は、＜様式Ｃ＞のレーダーチャートのグラフに反映
</a:t>
          </a:r>
          <a:r>
            <a:rPr lang="en-US" cap="none" sz="1100" b="0" i="0" u="none" baseline="0">
              <a:solidFill>
                <a:srgbClr val="000000"/>
              </a:solidFill>
              <a:latin typeface="ＭＳ Ｐゴシック"/>
              <a:ea typeface="ＭＳ Ｐゴシック"/>
              <a:cs typeface="ＭＳ Ｐゴシック"/>
            </a:rPr>
            <a:t>◆２つ項目がある要素については、学級全体の２つの項目の合計ポイントを入力すると、２つの項目がまとめて平均されます</a:t>
          </a:r>
        </a:p>
      </xdr:txBody>
    </xdr:sp>
    <xdr:clientData/>
  </xdr:twoCellAnchor>
  <xdr:twoCellAnchor>
    <xdr:from>
      <xdr:col>7</xdr:col>
      <xdr:colOff>123825</xdr:colOff>
      <xdr:row>3</xdr:row>
      <xdr:rowOff>152400</xdr:rowOff>
    </xdr:from>
    <xdr:to>
      <xdr:col>7</xdr:col>
      <xdr:colOff>628650</xdr:colOff>
      <xdr:row>5</xdr:row>
      <xdr:rowOff>85725</xdr:rowOff>
    </xdr:to>
    <xdr:sp>
      <xdr:nvSpPr>
        <xdr:cNvPr id="3" name="AutoShape 5"/>
        <xdr:cNvSpPr>
          <a:spLocks/>
        </xdr:cNvSpPr>
      </xdr:nvSpPr>
      <xdr:spPr>
        <a:xfrm>
          <a:off x="7991475" y="1781175"/>
          <a:ext cx="504825" cy="504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800100</xdr:colOff>
      <xdr:row>35</xdr:row>
      <xdr:rowOff>161925</xdr:rowOff>
    </xdr:to>
    <xdr:graphicFrame>
      <xdr:nvGraphicFramePr>
        <xdr:cNvPr id="1" name="Chart 1"/>
        <xdr:cNvGraphicFramePr/>
      </xdr:nvGraphicFramePr>
      <xdr:xfrm>
        <a:off x="0" y="2619375"/>
        <a:ext cx="7010400" cy="4791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5</xdr:col>
      <xdr:colOff>0</xdr:colOff>
      <xdr:row>3</xdr:row>
      <xdr:rowOff>28575</xdr:rowOff>
    </xdr:to>
    <xdr:sp>
      <xdr:nvSpPr>
        <xdr:cNvPr id="1" name="Text Box 1"/>
        <xdr:cNvSpPr txBox="1">
          <a:spLocks noChangeArrowheads="1"/>
        </xdr:cNvSpPr>
      </xdr:nvSpPr>
      <xdr:spPr>
        <a:xfrm>
          <a:off x="38100" y="0"/>
          <a:ext cx="2257425"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＜補助資料＞
</a:t>
          </a:r>
          <a:r>
            <a:rPr lang="en-US" cap="none" sz="1100" b="0" i="0" u="none" baseline="0">
              <a:solidFill>
                <a:srgbClr val="000000"/>
              </a:solidFill>
              <a:latin typeface="ＭＳ Ｐゴシック"/>
              <a:ea typeface="ＭＳ Ｐゴシック"/>
              <a:cs typeface="ＭＳ Ｐゴシック"/>
            </a:rPr>
            <a:t>児童生徒の学級集計用に使ってください。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D7" sqref="D7:D26"/>
    </sheetView>
  </sheetViews>
  <sheetFormatPr defaultColWidth="9.00390625" defaultRowHeight="13.5"/>
  <cols>
    <col min="1" max="1" width="5.00390625" style="19"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8" t="s">
        <v>4</v>
      </c>
      <c r="D1" s="90" t="s">
        <v>16</v>
      </c>
      <c r="E1" s="91"/>
    </row>
    <row r="2" spans="1:5" s="2" customFormat="1" ht="30" customHeight="1">
      <c r="A2" s="92" t="s">
        <v>53</v>
      </c>
      <c r="B2" s="92"/>
      <c r="C2" s="92"/>
      <c r="D2" s="92"/>
      <c r="E2" s="92"/>
    </row>
    <row r="3" spans="1:5" s="2" customFormat="1" ht="24.75" customHeight="1">
      <c r="A3" s="7"/>
      <c r="B3" s="7"/>
      <c r="C3" s="11" t="s">
        <v>3</v>
      </c>
      <c r="D3" s="93"/>
      <c r="E3" s="93"/>
    </row>
    <row r="4" spans="1:5" s="2" customFormat="1" ht="17.25" customHeight="1">
      <c r="A4" s="94" t="s">
        <v>57</v>
      </c>
      <c r="B4" s="94"/>
      <c r="C4" s="94"/>
      <c r="D4" s="95"/>
      <c r="E4" s="95"/>
    </row>
    <row r="5" spans="1:5" s="2" customFormat="1" ht="15" customHeight="1">
      <c r="A5" s="10"/>
      <c r="B5" s="9"/>
      <c r="C5" s="9"/>
      <c r="D5" s="10" t="s">
        <v>5</v>
      </c>
      <c r="E5" s="9"/>
    </row>
    <row r="6" spans="1:5" ht="41.25" customHeight="1" thickBot="1">
      <c r="A6" s="25" t="s">
        <v>13</v>
      </c>
      <c r="B6" s="25" t="s">
        <v>14</v>
      </c>
      <c r="C6" s="25" t="s">
        <v>15</v>
      </c>
      <c r="D6" s="26" t="s">
        <v>1</v>
      </c>
      <c r="E6" s="27" t="s">
        <v>2</v>
      </c>
    </row>
    <row r="7" spans="1:5" ht="41.25" customHeight="1" thickTop="1">
      <c r="A7" s="22">
        <v>1</v>
      </c>
      <c r="B7" s="84" t="s">
        <v>17</v>
      </c>
      <c r="C7" s="4" t="s">
        <v>69</v>
      </c>
      <c r="D7" s="16"/>
      <c r="E7" s="83" t="str">
        <f>IF(SUM(D7:D9)=0," ",SUM(D7:D9)/COUNT(D7:D9))</f>
        <v> </v>
      </c>
    </row>
    <row r="8" spans="1:5" ht="41.25" customHeight="1">
      <c r="A8" s="22">
        <v>2</v>
      </c>
      <c r="B8" s="84"/>
      <c r="C8" s="4" t="s">
        <v>70</v>
      </c>
      <c r="D8" s="16"/>
      <c r="E8" s="83"/>
    </row>
    <row r="9" spans="1:5" ht="41.25" customHeight="1">
      <c r="A9" s="22">
        <v>3</v>
      </c>
      <c r="B9" s="84"/>
      <c r="C9" s="4" t="s">
        <v>71</v>
      </c>
      <c r="D9" s="16"/>
      <c r="E9" s="83"/>
    </row>
    <row r="10" spans="1:5" ht="41.25" customHeight="1">
      <c r="A10" s="22">
        <v>4</v>
      </c>
      <c r="B10" s="96" t="s">
        <v>12</v>
      </c>
      <c r="C10" s="4" t="s">
        <v>72</v>
      </c>
      <c r="D10" s="16"/>
      <c r="E10" s="83" t="str">
        <f>IF(SUM(D10:D11)=0," ",SUM(D10:D11)/COUNT(D10:D11))</f>
        <v> </v>
      </c>
    </row>
    <row r="11" spans="1:5" ht="41.25" customHeight="1">
      <c r="A11" s="22">
        <v>5</v>
      </c>
      <c r="B11" s="97"/>
      <c r="C11" s="4" t="s">
        <v>62</v>
      </c>
      <c r="D11" s="16"/>
      <c r="E11" s="83"/>
    </row>
    <row r="12" spans="1:5" ht="41.25" customHeight="1">
      <c r="A12" s="22">
        <v>6</v>
      </c>
      <c r="B12" s="84" t="s">
        <v>7</v>
      </c>
      <c r="C12" s="4" t="s">
        <v>73</v>
      </c>
      <c r="D12" s="16"/>
      <c r="E12" s="85" t="str">
        <f>IF(SUM(D12:D15)=0," ",SUM(D12:D15)/COUNT(D12:D15))</f>
        <v> </v>
      </c>
    </row>
    <row r="13" spans="1:6" ht="41.25" customHeight="1">
      <c r="A13" s="22">
        <v>7</v>
      </c>
      <c r="B13" s="84"/>
      <c r="C13" s="4" t="s">
        <v>66</v>
      </c>
      <c r="D13" s="16"/>
      <c r="E13" s="86"/>
      <c r="F13" s="76"/>
    </row>
    <row r="14" spans="1:5" ht="41.25" customHeight="1">
      <c r="A14" s="22">
        <v>8</v>
      </c>
      <c r="B14" s="84"/>
      <c r="C14" s="4" t="s">
        <v>74</v>
      </c>
      <c r="D14" s="16"/>
      <c r="E14" s="86"/>
    </row>
    <row r="15" spans="1:5" ht="41.25" customHeight="1">
      <c r="A15" s="22">
        <v>9</v>
      </c>
      <c r="B15" s="89"/>
      <c r="C15" s="4" t="s">
        <v>67</v>
      </c>
      <c r="D15" s="16"/>
      <c r="E15" s="87"/>
    </row>
    <row r="16" spans="1:5" ht="41.25" customHeight="1">
      <c r="A16" s="22">
        <v>10</v>
      </c>
      <c r="B16" s="88" t="s">
        <v>0</v>
      </c>
      <c r="C16" s="4" t="s">
        <v>68</v>
      </c>
      <c r="D16" s="16"/>
      <c r="E16" s="85" t="str">
        <f>IF(SUM(D16:D19)=0," ",SUM(D16:D19)/COUNT(D16:D19))</f>
        <v> </v>
      </c>
    </row>
    <row r="17" spans="1:5" ht="41.25" customHeight="1">
      <c r="A17" s="22">
        <v>11</v>
      </c>
      <c r="B17" s="88"/>
      <c r="C17" s="4" t="s">
        <v>64</v>
      </c>
      <c r="D17" s="16"/>
      <c r="E17" s="86"/>
    </row>
    <row r="18" spans="1:5" ht="41.25" customHeight="1">
      <c r="A18" s="22">
        <v>12</v>
      </c>
      <c r="B18" s="88"/>
      <c r="C18" s="4" t="s">
        <v>10</v>
      </c>
      <c r="D18" s="16"/>
      <c r="E18" s="86"/>
    </row>
    <row r="19" spans="1:5" ht="41.25" customHeight="1">
      <c r="A19" s="22">
        <v>13</v>
      </c>
      <c r="B19" s="88"/>
      <c r="C19" s="4" t="s">
        <v>9</v>
      </c>
      <c r="D19" s="16"/>
      <c r="E19" s="87"/>
    </row>
    <row r="20" spans="1:5" ht="41.25" customHeight="1">
      <c r="A20" s="22">
        <v>14</v>
      </c>
      <c r="B20" s="88" t="s">
        <v>11</v>
      </c>
      <c r="C20" s="4" t="s">
        <v>75</v>
      </c>
      <c r="D20" s="16"/>
      <c r="E20" s="83" t="str">
        <f>IF(SUM(D20:D22)=0," ",SUM(D20:D22)/COUNT(D20:D22))</f>
        <v> </v>
      </c>
    </row>
    <row r="21" spans="1:5" ht="41.25" customHeight="1">
      <c r="A21" s="22">
        <v>15</v>
      </c>
      <c r="B21" s="88"/>
      <c r="C21" s="4" t="s">
        <v>63</v>
      </c>
      <c r="D21" s="16"/>
      <c r="E21" s="83"/>
    </row>
    <row r="22" spans="1:5" ht="41.25" customHeight="1">
      <c r="A22" s="22">
        <v>16</v>
      </c>
      <c r="B22" s="88"/>
      <c r="C22" s="4" t="s">
        <v>65</v>
      </c>
      <c r="D22" s="16"/>
      <c r="E22" s="83"/>
    </row>
    <row r="23" spans="1:5" ht="41.25" customHeight="1">
      <c r="A23" s="22">
        <v>17</v>
      </c>
      <c r="B23" s="82" t="s">
        <v>61</v>
      </c>
      <c r="C23" s="4" t="s">
        <v>76</v>
      </c>
      <c r="D23" s="16"/>
      <c r="E23" s="83" t="str">
        <f>IF(SUM(D23:D24)=0," ",SUM(D23:D24)/COUNT(D23:D24))</f>
        <v> </v>
      </c>
    </row>
    <row r="24" spans="1:5" ht="41.25" customHeight="1">
      <c r="A24" s="22">
        <v>18</v>
      </c>
      <c r="B24" s="82"/>
      <c r="C24" s="4" t="s">
        <v>77</v>
      </c>
      <c r="D24" s="16"/>
      <c r="E24" s="83"/>
    </row>
    <row r="25" spans="1:5" ht="41.25" customHeight="1">
      <c r="A25" s="22">
        <v>19</v>
      </c>
      <c r="B25" s="88" t="s">
        <v>8</v>
      </c>
      <c r="C25" s="4" t="s">
        <v>78</v>
      </c>
      <c r="D25" s="16"/>
      <c r="E25" s="83" t="str">
        <f>IF(SUM(D25:D26)=0," ",SUM(D25:D26)/COUNT(D25:D26))</f>
        <v> </v>
      </c>
    </row>
    <row r="26" spans="1:5" ht="41.25" customHeight="1">
      <c r="A26" s="22">
        <v>20</v>
      </c>
      <c r="B26" s="88"/>
      <c r="C26" s="4" t="s">
        <v>60</v>
      </c>
      <c r="D26" s="16"/>
      <c r="E26" s="83"/>
    </row>
    <row r="27" spans="1:4" s="3" customFormat="1" ht="17.25" customHeight="1">
      <c r="A27" s="28" t="s">
        <v>22</v>
      </c>
      <c r="B27" s="28" t="s">
        <v>21</v>
      </c>
      <c r="C27" s="28"/>
      <c r="D27" s="28"/>
    </row>
    <row r="28" spans="1:3" ht="17.25" customHeight="1">
      <c r="A28" s="29"/>
      <c r="B28" s="3" t="s">
        <v>20</v>
      </c>
      <c r="C28" s="3"/>
    </row>
  </sheetData>
  <sheetProtection/>
  <mergeCells count="18">
    <mergeCell ref="D1:E1"/>
    <mergeCell ref="B25:B26"/>
    <mergeCell ref="E25:E26"/>
    <mergeCell ref="A2:E2"/>
    <mergeCell ref="E12:E15"/>
    <mergeCell ref="D3:E3"/>
    <mergeCell ref="A4:E4"/>
    <mergeCell ref="B10:B11"/>
    <mergeCell ref="E10:E11"/>
    <mergeCell ref="B16:B19"/>
    <mergeCell ref="B23:B24"/>
    <mergeCell ref="E23:E24"/>
    <mergeCell ref="B7:B9"/>
    <mergeCell ref="E7:E9"/>
    <mergeCell ref="E16:E19"/>
    <mergeCell ref="B20:B22"/>
    <mergeCell ref="E20:E22"/>
    <mergeCell ref="B12:B15"/>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2.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0">
      <selection activeCell="I10" sqref="I10"/>
    </sheetView>
  </sheetViews>
  <sheetFormatPr defaultColWidth="9.00390625" defaultRowHeight="13.5"/>
  <cols>
    <col min="1" max="1" width="15.50390625" style="49" customWidth="1"/>
    <col min="2" max="2" width="4.375" style="32" customWidth="1"/>
    <col min="3" max="3" width="53.875" style="32" customWidth="1"/>
    <col min="4" max="7" width="7.375" style="32" customWidth="1"/>
    <col min="8" max="12" width="12.375" style="32" customWidth="1"/>
    <col min="13" max="16384" width="9.00390625" style="32" customWidth="1"/>
  </cols>
  <sheetData>
    <row r="1" ht="60.75" customHeight="1">
      <c r="A1" s="69" t="s">
        <v>58</v>
      </c>
    </row>
    <row r="2" spans="1:7" s="33" customFormat="1" ht="37.5" customHeight="1">
      <c r="A2" s="53"/>
      <c r="B2" s="100" t="s">
        <v>37</v>
      </c>
      <c r="C2" s="100"/>
      <c r="D2" s="101" t="s">
        <v>38</v>
      </c>
      <c r="E2" s="101"/>
      <c r="F2" s="101"/>
      <c r="G2" s="101"/>
    </row>
    <row r="3" spans="1:7" s="33" customFormat="1" ht="30" customHeight="1">
      <c r="A3" s="53"/>
      <c r="B3" s="34"/>
      <c r="C3" s="35" t="s">
        <v>39</v>
      </c>
      <c r="D3" s="104"/>
      <c r="E3" s="104"/>
      <c r="F3" s="104"/>
      <c r="G3" s="104"/>
    </row>
    <row r="4" spans="1:8" s="33" customFormat="1" ht="15" customHeight="1">
      <c r="A4" s="53"/>
      <c r="C4" s="36"/>
      <c r="D4" s="36"/>
      <c r="E4" s="37"/>
      <c r="F4" s="37"/>
      <c r="G4" s="37"/>
      <c r="H4" s="37"/>
    </row>
    <row r="5" spans="1:10" s="38" customFormat="1" ht="30" customHeight="1">
      <c r="A5" s="37"/>
      <c r="B5" s="108" t="s">
        <v>40</v>
      </c>
      <c r="C5" s="108"/>
      <c r="D5" s="108"/>
      <c r="E5" s="108"/>
      <c r="F5" s="108"/>
      <c r="G5" s="108"/>
      <c r="H5" s="109" t="s">
        <v>28</v>
      </c>
      <c r="I5" s="110"/>
      <c r="J5" s="110"/>
    </row>
    <row r="6" spans="1:8" s="33" customFormat="1" ht="11.25" customHeight="1">
      <c r="A6" s="53"/>
      <c r="C6" s="36"/>
      <c r="D6" s="36"/>
      <c r="E6" s="36"/>
      <c r="F6" s="36"/>
      <c r="G6" s="36"/>
      <c r="H6" s="36"/>
    </row>
    <row r="7" spans="1:10" s="38" customFormat="1" ht="41.25" customHeight="1">
      <c r="A7" s="39" t="s">
        <v>14</v>
      </c>
      <c r="B7" s="102" t="s">
        <v>41</v>
      </c>
      <c r="C7" s="103"/>
      <c r="D7" s="40" t="s">
        <v>42</v>
      </c>
      <c r="E7" s="41" t="s">
        <v>43</v>
      </c>
      <c r="F7" s="41" t="s">
        <v>44</v>
      </c>
      <c r="G7" s="42" t="s">
        <v>45</v>
      </c>
      <c r="H7" s="55" t="s">
        <v>27</v>
      </c>
      <c r="I7" s="51" t="s">
        <v>26</v>
      </c>
      <c r="J7" s="51" t="s">
        <v>2</v>
      </c>
    </row>
    <row r="8" spans="1:10" ht="49.5" customHeight="1">
      <c r="A8" s="43" t="s">
        <v>17</v>
      </c>
      <c r="B8" s="54">
        <v>1</v>
      </c>
      <c r="C8" s="44" t="s">
        <v>55</v>
      </c>
      <c r="D8" s="45">
        <v>4</v>
      </c>
      <c r="E8" s="46">
        <v>3</v>
      </c>
      <c r="F8" s="46">
        <v>2</v>
      </c>
      <c r="G8" s="47">
        <v>1</v>
      </c>
      <c r="H8" s="50"/>
      <c r="I8" s="50"/>
      <c r="J8" s="52" t="str">
        <f>IF(H8=0," ",H8/I8)</f>
        <v> </v>
      </c>
    </row>
    <row r="9" spans="1:10" ht="49.5" customHeight="1">
      <c r="A9" s="48" t="s">
        <v>12</v>
      </c>
      <c r="B9" s="54">
        <v>2</v>
      </c>
      <c r="C9" s="77" t="s">
        <v>79</v>
      </c>
      <c r="D9" s="45">
        <v>4</v>
      </c>
      <c r="E9" s="46">
        <v>3</v>
      </c>
      <c r="F9" s="46">
        <v>2</v>
      </c>
      <c r="G9" s="47">
        <v>1</v>
      </c>
      <c r="H9" s="50"/>
      <c r="I9" s="50"/>
      <c r="J9" s="52" t="str">
        <f>IF(H9=0," ",H9/I9)</f>
        <v> </v>
      </c>
    </row>
    <row r="10" spans="1:10" ht="49.5" customHeight="1">
      <c r="A10" s="105" t="s">
        <v>7</v>
      </c>
      <c r="B10" s="54">
        <v>3</v>
      </c>
      <c r="C10" s="77" t="s">
        <v>81</v>
      </c>
      <c r="D10" s="45">
        <v>4</v>
      </c>
      <c r="E10" s="46">
        <v>3</v>
      </c>
      <c r="F10" s="46">
        <v>2</v>
      </c>
      <c r="G10" s="47">
        <v>1</v>
      </c>
      <c r="H10" s="106"/>
      <c r="I10" s="50"/>
      <c r="J10" s="107" t="str">
        <f>IF(H10=0," ",H10/(I10+I11))</f>
        <v> </v>
      </c>
    </row>
    <row r="11" spans="1:10" ht="49.5" customHeight="1">
      <c r="A11" s="99"/>
      <c r="B11" s="54">
        <v>4</v>
      </c>
      <c r="C11" s="77" t="s">
        <v>56</v>
      </c>
      <c r="D11" s="45">
        <v>4</v>
      </c>
      <c r="E11" s="46">
        <v>3</v>
      </c>
      <c r="F11" s="46">
        <v>2</v>
      </c>
      <c r="G11" s="47">
        <v>1</v>
      </c>
      <c r="H11" s="106"/>
      <c r="I11" s="50"/>
      <c r="J11" s="107"/>
    </row>
    <row r="12" spans="1:10" ht="49.5" customHeight="1">
      <c r="A12" s="98" t="s">
        <v>0</v>
      </c>
      <c r="B12" s="54">
        <v>5</v>
      </c>
      <c r="C12" s="77" t="s">
        <v>48</v>
      </c>
      <c r="D12" s="45">
        <v>4</v>
      </c>
      <c r="E12" s="46">
        <v>3</v>
      </c>
      <c r="F12" s="46">
        <v>2</v>
      </c>
      <c r="G12" s="47">
        <v>1</v>
      </c>
      <c r="H12" s="106"/>
      <c r="I12" s="50"/>
      <c r="J12" s="107" t="str">
        <f>IF(H12=0," ",H12/(I12+I13))</f>
        <v> </v>
      </c>
    </row>
    <row r="13" spans="1:10" ht="49.5" customHeight="1">
      <c r="A13" s="99"/>
      <c r="B13" s="54">
        <v>6</v>
      </c>
      <c r="C13" s="77" t="s">
        <v>36</v>
      </c>
      <c r="D13" s="45">
        <v>4</v>
      </c>
      <c r="E13" s="46">
        <v>3</v>
      </c>
      <c r="F13" s="46">
        <v>2</v>
      </c>
      <c r="G13" s="47">
        <v>1</v>
      </c>
      <c r="H13" s="106"/>
      <c r="I13" s="50"/>
      <c r="J13" s="107"/>
    </row>
    <row r="14" spans="1:10" ht="49.5" customHeight="1">
      <c r="A14" s="98" t="s">
        <v>19</v>
      </c>
      <c r="B14" s="54">
        <v>7</v>
      </c>
      <c r="C14" s="77" t="s">
        <v>49</v>
      </c>
      <c r="D14" s="45">
        <v>4</v>
      </c>
      <c r="E14" s="46">
        <v>3</v>
      </c>
      <c r="F14" s="46">
        <v>2</v>
      </c>
      <c r="G14" s="47">
        <v>1</v>
      </c>
      <c r="H14" s="106"/>
      <c r="I14" s="50"/>
      <c r="J14" s="107" t="str">
        <f>IF(H14=0," ",H14/(I14+I15))</f>
        <v> </v>
      </c>
    </row>
    <row r="15" spans="1:10" ht="49.5" customHeight="1">
      <c r="A15" s="99"/>
      <c r="B15" s="54">
        <v>8</v>
      </c>
      <c r="C15" s="77" t="s">
        <v>46</v>
      </c>
      <c r="D15" s="45">
        <v>4</v>
      </c>
      <c r="E15" s="46">
        <v>3</v>
      </c>
      <c r="F15" s="46">
        <v>2</v>
      </c>
      <c r="G15" s="47">
        <v>1</v>
      </c>
      <c r="H15" s="106"/>
      <c r="I15" s="50"/>
      <c r="J15" s="107"/>
    </row>
    <row r="16" spans="1:10" ht="49.5" customHeight="1">
      <c r="A16" s="43" t="s">
        <v>6</v>
      </c>
      <c r="B16" s="54">
        <v>9</v>
      </c>
      <c r="C16" s="77" t="s">
        <v>47</v>
      </c>
      <c r="D16" s="45">
        <v>4</v>
      </c>
      <c r="E16" s="46">
        <v>3</v>
      </c>
      <c r="F16" s="46">
        <v>2</v>
      </c>
      <c r="G16" s="47">
        <v>1</v>
      </c>
      <c r="H16" s="50"/>
      <c r="I16" s="50"/>
      <c r="J16" s="52" t="str">
        <f>IF(H16=0," ",H16/I16)</f>
        <v> </v>
      </c>
    </row>
    <row r="17" spans="1:10" ht="49.5" customHeight="1">
      <c r="A17" s="48" t="s">
        <v>8</v>
      </c>
      <c r="B17" s="54">
        <v>10</v>
      </c>
      <c r="C17" s="78" t="s">
        <v>80</v>
      </c>
      <c r="D17" s="45">
        <v>4</v>
      </c>
      <c r="E17" s="46">
        <v>3</v>
      </c>
      <c r="F17" s="46">
        <v>2</v>
      </c>
      <c r="G17" s="47">
        <v>1</v>
      </c>
      <c r="H17" s="50"/>
      <c r="I17" s="50"/>
      <c r="J17" s="52" t="str">
        <f>IF(H17=0," ",H17/I17)</f>
        <v> </v>
      </c>
    </row>
  </sheetData>
  <sheetProtection/>
  <mergeCells count="15">
    <mergeCell ref="H14:H15"/>
    <mergeCell ref="J14:J15"/>
    <mergeCell ref="B5:G5"/>
    <mergeCell ref="H5:J5"/>
    <mergeCell ref="H10:H11"/>
    <mergeCell ref="J10:J11"/>
    <mergeCell ref="H12:H13"/>
    <mergeCell ref="J12:J13"/>
    <mergeCell ref="A12:A13"/>
    <mergeCell ref="A14:A15"/>
    <mergeCell ref="B2:C2"/>
    <mergeCell ref="D2:G2"/>
    <mergeCell ref="B7:C7"/>
    <mergeCell ref="D3:G3"/>
    <mergeCell ref="A10:A11"/>
  </mergeCells>
  <printOptions horizontalCentered="1"/>
  <pageMargins left="0.5905511811023623" right="0.5905511811023623" top="0.5905511811023623" bottom="0.5905511811023623" header="0.31496062992125984" footer="0.5118110236220472"/>
  <pageSetup horizontalDpi="600" verticalDpi="600" orientation="portrait" paperSize="9" scale="65" r:id="rId2"/>
  <headerFooter alignWithMargins="0">
    <oddHeader>&amp;R「新教育課程拠点校指定事業」＜様式Ｂ＞</oddHeader>
  </headerFooter>
  <drawing r:id="rId1"/>
</worksheet>
</file>

<file path=xl/worksheets/sheet3.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25">
      <selection activeCell="A41" sqref="A41"/>
    </sheetView>
  </sheetViews>
  <sheetFormatPr defaultColWidth="9.00390625" defaultRowHeight="13.5"/>
  <cols>
    <col min="1" max="1" width="7.375" style="0" customWidth="1"/>
    <col min="2" max="2" width="10.375" style="0" customWidth="1"/>
    <col min="3" max="9" width="10.625" style="0" customWidth="1"/>
  </cols>
  <sheetData>
    <row r="1" spans="1:9" ht="37.5" customHeight="1">
      <c r="A1" s="111" t="s">
        <v>82</v>
      </c>
      <c r="B1" s="111"/>
      <c r="C1" s="111"/>
      <c r="D1" s="111"/>
      <c r="E1" s="111"/>
      <c r="F1" s="111"/>
      <c r="G1" s="111"/>
      <c r="H1" s="111"/>
      <c r="I1" s="111"/>
    </row>
    <row r="2" spans="1:9" ht="22.5" customHeight="1">
      <c r="A2" s="65" t="s">
        <v>33</v>
      </c>
      <c r="B2" s="118"/>
      <c r="C2" s="118"/>
      <c r="D2" s="122"/>
      <c r="E2" s="65" t="s">
        <v>34</v>
      </c>
      <c r="F2" s="118"/>
      <c r="G2" s="118"/>
      <c r="H2" s="118"/>
      <c r="I2" s="119"/>
    </row>
    <row r="3" spans="1:9" s="5" customFormat="1" ht="22.5" customHeight="1" thickBot="1">
      <c r="A3" s="66" t="s">
        <v>31</v>
      </c>
      <c r="B3" s="120"/>
      <c r="C3" s="120"/>
      <c r="D3" s="123"/>
      <c r="E3" s="67" t="s">
        <v>32</v>
      </c>
      <c r="F3" s="120"/>
      <c r="G3" s="120"/>
      <c r="H3" s="120"/>
      <c r="I3" s="121"/>
    </row>
    <row r="4" spans="1:9" ht="21.75" customHeight="1" thickBot="1">
      <c r="A4" s="112"/>
      <c r="B4" s="113"/>
      <c r="C4" s="114" t="s">
        <v>23</v>
      </c>
      <c r="D4" s="114"/>
      <c r="E4" s="114"/>
      <c r="F4" s="114"/>
      <c r="G4" s="114"/>
      <c r="H4" s="114"/>
      <c r="I4" s="113"/>
    </row>
    <row r="5" spans="1:9" ht="28.5" customHeight="1">
      <c r="A5" s="24"/>
      <c r="B5" s="72" t="s">
        <v>4</v>
      </c>
      <c r="C5" s="70" t="s">
        <v>17</v>
      </c>
      <c r="D5" s="23" t="s">
        <v>12</v>
      </c>
      <c r="E5" s="17" t="s">
        <v>7</v>
      </c>
      <c r="F5" s="17" t="s">
        <v>0</v>
      </c>
      <c r="G5" s="17" t="s">
        <v>19</v>
      </c>
      <c r="H5" s="17" t="s">
        <v>18</v>
      </c>
      <c r="I5" s="18" t="s">
        <v>8</v>
      </c>
    </row>
    <row r="6" spans="1:9" ht="28.5" customHeight="1">
      <c r="A6" s="30" t="s">
        <v>54</v>
      </c>
      <c r="B6" s="73" t="str">
        <f>'＜様式Ａ＞（教師用）'!D1</f>
        <v>月　　　日</v>
      </c>
      <c r="C6" s="12" t="str">
        <f>'＜様式Ａ＞（教師用）'!E7</f>
        <v> </v>
      </c>
      <c r="D6" s="12" t="str">
        <f>'＜様式Ａ＞（教師用）'!E10</f>
        <v> </v>
      </c>
      <c r="E6" s="12" t="str">
        <f>'＜様式Ａ＞（教師用）'!E12</f>
        <v> </v>
      </c>
      <c r="F6" s="12" t="str">
        <f>'＜様式Ａ＞（教師用）'!E16</f>
        <v> </v>
      </c>
      <c r="G6" s="12" t="str">
        <f>'＜様式Ａ＞（教師用）'!E20</f>
        <v> </v>
      </c>
      <c r="H6" s="12" t="str">
        <f>'＜様式Ａ＞（教師用）'!E23</f>
        <v> </v>
      </c>
      <c r="I6" s="13" t="str">
        <f>'＜様式Ａ＞（教師用）'!E25</f>
        <v> </v>
      </c>
    </row>
    <row r="7" spans="1:9" ht="28.5" customHeight="1" thickBot="1">
      <c r="A7" s="31" t="s">
        <v>35</v>
      </c>
      <c r="B7" s="74" t="str">
        <f>'＜様式Ｂ＞（児童生徒用）'!D2</f>
        <v>月　　　日</v>
      </c>
      <c r="C7" s="71" t="str">
        <f>'＜様式Ｂ＞（児童生徒用）'!J8</f>
        <v> </v>
      </c>
      <c r="D7" s="14" t="str">
        <f>'＜様式Ｂ＞（児童生徒用）'!J9</f>
        <v> </v>
      </c>
      <c r="E7" s="14" t="str">
        <f>'＜様式Ｂ＞（児童生徒用）'!J10</f>
        <v> </v>
      </c>
      <c r="F7" s="14" t="str">
        <f>'＜様式Ｂ＞（児童生徒用）'!J12</f>
        <v> </v>
      </c>
      <c r="G7" s="14" t="str">
        <f>'＜様式Ｂ＞（児童生徒用）'!J14</f>
        <v> </v>
      </c>
      <c r="H7" s="14" t="str">
        <f>'＜様式Ｂ＞（児童生徒用）'!J16</f>
        <v> </v>
      </c>
      <c r="I7" s="15" t="str">
        <f>'＜様式Ｂ＞（児童生徒用）'!J17</f>
        <v> </v>
      </c>
    </row>
    <row r="8" ht="16.5" customHeight="1"/>
    <row r="37" ht="13.5">
      <c r="A37" t="s">
        <v>24</v>
      </c>
    </row>
    <row r="38" spans="1:9" ht="88.5" customHeight="1">
      <c r="A38" s="115"/>
      <c r="B38" s="116"/>
      <c r="C38" s="116"/>
      <c r="D38" s="116"/>
      <c r="E38" s="116"/>
      <c r="F38" s="116"/>
      <c r="G38" s="116"/>
      <c r="H38" s="116"/>
      <c r="I38" s="117"/>
    </row>
    <row r="39" spans="1:8" ht="13.5">
      <c r="A39" t="s">
        <v>25</v>
      </c>
      <c r="C39" s="6"/>
      <c r="D39" s="6"/>
      <c r="E39" s="6"/>
      <c r="F39" s="6"/>
      <c r="G39" s="6"/>
      <c r="H39" s="6"/>
    </row>
    <row r="40" spans="1:9" ht="88.5" customHeight="1">
      <c r="A40" s="115"/>
      <c r="B40" s="116"/>
      <c r="C40" s="116"/>
      <c r="D40" s="116"/>
      <c r="E40" s="116"/>
      <c r="F40" s="116"/>
      <c r="G40" s="116"/>
      <c r="H40" s="116"/>
      <c r="I40" s="117"/>
    </row>
    <row r="41" spans="1:8" ht="13.5">
      <c r="A41" s="68"/>
      <c r="B41" s="6"/>
      <c r="C41" s="6"/>
      <c r="D41" s="6"/>
      <c r="E41" s="6"/>
      <c r="F41" s="6"/>
      <c r="G41" s="6"/>
      <c r="H41" s="6"/>
    </row>
    <row r="42" spans="1:8" ht="13.5">
      <c r="A42" s="6"/>
      <c r="B42" s="6"/>
      <c r="C42" s="6"/>
      <c r="D42" s="6"/>
      <c r="E42" s="6"/>
      <c r="F42" s="6"/>
      <c r="G42" s="6"/>
      <c r="H42" s="6"/>
    </row>
    <row r="43" spans="1:8" ht="13.5">
      <c r="A43" s="6"/>
      <c r="B43" s="6"/>
      <c r="C43" s="6"/>
      <c r="D43" s="6"/>
      <c r="E43" s="6"/>
      <c r="F43" s="6"/>
      <c r="G43" s="6"/>
      <c r="H43" s="6"/>
    </row>
    <row r="44" spans="1:8" ht="13.5">
      <c r="A44" s="6"/>
      <c r="B44" s="6"/>
      <c r="C44" s="6"/>
      <c r="D44" s="6"/>
      <c r="E44" s="6"/>
      <c r="F44" s="6"/>
      <c r="G44" s="6"/>
      <c r="H44" s="6"/>
    </row>
  </sheetData>
  <sheetProtection/>
  <mergeCells count="9">
    <mergeCell ref="A1:I1"/>
    <mergeCell ref="A4:B4"/>
    <mergeCell ref="C4:I4"/>
    <mergeCell ref="A38:I38"/>
    <mergeCell ref="A40:I40"/>
    <mergeCell ref="F2:I2"/>
    <mergeCell ref="F3:I3"/>
    <mergeCell ref="B2:D2"/>
    <mergeCell ref="B3:D3"/>
  </mergeCells>
  <printOptions horizontalCentered="1"/>
  <pageMargins left="0.5905511811023623" right="0.5905511811023623" top="0.5905511811023623" bottom="0.5905511811023623" header="0.31496062992125984" footer="0.5118110236220472"/>
  <pageSetup horizontalDpi="600" verticalDpi="600" orientation="portrait" paperSize="9" r:id="rId2"/>
  <headerFooter alignWithMargins="0">
    <oddHeader>&amp;R「新教育課程拠点校指定事業」＜様式Ｃ＞</oddHeader>
  </headerFooter>
  <drawing r:id="rId1"/>
</worksheet>
</file>

<file path=xl/worksheets/sheet4.xml><?xml version="1.0" encoding="utf-8"?>
<worksheet xmlns="http://schemas.openxmlformats.org/spreadsheetml/2006/main" xmlns:r="http://schemas.openxmlformats.org/officeDocument/2006/relationships">
  <dimension ref="A1:G17"/>
  <sheetViews>
    <sheetView tabSelected="1" view="pageBreakPreview" zoomScaleSheetLayoutView="100" zoomScalePageLayoutView="0" workbookViewId="0" topLeftCell="B7">
      <selection activeCell="C8" sqref="C8"/>
    </sheetView>
  </sheetViews>
  <sheetFormatPr defaultColWidth="9.00390625" defaultRowHeight="13.5"/>
  <cols>
    <col min="1" max="1" width="15.50390625" style="49" hidden="1" customWidth="1"/>
    <col min="2" max="2" width="4.375" style="32" customWidth="1"/>
    <col min="3" max="3" width="53.875" style="32" customWidth="1"/>
    <col min="4" max="7" width="7.375" style="32" customWidth="1"/>
    <col min="8" max="9" width="12.375" style="32" customWidth="1"/>
    <col min="10" max="16384" width="9.00390625" style="32" customWidth="1"/>
  </cols>
  <sheetData>
    <row r="1" spans="1:7" s="33" customFormat="1" ht="37.5" customHeight="1">
      <c r="A1" s="53"/>
      <c r="B1" s="124" t="s">
        <v>86</v>
      </c>
      <c r="C1" s="124"/>
      <c r="D1" s="101" t="s">
        <v>38</v>
      </c>
      <c r="E1" s="101"/>
      <c r="F1" s="101"/>
      <c r="G1" s="101"/>
    </row>
    <row r="2" spans="1:7" s="33" customFormat="1" ht="30" customHeight="1">
      <c r="A2" s="53"/>
      <c r="B2" s="34"/>
      <c r="C2" s="35" t="s">
        <v>39</v>
      </c>
      <c r="D2" s="104"/>
      <c r="E2" s="104"/>
      <c r="F2" s="104"/>
      <c r="G2" s="104"/>
    </row>
    <row r="3" spans="1:7" s="33" customFormat="1" ht="15" customHeight="1">
      <c r="A3" s="53"/>
      <c r="C3" s="36"/>
      <c r="D3" s="36"/>
      <c r="E3" s="37"/>
      <c r="F3" s="37"/>
      <c r="G3" s="37"/>
    </row>
    <row r="4" spans="1:7" s="38" customFormat="1" ht="30" customHeight="1">
      <c r="A4" s="37"/>
      <c r="B4" s="108" t="s">
        <v>40</v>
      </c>
      <c r="C4" s="108"/>
      <c r="D4" s="108"/>
      <c r="E4" s="108"/>
      <c r="F4" s="108"/>
      <c r="G4" s="108"/>
    </row>
    <row r="5" spans="1:7" s="33" customFormat="1" ht="11.25" customHeight="1">
      <c r="A5" s="53"/>
      <c r="C5" s="36"/>
      <c r="D5" s="36"/>
      <c r="E5" s="36"/>
      <c r="F5" s="36"/>
      <c r="G5" s="36"/>
    </row>
    <row r="6" spans="1:7" s="38" customFormat="1" ht="41.25" customHeight="1">
      <c r="A6" s="39" t="s">
        <v>14</v>
      </c>
      <c r="B6" s="102" t="s">
        <v>41</v>
      </c>
      <c r="C6" s="103"/>
      <c r="D6" s="40" t="s">
        <v>42</v>
      </c>
      <c r="E6" s="41" t="s">
        <v>43</v>
      </c>
      <c r="F6" s="41" t="s">
        <v>44</v>
      </c>
      <c r="G6" s="42" t="s">
        <v>45</v>
      </c>
    </row>
    <row r="7" spans="1:7" ht="48.75" customHeight="1">
      <c r="A7" s="43" t="s">
        <v>17</v>
      </c>
      <c r="B7" s="54">
        <v>1</v>
      </c>
      <c r="C7" s="44" t="s">
        <v>55</v>
      </c>
      <c r="D7" s="45">
        <v>4</v>
      </c>
      <c r="E7" s="46">
        <v>3</v>
      </c>
      <c r="F7" s="46">
        <v>2</v>
      </c>
      <c r="G7" s="47">
        <v>1</v>
      </c>
    </row>
    <row r="8" spans="1:7" ht="48.75" customHeight="1">
      <c r="A8" s="48" t="s">
        <v>12</v>
      </c>
      <c r="B8" s="54">
        <v>2</v>
      </c>
      <c r="C8" s="77" t="s">
        <v>79</v>
      </c>
      <c r="D8" s="45">
        <v>4</v>
      </c>
      <c r="E8" s="46">
        <v>3</v>
      </c>
      <c r="F8" s="46">
        <v>2</v>
      </c>
      <c r="G8" s="47">
        <v>1</v>
      </c>
    </row>
    <row r="9" spans="1:7" ht="48.75" customHeight="1">
      <c r="A9" s="105" t="s">
        <v>7</v>
      </c>
      <c r="B9" s="54">
        <v>3</v>
      </c>
      <c r="C9" s="77" t="s">
        <v>81</v>
      </c>
      <c r="D9" s="45">
        <v>4</v>
      </c>
      <c r="E9" s="46">
        <v>3</v>
      </c>
      <c r="F9" s="46">
        <v>2</v>
      </c>
      <c r="G9" s="47">
        <v>1</v>
      </c>
    </row>
    <row r="10" spans="1:7" ht="48.75" customHeight="1">
      <c r="A10" s="99"/>
      <c r="B10" s="54">
        <v>4</v>
      </c>
      <c r="C10" s="77" t="s">
        <v>56</v>
      </c>
      <c r="D10" s="45">
        <v>4</v>
      </c>
      <c r="E10" s="46">
        <v>3</v>
      </c>
      <c r="F10" s="46">
        <v>2</v>
      </c>
      <c r="G10" s="47">
        <v>1</v>
      </c>
    </row>
    <row r="11" spans="1:7" ht="48.75" customHeight="1">
      <c r="A11" s="98" t="s">
        <v>0</v>
      </c>
      <c r="B11" s="54">
        <v>5</v>
      </c>
      <c r="C11" s="77" t="s">
        <v>48</v>
      </c>
      <c r="D11" s="45">
        <v>4</v>
      </c>
      <c r="E11" s="46">
        <v>3</v>
      </c>
      <c r="F11" s="46">
        <v>2</v>
      </c>
      <c r="G11" s="47">
        <v>1</v>
      </c>
    </row>
    <row r="12" spans="1:7" ht="48.75" customHeight="1">
      <c r="A12" s="99"/>
      <c r="B12" s="54">
        <v>6</v>
      </c>
      <c r="C12" s="77" t="s">
        <v>36</v>
      </c>
      <c r="D12" s="45">
        <v>4</v>
      </c>
      <c r="E12" s="46">
        <v>3</v>
      </c>
      <c r="F12" s="46">
        <v>2</v>
      </c>
      <c r="G12" s="47">
        <v>1</v>
      </c>
    </row>
    <row r="13" spans="1:7" ht="48.75" customHeight="1">
      <c r="A13" s="98" t="s">
        <v>19</v>
      </c>
      <c r="B13" s="54">
        <v>7</v>
      </c>
      <c r="C13" s="77" t="s">
        <v>49</v>
      </c>
      <c r="D13" s="45">
        <v>4</v>
      </c>
      <c r="E13" s="46">
        <v>3</v>
      </c>
      <c r="F13" s="46">
        <v>2</v>
      </c>
      <c r="G13" s="47">
        <v>1</v>
      </c>
    </row>
    <row r="14" spans="1:7" ht="48.75" customHeight="1">
      <c r="A14" s="99"/>
      <c r="B14" s="54">
        <v>8</v>
      </c>
      <c r="C14" s="77" t="s">
        <v>46</v>
      </c>
      <c r="D14" s="45">
        <v>4</v>
      </c>
      <c r="E14" s="46">
        <v>3</v>
      </c>
      <c r="F14" s="46">
        <v>2</v>
      </c>
      <c r="G14" s="47">
        <v>1</v>
      </c>
    </row>
    <row r="15" spans="1:7" ht="48.75" customHeight="1">
      <c r="A15" s="43" t="s">
        <v>6</v>
      </c>
      <c r="B15" s="54">
        <v>9</v>
      </c>
      <c r="C15" s="77" t="s">
        <v>47</v>
      </c>
      <c r="D15" s="45">
        <v>4</v>
      </c>
      <c r="E15" s="46">
        <v>3</v>
      </c>
      <c r="F15" s="46">
        <v>2</v>
      </c>
      <c r="G15" s="47">
        <v>1</v>
      </c>
    </row>
    <row r="16" spans="1:7" ht="48.75" customHeight="1">
      <c r="A16" s="48" t="s">
        <v>8</v>
      </c>
      <c r="B16" s="54">
        <v>10</v>
      </c>
      <c r="C16" s="78" t="s">
        <v>80</v>
      </c>
      <c r="D16" s="45">
        <v>4</v>
      </c>
      <c r="E16" s="46">
        <v>3</v>
      </c>
      <c r="F16" s="46">
        <v>2</v>
      </c>
      <c r="G16" s="47">
        <v>1</v>
      </c>
    </row>
    <row r="17" spans="1:7" ht="91.5" customHeight="1">
      <c r="A17" s="79"/>
      <c r="B17" s="80"/>
      <c r="C17" s="81"/>
      <c r="D17" s="37"/>
      <c r="E17" s="37"/>
      <c r="F17" s="37"/>
      <c r="G17" s="37"/>
    </row>
  </sheetData>
  <sheetProtection/>
  <mergeCells count="8">
    <mergeCell ref="A13:A14"/>
    <mergeCell ref="A9:A10"/>
    <mergeCell ref="A11:A12"/>
    <mergeCell ref="B1:C1"/>
    <mergeCell ref="D1:G1"/>
    <mergeCell ref="D2:G2"/>
    <mergeCell ref="B4:G4"/>
    <mergeCell ref="B6:C6"/>
  </mergeCells>
  <printOptions horizontalCentered="1"/>
  <pageMargins left="0.5905511811023623" right="0.5905511811023623" top="0.95" bottom="0.5905511811023623"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7"/>
  <sheetViews>
    <sheetView view="pageBreakPreview" zoomScaleSheetLayoutView="100" zoomScalePageLayoutView="0" workbookViewId="0" topLeftCell="B1">
      <selection activeCell="B6" sqref="B6:C6"/>
    </sheetView>
  </sheetViews>
  <sheetFormatPr defaultColWidth="9.00390625" defaultRowHeight="13.5"/>
  <cols>
    <col min="1" max="1" width="15.50390625" style="49" hidden="1" customWidth="1"/>
    <col min="2" max="2" width="4.375" style="32" customWidth="1"/>
    <col min="3" max="3" width="53.875" style="32" customWidth="1"/>
    <col min="4" max="7" width="7.375" style="32" customWidth="1"/>
    <col min="8" max="9" width="12.375" style="32" customWidth="1"/>
    <col min="10" max="16384" width="9.00390625" style="32" customWidth="1"/>
  </cols>
  <sheetData>
    <row r="1" spans="1:7" s="33" customFormat="1" ht="37.5" customHeight="1">
      <c r="A1" s="53"/>
      <c r="B1" s="100" t="s">
        <v>87</v>
      </c>
      <c r="C1" s="100"/>
      <c r="D1" s="101" t="s">
        <v>38</v>
      </c>
      <c r="E1" s="101"/>
      <c r="F1" s="101"/>
      <c r="G1" s="101"/>
    </row>
    <row r="2" spans="1:7" s="33" customFormat="1" ht="30" customHeight="1">
      <c r="A2" s="53"/>
      <c r="B2" s="34"/>
      <c r="C2" s="35" t="s">
        <v>39</v>
      </c>
      <c r="D2" s="104"/>
      <c r="E2" s="104"/>
      <c r="F2" s="104"/>
      <c r="G2" s="104"/>
    </row>
    <row r="3" spans="1:7" s="33" customFormat="1" ht="15" customHeight="1">
      <c r="A3" s="53"/>
      <c r="C3" s="36"/>
      <c r="D3" s="36"/>
      <c r="E3" s="37"/>
      <c r="F3" s="37"/>
      <c r="G3" s="37"/>
    </row>
    <row r="4" spans="1:7" s="38" customFormat="1" ht="30" customHeight="1">
      <c r="A4" s="37"/>
      <c r="B4" s="108" t="s">
        <v>40</v>
      </c>
      <c r="C4" s="108"/>
      <c r="D4" s="108"/>
      <c r="E4" s="108"/>
      <c r="F4" s="108"/>
      <c r="G4" s="108"/>
    </row>
    <row r="5" spans="1:7" s="33" customFormat="1" ht="11.25" customHeight="1">
      <c r="A5" s="53"/>
      <c r="C5" s="36"/>
      <c r="D5" s="36"/>
      <c r="E5" s="36"/>
      <c r="F5" s="36"/>
      <c r="G5" s="36"/>
    </row>
    <row r="6" spans="1:7" s="38" customFormat="1" ht="41.25" customHeight="1">
      <c r="A6" s="39" t="s">
        <v>14</v>
      </c>
      <c r="B6" s="102" t="s">
        <v>90</v>
      </c>
      <c r="C6" s="103"/>
      <c r="D6" s="40" t="s">
        <v>42</v>
      </c>
      <c r="E6" s="41" t="s">
        <v>43</v>
      </c>
      <c r="F6" s="41" t="s">
        <v>44</v>
      </c>
      <c r="G6" s="42" t="s">
        <v>45</v>
      </c>
    </row>
    <row r="7" spans="1:7" ht="48.75" customHeight="1">
      <c r="A7" s="43" t="s">
        <v>17</v>
      </c>
      <c r="B7" s="54">
        <v>1</v>
      </c>
      <c r="C7" s="44" t="s">
        <v>94</v>
      </c>
      <c r="D7" s="45">
        <v>4</v>
      </c>
      <c r="E7" s="46">
        <v>3</v>
      </c>
      <c r="F7" s="46">
        <v>2</v>
      </c>
      <c r="G7" s="47">
        <v>1</v>
      </c>
    </row>
    <row r="8" spans="1:7" ht="48.75" customHeight="1">
      <c r="A8" s="48" t="s">
        <v>12</v>
      </c>
      <c r="B8" s="54">
        <v>2</v>
      </c>
      <c r="C8" s="77" t="s">
        <v>88</v>
      </c>
      <c r="D8" s="45">
        <v>4</v>
      </c>
      <c r="E8" s="46">
        <v>3</v>
      </c>
      <c r="F8" s="46">
        <v>2</v>
      </c>
      <c r="G8" s="47">
        <v>1</v>
      </c>
    </row>
    <row r="9" spans="1:7" ht="48.75" customHeight="1">
      <c r="A9" s="105" t="s">
        <v>7</v>
      </c>
      <c r="B9" s="54">
        <v>3</v>
      </c>
      <c r="C9" s="77" t="s">
        <v>89</v>
      </c>
      <c r="D9" s="45">
        <v>4</v>
      </c>
      <c r="E9" s="46">
        <v>3</v>
      </c>
      <c r="F9" s="46">
        <v>2</v>
      </c>
      <c r="G9" s="47">
        <v>1</v>
      </c>
    </row>
    <row r="10" spans="1:7" ht="48.75" customHeight="1">
      <c r="A10" s="99"/>
      <c r="B10" s="54">
        <v>4</v>
      </c>
      <c r="C10" s="77" t="s">
        <v>91</v>
      </c>
      <c r="D10" s="45">
        <v>4</v>
      </c>
      <c r="E10" s="46">
        <v>3</v>
      </c>
      <c r="F10" s="46">
        <v>2</v>
      </c>
      <c r="G10" s="47">
        <v>1</v>
      </c>
    </row>
    <row r="11" spans="1:7" ht="48.75" customHeight="1">
      <c r="A11" s="98" t="s">
        <v>0</v>
      </c>
      <c r="B11" s="54">
        <v>5</v>
      </c>
      <c r="C11" s="77" t="s">
        <v>85</v>
      </c>
      <c r="D11" s="45">
        <v>4</v>
      </c>
      <c r="E11" s="46">
        <v>3</v>
      </c>
      <c r="F11" s="46">
        <v>2</v>
      </c>
      <c r="G11" s="47">
        <v>1</v>
      </c>
    </row>
    <row r="12" spans="1:7" ht="48.75" customHeight="1">
      <c r="A12" s="99"/>
      <c r="B12" s="54">
        <v>6</v>
      </c>
      <c r="C12" s="77" t="s">
        <v>83</v>
      </c>
      <c r="D12" s="45">
        <v>4</v>
      </c>
      <c r="E12" s="46">
        <v>3</v>
      </c>
      <c r="F12" s="46">
        <v>2</v>
      </c>
      <c r="G12" s="47">
        <v>1</v>
      </c>
    </row>
    <row r="13" spans="1:7" ht="48.75" customHeight="1">
      <c r="A13" s="98" t="s">
        <v>19</v>
      </c>
      <c r="B13" s="54">
        <v>7</v>
      </c>
      <c r="C13" s="77" t="s">
        <v>92</v>
      </c>
      <c r="D13" s="45">
        <v>4</v>
      </c>
      <c r="E13" s="46">
        <v>3</v>
      </c>
      <c r="F13" s="46">
        <v>2</v>
      </c>
      <c r="G13" s="47">
        <v>1</v>
      </c>
    </row>
    <row r="14" spans="1:7" ht="48.75" customHeight="1">
      <c r="A14" s="99"/>
      <c r="B14" s="54">
        <v>8</v>
      </c>
      <c r="C14" s="77" t="s">
        <v>84</v>
      </c>
      <c r="D14" s="45">
        <v>4</v>
      </c>
      <c r="E14" s="46">
        <v>3</v>
      </c>
      <c r="F14" s="46">
        <v>2</v>
      </c>
      <c r="G14" s="47">
        <v>1</v>
      </c>
    </row>
    <row r="15" spans="1:7" ht="48.75" customHeight="1">
      <c r="A15" s="43" t="s">
        <v>6</v>
      </c>
      <c r="B15" s="54">
        <v>9</v>
      </c>
      <c r="C15" s="77" t="s">
        <v>47</v>
      </c>
      <c r="D15" s="45">
        <v>4</v>
      </c>
      <c r="E15" s="46">
        <v>3</v>
      </c>
      <c r="F15" s="46">
        <v>2</v>
      </c>
      <c r="G15" s="47">
        <v>1</v>
      </c>
    </row>
    <row r="16" spans="1:7" ht="48.75" customHeight="1">
      <c r="A16" s="48" t="s">
        <v>8</v>
      </c>
      <c r="B16" s="54">
        <v>10</v>
      </c>
      <c r="C16" s="78" t="s">
        <v>93</v>
      </c>
      <c r="D16" s="45">
        <v>4</v>
      </c>
      <c r="E16" s="46">
        <v>3</v>
      </c>
      <c r="F16" s="46">
        <v>2</v>
      </c>
      <c r="G16" s="47">
        <v>1</v>
      </c>
    </row>
    <row r="17" spans="1:7" ht="91.5" customHeight="1">
      <c r="A17" s="79"/>
      <c r="B17" s="80"/>
      <c r="C17" s="81"/>
      <c r="D17" s="37"/>
      <c r="E17" s="37"/>
      <c r="F17" s="37"/>
      <c r="G17" s="37"/>
    </row>
  </sheetData>
  <sheetProtection/>
  <mergeCells count="8">
    <mergeCell ref="A11:A12"/>
    <mergeCell ref="A13:A14"/>
    <mergeCell ref="B1:C1"/>
    <mergeCell ref="D1:G1"/>
    <mergeCell ref="D2:G2"/>
    <mergeCell ref="B4:G4"/>
    <mergeCell ref="B6:C6"/>
    <mergeCell ref="A9:A10"/>
  </mergeCells>
  <printOptions horizontalCentered="1"/>
  <pageMargins left="0.5905511811023623" right="0.5905511811023623" top="0.91" bottom="0.5905511811023623" header="0.31496062992125984"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S13"/>
  <sheetViews>
    <sheetView view="pageBreakPreview" zoomScaleNormal="90" zoomScaleSheetLayoutView="100" zoomScalePageLayoutView="0" workbookViewId="0" topLeftCell="A1">
      <selection activeCell="X5" sqref="X5"/>
    </sheetView>
  </sheetViews>
  <sheetFormatPr defaultColWidth="9.00390625" defaultRowHeight="13.5"/>
  <cols>
    <col min="1" max="1" width="3.375" style="19" customWidth="1"/>
    <col min="2" max="2" width="6.375" style="1" customWidth="1"/>
    <col min="3" max="3" width="10.375" style="1" customWidth="1"/>
    <col min="4" max="5" width="5.00390625" style="1" customWidth="1"/>
    <col min="6" max="6" width="2.625" style="64" customWidth="1"/>
    <col min="7" max="45" width="2.625" style="1" customWidth="1"/>
    <col min="46" max="16384" width="9.00390625" style="1" customWidth="1"/>
  </cols>
  <sheetData>
    <row r="1" spans="1:45" ht="13.5">
      <c r="A1" s="126" t="s">
        <v>50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91"/>
      <c r="AS1" s="91"/>
    </row>
    <row r="2" spans="1:45" s="2" customFormat="1" ht="27.75" customHeight="1">
      <c r="A2" s="127" t="s">
        <v>52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row>
    <row r="3" spans="1:45" s="2" customFormat="1" ht="5.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row>
    <row r="4" spans="1:45" s="2" customFormat="1" ht="9"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row>
    <row r="5" spans="1:45" ht="44.25" customHeight="1">
      <c r="A5" s="57" t="s">
        <v>29</v>
      </c>
      <c r="B5" s="57" t="s">
        <v>14</v>
      </c>
      <c r="C5" s="57" t="s">
        <v>2</v>
      </c>
      <c r="D5" s="58" t="s">
        <v>26</v>
      </c>
      <c r="E5" s="57" t="s">
        <v>30</v>
      </c>
      <c r="F5" s="59">
        <v>1</v>
      </c>
      <c r="G5" s="59">
        <v>2</v>
      </c>
      <c r="H5" s="59">
        <v>3</v>
      </c>
      <c r="I5" s="59">
        <v>4</v>
      </c>
      <c r="J5" s="59">
        <v>5</v>
      </c>
      <c r="K5" s="59">
        <v>6</v>
      </c>
      <c r="L5" s="59">
        <v>7</v>
      </c>
      <c r="M5" s="59">
        <v>8</v>
      </c>
      <c r="N5" s="59">
        <v>9</v>
      </c>
      <c r="O5" s="59">
        <v>10</v>
      </c>
      <c r="P5" s="59">
        <v>11</v>
      </c>
      <c r="Q5" s="59">
        <v>12</v>
      </c>
      <c r="R5" s="59">
        <v>13</v>
      </c>
      <c r="S5" s="59">
        <v>14</v>
      </c>
      <c r="T5" s="59">
        <v>15</v>
      </c>
      <c r="U5" s="59">
        <v>16</v>
      </c>
      <c r="V5" s="59">
        <v>17</v>
      </c>
      <c r="W5" s="59">
        <v>18</v>
      </c>
      <c r="X5" s="59">
        <v>19</v>
      </c>
      <c r="Y5" s="59">
        <v>20</v>
      </c>
      <c r="Z5" s="59">
        <v>21</v>
      </c>
      <c r="AA5" s="59">
        <v>22</v>
      </c>
      <c r="AB5" s="59">
        <v>23</v>
      </c>
      <c r="AC5" s="59">
        <v>24</v>
      </c>
      <c r="AD5" s="59">
        <v>25</v>
      </c>
      <c r="AE5" s="59">
        <v>26</v>
      </c>
      <c r="AF5" s="59">
        <v>27</v>
      </c>
      <c r="AG5" s="59">
        <v>28</v>
      </c>
      <c r="AH5" s="59">
        <v>29</v>
      </c>
      <c r="AI5" s="59">
        <v>30</v>
      </c>
      <c r="AJ5" s="59">
        <v>31</v>
      </c>
      <c r="AK5" s="59">
        <v>32</v>
      </c>
      <c r="AL5" s="59">
        <v>33</v>
      </c>
      <c r="AM5" s="59">
        <v>34</v>
      </c>
      <c r="AN5" s="59">
        <v>35</v>
      </c>
      <c r="AO5" s="59">
        <v>36</v>
      </c>
      <c r="AP5" s="59">
        <v>37</v>
      </c>
      <c r="AQ5" s="59">
        <v>38</v>
      </c>
      <c r="AR5" s="59">
        <v>39</v>
      </c>
      <c r="AS5" s="59">
        <v>40</v>
      </c>
    </row>
    <row r="6" spans="1:45" ht="53.25" customHeight="1">
      <c r="A6" s="75">
        <v>1</v>
      </c>
      <c r="B6" s="60" t="s">
        <v>59</v>
      </c>
      <c r="C6" s="61" t="e">
        <f>E6/D6</f>
        <v>#DIV/0!</v>
      </c>
      <c r="D6" s="62">
        <f aca="true" t="shared" si="0" ref="D6:D12">COUNT(F6:AS6)</f>
        <v>0</v>
      </c>
      <c r="E6" s="62">
        <f aca="true" t="shared" si="1" ref="E6:E12">SUM(F6:AS6)</f>
        <v>0</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pans="1:45" ht="53.25" customHeight="1">
      <c r="A7" s="75">
        <v>2</v>
      </c>
      <c r="B7" s="60" t="s">
        <v>12</v>
      </c>
      <c r="C7" s="61" t="e">
        <f>E7/D7</f>
        <v>#DIV/0!</v>
      </c>
      <c r="D7" s="62">
        <f t="shared" si="0"/>
        <v>0</v>
      </c>
      <c r="E7" s="62">
        <f t="shared" si="1"/>
        <v>0</v>
      </c>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pans="1:45" ht="53.25" customHeight="1">
      <c r="A8" s="75">
        <v>3</v>
      </c>
      <c r="B8" s="60" t="s">
        <v>7</v>
      </c>
      <c r="C8" s="61" t="e">
        <f>E8/(D8*2)</f>
        <v>#DIV/0!</v>
      </c>
      <c r="D8" s="62">
        <f t="shared" si="0"/>
        <v>0</v>
      </c>
      <c r="E8" s="62">
        <f t="shared" si="1"/>
        <v>0</v>
      </c>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pans="1:45" ht="53.25" customHeight="1">
      <c r="A9" s="75">
        <v>4</v>
      </c>
      <c r="B9" s="60" t="s">
        <v>0</v>
      </c>
      <c r="C9" s="61" t="e">
        <f>E9/(D9*2)</f>
        <v>#DIV/0!</v>
      </c>
      <c r="D9" s="62">
        <f t="shared" si="0"/>
        <v>0</v>
      </c>
      <c r="E9" s="62">
        <f t="shared" si="1"/>
        <v>0</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pans="1:45" ht="53.25" customHeight="1">
      <c r="A10" s="75">
        <v>5</v>
      </c>
      <c r="B10" s="60" t="s">
        <v>11</v>
      </c>
      <c r="C10" s="61" t="e">
        <f>E10/(D10*2)</f>
        <v>#DIV/0!</v>
      </c>
      <c r="D10" s="62">
        <f t="shared" si="0"/>
        <v>0</v>
      </c>
      <c r="E10" s="62">
        <f t="shared" si="1"/>
        <v>0</v>
      </c>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row>
    <row r="11" spans="1:45" ht="53.25" customHeight="1">
      <c r="A11" s="75">
        <v>6</v>
      </c>
      <c r="B11" s="60" t="s">
        <v>6</v>
      </c>
      <c r="C11" s="61" t="e">
        <f>E11/D11</f>
        <v>#DIV/0!</v>
      </c>
      <c r="D11" s="62">
        <f t="shared" si="0"/>
        <v>0</v>
      </c>
      <c r="E11" s="62">
        <f t="shared" si="1"/>
        <v>0</v>
      </c>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row>
    <row r="12" spans="1:45" ht="53.25" customHeight="1">
      <c r="A12" s="75">
        <v>7</v>
      </c>
      <c r="B12" s="60" t="s">
        <v>8</v>
      </c>
      <c r="C12" s="61" t="e">
        <f>E12/D12</f>
        <v>#DIV/0!</v>
      </c>
      <c r="D12" s="62">
        <f t="shared" si="0"/>
        <v>0</v>
      </c>
      <c r="E12" s="62">
        <f t="shared" si="1"/>
        <v>0</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row>
    <row r="13" spans="1:45" s="3" customFormat="1" ht="18.75" customHeight="1">
      <c r="A13" s="29"/>
      <c r="B13" s="21"/>
      <c r="C13" s="21"/>
      <c r="D13" s="20"/>
      <c r="E13" s="20"/>
      <c r="F13" s="125" t="s">
        <v>51</v>
      </c>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row>
  </sheetData>
  <sheetProtection/>
  <mergeCells count="5">
    <mergeCell ref="F13:AS13"/>
    <mergeCell ref="A1:AQ1"/>
    <mergeCell ref="AR1:AS1"/>
    <mergeCell ref="A2:AS2"/>
    <mergeCell ref="A3:AS3"/>
  </mergeCells>
  <printOptions horizontalCentered="1"/>
  <pageMargins left="0.5905511811023623" right="0.5905511811023623" top="0.5905511811023623" bottom="0.5905511811023623" header="0.31496062992125984" footer="0.5118110236220472"/>
  <pageSetup horizontalDpi="600" verticalDpi="600" orientation="portrait" paperSize="9" scale="68" r:id="rId2"/>
  <headerFooter alignWithMargins="0">
    <oddHeader>&amp;R「新教育課程拠点校指定事業」＜補助資料＞</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2010-06-04T08:27:48Z</cp:lastPrinted>
  <dcterms:created xsi:type="dcterms:W3CDTF">2007-05-28T00:22:09Z</dcterms:created>
  <dcterms:modified xsi:type="dcterms:W3CDTF">2010-06-04T08:28:53Z</dcterms:modified>
  <cp:category/>
  <cp:version/>
  <cp:contentType/>
  <cp:contentStatus/>
</cp:coreProperties>
</file>