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210" windowWidth="10620" windowHeight="8100" firstSheet="1" activeTab="1"/>
  </bookViews>
  <sheets>
    <sheet name="Sheet2" sheetId="1" state="hidden" r:id="rId1"/>
    <sheet name="Ｈ２０．４月末" sheetId="2" r:id="rId2"/>
    <sheet name="５月末" sheetId="3" r:id="rId3"/>
    <sheet name="６月末" sheetId="4" r:id="rId4"/>
    <sheet name="７月末" sheetId="5" r:id="rId5"/>
    <sheet name="８月末" sheetId="6" r:id="rId6"/>
    <sheet name="９月末" sheetId="7" r:id="rId7"/>
    <sheet name="１０月末" sheetId="8" r:id="rId8"/>
    <sheet name="１１月末" sheetId="9" r:id="rId9"/>
    <sheet name="１２月末" sheetId="10" r:id="rId10"/>
    <sheet name="H２１.１月末" sheetId="11" r:id="rId11"/>
    <sheet name="H２１．２月末" sheetId="12" r:id="rId12"/>
    <sheet name="Ｈ２１．３月末" sheetId="13" r:id="rId13"/>
  </sheets>
  <definedNames>
    <definedName name="_xlnm.Print_Area" localSheetId="1">'Ｈ２０．４月末'!$B$1:$P$50</definedName>
  </definedNames>
  <calcPr fullCalcOnLoad="1"/>
</workbook>
</file>

<file path=xl/sharedStrings.xml><?xml version="1.0" encoding="utf-8"?>
<sst xmlns="http://schemas.openxmlformats.org/spreadsheetml/2006/main" count="820" uniqueCount="100">
  <si>
    <t>県計</t>
  </si>
  <si>
    <t>市計</t>
  </si>
  <si>
    <t>郡計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</si>
  <si>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</si>
  <si>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</si>
  <si>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</si>
  <si>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</si>
  <si>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</si>
  <si>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</si>
  <si>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</si>
  <si>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</si>
  <si>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</si>
  <si>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</si>
  <si>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</si>
  <si>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安芸郡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</si>
  <si>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</si>
  <si>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</si>
  <si>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</si>
  <si>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</si>
  <si>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</si>
  <si>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</si>
  <si>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</si>
  <si>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長岡郡</t>
  </si>
  <si>
    <t>大豊町</t>
  </si>
  <si>
    <t>本山町</t>
  </si>
  <si>
    <t>土佐郡</t>
  </si>
  <si>
    <t>土佐町</t>
  </si>
  <si>
    <t>大川村</t>
  </si>
  <si>
    <t>吾川郡</t>
  </si>
  <si>
    <t>春野町</t>
  </si>
  <si>
    <t>いの町</t>
  </si>
  <si>
    <t>仁淀川町</t>
  </si>
  <si>
    <t>高岡郡</t>
  </si>
  <si>
    <t>中土佐町</t>
  </si>
  <si>
    <t>佐川町</t>
  </si>
  <si>
    <t>越知町</t>
  </si>
  <si>
    <t>檮原町</t>
  </si>
  <si>
    <t>日高村</t>
  </si>
  <si>
    <t>津野町</t>
  </si>
  <si>
    <t>四万十町</t>
  </si>
  <si>
    <t>幡多郡</t>
  </si>
  <si>
    <t>大月町</t>
  </si>
  <si>
    <t>三原村</t>
  </si>
  <si>
    <t>黒潮町</t>
  </si>
  <si>
    <t>人　　　　　　口</t>
  </si>
  <si>
    <t>男</t>
  </si>
  <si>
    <t>女</t>
  </si>
  <si>
    <t>総　数</t>
  </si>
  <si>
    <t>住　　民　　票　　記　　載　　数</t>
  </si>
  <si>
    <t>転入者数</t>
  </si>
  <si>
    <t>出生者数</t>
  </si>
  <si>
    <t>その他</t>
  </si>
  <si>
    <t>計</t>
  </si>
  <si>
    <t>住　　民　　票　　消　　除　　数</t>
  </si>
  <si>
    <t>転出者数</t>
  </si>
  <si>
    <t>死亡者数</t>
  </si>
  <si>
    <t>増減数</t>
  </si>
  <si>
    <t>平成１８年３月３１日現在</t>
  </si>
  <si>
    <t>平　　成　　１　８　　年　　３　　月　　中</t>
  </si>
  <si>
    <t>※　高知県サーバによる住基ネット集計値</t>
  </si>
  <si>
    <t>住　民　基　本　台　帳　人　口　移　動　</t>
  </si>
  <si>
    <t>（平成１８年３月）</t>
  </si>
  <si>
    <t>※　高知県サーバによる住基ネット速報値</t>
  </si>
  <si>
    <t>記載その他</t>
  </si>
  <si>
    <t>消除その他</t>
  </si>
  <si>
    <t>（平成２０年４月）</t>
  </si>
  <si>
    <t>平成２０年４月３０日現在</t>
  </si>
  <si>
    <t>平　　成　　２０　　年　　４　　月　　中</t>
  </si>
  <si>
    <t>（平成２０年５月）</t>
  </si>
  <si>
    <t>平成２０年５月３１日現在</t>
  </si>
  <si>
    <t>平　　成　　２０　　年　　５　　月　　中</t>
  </si>
  <si>
    <t>（平成２０年６月）</t>
  </si>
  <si>
    <t>平成２０年６月３０日現在</t>
  </si>
  <si>
    <t>平　　成　　２０　　年　　６　　月　　中</t>
  </si>
  <si>
    <t>（平成２０年７月）</t>
  </si>
  <si>
    <t>平成２０年７月３１日現在</t>
  </si>
  <si>
    <t>平　　成　　２０　　年　　７　　月　　中</t>
  </si>
  <si>
    <t>（平成２０年８月）</t>
  </si>
  <si>
    <t>平成２０年８月３１日現在</t>
  </si>
  <si>
    <t>平　　成　　２０　　年　　８　　月　　中</t>
  </si>
  <si>
    <t>（平成２０年９月）</t>
  </si>
  <si>
    <t>平成２０年９月３０日現在</t>
  </si>
  <si>
    <t>平　　成　　２０　　年　　９　　月　　中</t>
  </si>
  <si>
    <t>（平成２０年１０月）</t>
  </si>
  <si>
    <t>平成２０年１０月３１日現在</t>
  </si>
  <si>
    <t>（平成２０年１１月）</t>
  </si>
  <si>
    <t>平成２０年１１月３０日現在</t>
  </si>
  <si>
    <t>平　　成　　２０　　年　　１１　　月　　中</t>
  </si>
  <si>
    <t>（平成２０年１２月）</t>
  </si>
  <si>
    <t>平成２０年１２月３１日現在</t>
  </si>
  <si>
    <t>平　　成　　２０　　年　　１２　　月　　中</t>
  </si>
  <si>
    <t>（平成２１年１月）</t>
  </si>
  <si>
    <t>平成２１年１月３１日現在</t>
  </si>
  <si>
    <t>平　　成　　２１　　年　　１　　月　　中</t>
  </si>
  <si>
    <t>（平成２１年２月）</t>
  </si>
  <si>
    <t>平成２１年２月２８日現在</t>
  </si>
  <si>
    <t>平　　成　　２１　　年　　２　　月　　中</t>
  </si>
  <si>
    <t>（平成２１年３月）</t>
  </si>
  <si>
    <t>平成２１年３月３１日現在</t>
  </si>
  <si>
    <t>平　　成　　２１　　年　　３　　月　　中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</si>
</sst>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4"/>
      <name val="ＭＳ Ｐ明朝"/>
      <family val="1"/>
    </font>
    <font>
      <sz val="16"/>
      <name val="ＭＳ Ｐ明朝"/>
      <family val="1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2" borderId="3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58" fontId="0" fillId="0" borderId="0" xfId="0" applyNumberFormat="1" applyAlignment="1">
      <alignment/>
    </xf>
    <xf numFmtId="0" fontId="0" fillId="2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 horizontal="left"/>
    </xf>
    <xf numFmtId="0" fontId="6" fillId="0" borderId="5" xfId="0" applyFont="1" applyBorder="1" applyAlignment="1">
      <alignment/>
    </xf>
    <xf numFmtId="0" fontId="6" fillId="0" borderId="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2" borderId="17" xfId="0" applyFont="1" applyFill="1" applyBorder="1" applyAlignment="1">
      <alignment horizontal="distributed" vertical="center"/>
    </xf>
    <xf numFmtId="0" fontId="6" fillId="2" borderId="18" xfId="0" applyFont="1" applyFill="1" applyBorder="1" applyAlignment="1">
      <alignment/>
    </xf>
    <xf numFmtId="0" fontId="6" fillId="2" borderId="19" xfId="0" applyFont="1" applyFill="1" applyBorder="1" applyAlignment="1">
      <alignment horizontal="distributed" vertical="center"/>
    </xf>
    <xf numFmtId="0" fontId="6" fillId="2" borderId="20" xfId="0" applyFont="1" applyFill="1" applyBorder="1" applyAlignment="1">
      <alignment/>
    </xf>
    <xf numFmtId="0" fontId="7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/>
    </xf>
    <xf numFmtId="0" fontId="7" fillId="0" borderId="21" xfId="0" applyFont="1" applyBorder="1" applyAlignment="1">
      <alignment horizontal="distributed" vertical="center"/>
    </xf>
    <xf numFmtId="0" fontId="6" fillId="0" borderId="22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0" xfId="0" applyFont="1" applyAlignment="1">
      <alignment/>
    </xf>
    <xf numFmtId="176" fontId="6" fillId="2" borderId="23" xfId="0" applyNumberFormat="1" applyFont="1" applyFill="1" applyBorder="1" applyAlignment="1">
      <alignment vertical="center"/>
    </xf>
    <xf numFmtId="176" fontId="6" fillId="2" borderId="24" xfId="0" applyNumberFormat="1" applyFont="1" applyFill="1" applyBorder="1" applyAlignment="1">
      <alignment vertical="center"/>
    </xf>
    <xf numFmtId="176" fontId="6" fillId="2" borderId="25" xfId="0" applyNumberFormat="1" applyFont="1" applyFill="1" applyBorder="1" applyAlignment="1">
      <alignment vertical="center"/>
    </xf>
    <xf numFmtId="176" fontId="6" fillId="2" borderId="26" xfId="0" applyNumberFormat="1" applyFont="1" applyFill="1" applyBorder="1" applyAlignment="1">
      <alignment vertical="center"/>
    </xf>
    <xf numFmtId="176" fontId="7" fillId="0" borderId="25" xfId="0" applyNumberFormat="1" applyFont="1" applyBorder="1" applyAlignment="1">
      <alignment vertical="center"/>
    </xf>
    <xf numFmtId="176" fontId="7" fillId="0" borderId="26" xfId="0" applyNumberFormat="1" applyFont="1" applyBorder="1" applyAlignment="1">
      <alignment vertical="center"/>
    </xf>
    <xf numFmtId="176" fontId="7" fillId="0" borderId="27" xfId="0" applyNumberFormat="1" applyFont="1" applyBorder="1" applyAlignment="1">
      <alignment vertical="center"/>
    </xf>
    <xf numFmtId="176" fontId="7" fillId="0" borderId="28" xfId="0" applyNumberFormat="1" applyFont="1" applyBorder="1" applyAlignment="1">
      <alignment vertical="center"/>
    </xf>
    <xf numFmtId="176" fontId="6" fillId="2" borderId="29" xfId="0" applyNumberFormat="1" applyFont="1" applyFill="1" applyBorder="1" applyAlignment="1">
      <alignment vertical="center"/>
    </xf>
    <xf numFmtId="176" fontId="6" fillId="2" borderId="30" xfId="0" applyNumberFormat="1" applyFont="1" applyFill="1" applyBorder="1" applyAlignment="1">
      <alignment vertical="center"/>
    </xf>
    <xf numFmtId="176" fontId="7" fillId="0" borderId="30" xfId="0" applyNumberFormat="1" applyFont="1" applyBorder="1" applyAlignment="1">
      <alignment vertical="center"/>
    </xf>
    <xf numFmtId="176" fontId="7" fillId="0" borderId="31" xfId="0" applyNumberFormat="1" applyFont="1" applyBorder="1" applyAlignment="1">
      <alignment vertical="center"/>
    </xf>
    <xf numFmtId="176" fontId="6" fillId="2" borderId="32" xfId="0" applyNumberFormat="1" applyFont="1" applyFill="1" applyBorder="1" applyAlignment="1">
      <alignment vertical="center"/>
    </xf>
    <xf numFmtId="176" fontId="6" fillId="2" borderId="33" xfId="0" applyNumberFormat="1" applyFont="1" applyFill="1" applyBorder="1" applyAlignment="1">
      <alignment vertical="center"/>
    </xf>
    <xf numFmtId="176" fontId="7" fillId="0" borderId="33" xfId="0" applyNumberFormat="1" applyFont="1" applyBorder="1" applyAlignment="1">
      <alignment vertical="center"/>
    </xf>
    <xf numFmtId="176" fontId="7" fillId="0" borderId="3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8" fillId="0" borderId="5" xfId="0" applyFont="1" applyFill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9" fillId="0" borderId="5" xfId="0" applyFont="1" applyFill="1" applyBorder="1" applyAlignment="1">
      <alignment horizontal="left"/>
    </xf>
    <xf numFmtId="176" fontId="6" fillId="2" borderId="3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E4" sqref="E4:G4"/>
    </sheetView>
  </sheetViews>
  <sheetFormatPr defaultColWidth="9.00390625" defaultRowHeight="13.5"/>
  <cols>
    <col min="1" max="1" width="3.875" style="0" customWidth="1"/>
    <col min="2" max="2" width="0.6171875" style="0" customWidth="1"/>
    <col min="3" max="3" width="14.00390625" style="0" customWidth="1"/>
    <col min="4" max="4" width="0.6171875" style="0" customWidth="1"/>
    <col min="5" max="16" width="13.125" style="0" customWidth="1"/>
  </cols>
  <sheetData>
    <row r="1" spans="2:16" ht="27" customHeight="1">
      <c r="B1" s="55" t="s">
        <v>60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2:16" ht="24" customHeight="1">
      <c r="B2" s="1"/>
      <c r="C2" s="1"/>
      <c r="D2" s="1"/>
      <c r="E2" s="1"/>
      <c r="F2" s="1"/>
      <c r="G2" s="1"/>
      <c r="H2" s="56"/>
      <c r="I2" s="57"/>
      <c r="J2" s="57"/>
      <c r="K2" s="57"/>
      <c r="L2" s="1"/>
      <c r="M2" s="1"/>
      <c r="N2" s="1"/>
      <c r="O2" s="50" t="s">
        <v>61</v>
      </c>
      <c r="P2" s="1"/>
    </row>
    <row r="3" ht="17.25" customHeight="1" thickBot="1">
      <c r="O3" s="8"/>
    </row>
    <row r="4" spans="2:17" ht="37.5" customHeight="1">
      <c r="B4" s="10"/>
      <c r="C4" s="12"/>
      <c r="D4" s="13"/>
      <c r="E4" s="58" t="s">
        <v>57</v>
      </c>
      <c r="F4" s="59"/>
      <c r="G4" s="60"/>
      <c r="H4" s="58" t="s">
        <v>58</v>
      </c>
      <c r="I4" s="59"/>
      <c r="J4" s="59"/>
      <c r="K4" s="59"/>
      <c r="L4" s="59"/>
      <c r="M4" s="59"/>
      <c r="N4" s="59"/>
      <c r="O4" s="59"/>
      <c r="P4" s="60"/>
      <c r="Q4" s="11"/>
    </row>
    <row r="5" spans="2:16" ht="37.5" customHeight="1">
      <c r="B5" s="2"/>
      <c r="C5" s="14"/>
      <c r="D5" s="15"/>
      <c r="E5" s="61" t="s">
        <v>44</v>
      </c>
      <c r="F5" s="62"/>
      <c r="G5" s="63"/>
      <c r="H5" s="61" t="s">
        <v>48</v>
      </c>
      <c r="I5" s="62"/>
      <c r="J5" s="62"/>
      <c r="K5" s="64"/>
      <c r="L5" s="65" t="s">
        <v>53</v>
      </c>
      <c r="M5" s="62"/>
      <c r="N5" s="62"/>
      <c r="O5" s="64"/>
      <c r="P5" s="66" t="s">
        <v>56</v>
      </c>
    </row>
    <row r="6" spans="2:16" ht="37.5" customHeight="1" thickBot="1">
      <c r="B6" s="3"/>
      <c r="C6" s="16"/>
      <c r="D6" s="17"/>
      <c r="E6" s="18" t="s">
        <v>47</v>
      </c>
      <c r="F6" s="19" t="s">
        <v>45</v>
      </c>
      <c r="G6" s="20" t="s">
        <v>46</v>
      </c>
      <c r="H6" s="21" t="s">
        <v>49</v>
      </c>
      <c r="I6" s="22" t="s">
        <v>50</v>
      </c>
      <c r="J6" s="22" t="s">
        <v>51</v>
      </c>
      <c r="K6" s="23" t="s">
        <v>52</v>
      </c>
      <c r="L6" s="19" t="s">
        <v>54</v>
      </c>
      <c r="M6" s="22" t="s">
        <v>55</v>
      </c>
      <c r="N6" s="22" t="s">
        <v>51</v>
      </c>
      <c r="O6" s="23" t="s">
        <v>52</v>
      </c>
      <c r="P6" s="67"/>
    </row>
    <row r="7" spans="2:16" ht="34.5" customHeight="1">
      <c r="B7" s="9"/>
      <c r="C7" s="24" t="s">
        <v>0</v>
      </c>
      <c r="D7" s="25"/>
      <c r="E7" s="42">
        <f aca="true" t="shared" si="0" ref="E7:P7">SUM(E8:E9)</f>
        <v>800131</v>
      </c>
      <c r="F7" s="34">
        <f t="shared" si="0"/>
        <v>377427</v>
      </c>
      <c r="G7" s="35">
        <f t="shared" si="0"/>
        <v>422704</v>
      </c>
      <c r="H7" s="46">
        <f t="shared" si="0"/>
        <v>4444</v>
      </c>
      <c r="I7" s="34">
        <f t="shared" si="0"/>
        <v>519</v>
      </c>
      <c r="J7" s="34">
        <f t="shared" si="0"/>
        <v>75</v>
      </c>
      <c r="K7" s="34">
        <f t="shared" si="0"/>
        <v>5038</v>
      </c>
      <c r="L7" s="34">
        <f t="shared" si="0"/>
        <v>6962</v>
      </c>
      <c r="M7" s="34">
        <f t="shared" si="0"/>
        <v>866</v>
      </c>
      <c r="N7" s="34">
        <f t="shared" si="0"/>
        <v>21</v>
      </c>
      <c r="O7" s="34">
        <f t="shared" si="0"/>
        <v>7849</v>
      </c>
      <c r="P7" s="35">
        <f t="shared" si="0"/>
        <v>-2811</v>
      </c>
    </row>
    <row r="8" spans="2:16" ht="34.5" customHeight="1">
      <c r="B8" s="4"/>
      <c r="C8" s="26" t="s">
        <v>1</v>
      </c>
      <c r="D8" s="27"/>
      <c r="E8" s="43">
        <f aca="true" t="shared" si="1" ref="E8:P8">SUM(E10:E20)</f>
        <v>619261</v>
      </c>
      <c r="F8" s="36">
        <f t="shared" si="1"/>
        <v>291834</v>
      </c>
      <c r="G8" s="37">
        <f t="shared" si="1"/>
        <v>327427</v>
      </c>
      <c r="H8" s="47">
        <f t="shared" si="1"/>
        <v>3597</v>
      </c>
      <c r="I8" s="36">
        <f t="shared" si="1"/>
        <v>432</v>
      </c>
      <c r="J8" s="36">
        <f t="shared" si="1"/>
        <v>53</v>
      </c>
      <c r="K8" s="36">
        <f t="shared" si="1"/>
        <v>4082</v>
      </c>
      <c r="L8" s="36">
        <f t="shared" si="1"/>
        <v>5656</v>
      </c>
      <c r="M8" s="36">
        <f t="shared" si="1"/>
        <v>626</v>
      </c>
      <c r="N8" s="36">
        <f t="shared" si="1"/>
        <v>14</v>
      </c>
      <c r="O8" s="36">
        <f t="shared" si="1"/>
        <v>6296</v>
      </c>
      <c r="P8" s="37">
        <f t="shared" si="1"/>
        <v>-2214</v>
      </c>
    </row>
    <row r="9" spans="2:16" ht="34.5" customHeight="1">
      <c r="B9" s="4"/>
      <c r="C9" s="26" t="s">
        <v>2</v>
      </c>
      <c r="D9" s="27"/>
      <c r="E9" s="43">
        <f aca="true" t="shared" si="2" ref="E9:P9">SUM(E21,E29,E32,E35,E39,E47)</f>
        <v>180870</v>
      </c>
      <c r="F9" s="36">
        <f t="shared" si="2"/>
        <v>85593</v>
      </c>
      <c r="G9" s="37">
        <f t="shared" si="2"/>
        <v>95277</v>
      </c>
      <c r="H9" s="47">
        <f t="shared" si="2"/>
        <v>847</v>
      </c>
      <c r="I9" s="36">
        <f t="shared" si="2"/>
        <v>87</v>
      </c>
      <c r="J9" s="36">
        <f t="shared" si="2"/>
        <v>22</v>
      </c>
      <c r="K9" s="36">
        <f t="shared" si="2"/>
        <v>956</v>
      </c>
      <c r="L9" s="36">
        <f t="shared" si="2"/>
        <v>1306</v>
      </c>
      <c r="M9" s="36">
        <f t="shared" si="2"/>
        <v>240</v>
      </c>
      <c r="N9" s="36">
        <f t="shared" si="2"/>
        <v>7</v>
      </c>
      <c r="O9" s="36">
        <f t="shared" si="2"/>
        <v>1553</v>
      </c>
      <c r="P9" s="37">
        <f t="shared" si="2"/>
        <v>-597</v>
      </c>
    </row>
    <row r="10" spans="1:16" ht="34.5" customHeight="1">
      <c r="A10">
        <v>1</v>
      </c>
      <c r="B10" s="5"/>
      <c r="C10" s="28" t="s">
        <v>3</v>
      </c>
      <c r="D10" s="29"/>
      <c r="E10" s="44">
        <f>SUM(F10:G10)</f>
        <v>328509</v>
      </c>
      <c r="F10" s="38">
        <v>153272</v>
      </c>
      <c r="G10" s="39">
        <v>175237</v>
      </c>
      <c r="H10" s="48">
        <v>1991</v>
      </c>
      <c r="I10" s="38">
        <v>246</v>
      </c>
      <c r="J10" s="38">
        <v>26</v>
      </c>
      <c r="K10" s="38">
        <f>SUM(H10:J10)</f>
        <v>2263</v>
      </c>
      <c r="L10" s="38">
        <v>2865</v>
      </c>
      <c r="M10" s="38">
        <v>285</v>
      </c>
      <c r="N10" s="38">
        <v>2</v>
      </c>
      <c r="O10" s="38">
        <f>SUM(L10:N10)</f>
        <v>3152</v>
      </c>
      <c r="P10" s="39">
        <f>K10-O10</f>
        <v>-889</v>
      </c>
    </row>
    <row r="11" spans="1:16" ht="34.5" customHeight="1">
      <c r="A11">
        <v>2</v>
      </c>
      <c r="B11" s="5"/>
      <c r="C11" s="28" t="s">
        <v>4</v>
      </c>
      <c r="D11" s="29"/>
      <c r="E11" s="44">
        <f aca="true" t="shared" si="3" ref="E11:E20">SUM(F11:G11)</f>
        <v>18552</v>
      </c>
      <c r="F11" s="38">
        <v>8787</v>
      </c>
      <c r="G11" s="39">
        <v>9765</v>
      </c>
      <c r="H11" s="48">
        <v>60</v>
      </c>
      <c r="I11" s="38">
        <v>9</v>
      </c>
      <c r="J11" s="38">
        <v>1</v>
      </c>
      <c r="K11" s="38">
        <f aca="true" t="shared" si="4" ref="K11:K20">SUM(H11:J11)</f>
        <v>70</v>
      </c>
      <c r="L11" s="38">
        <v>172</v>
      </c>
      <c r="M11" s="38">
        <v>33</v>
      </c>
      <c r="N11" s="38">
        <v>6</v>
      </c>
      <c r="O11" s="38">
        <f aca="true" t="shared" si="5" ref="O11:O20">SUM(L11:N11)</f>
        <v>211</v>
      </c>
      <c r="P11" s="39">
        <f aca="true" t="shared" si="6" ref="P11:P20">K11-O11</f>
        <v>-141</v>
      </c>
    </row>
    <row r="12" spans="1:16" ht="34.5" customHeight="1">
      <c r="A12">
        <v>3</v>
      </c>
      <c r="B12" s="5"/>
      <c r="C12" s="28" t="s">
        <v>5</v>
      </c>
      <c r="D12" s="29"/>
      <c r="E12" s="44">
        <f t="shared" si="3"/>
        <v>21107</v>
      </c>
      <c r="F12" s="38">
        <v>10000</v>
      </c>
      <c r="G12" s="39">
        <v>11107</v>
      </c>
      <c r="H12" s="48">
        <v>152</v>
      </c>
      <c r="I12" s="38">
        <v>11</v>
      </c>
      <c r="J12" s="38">
        <v>3</v>
      </c>
      <c r="K12" s="38">
        <f t="shared" si="4"/>
        <v>166</v>
      </c>
      <c r="L12" s="38">
        <v>154</v>
      </c>
      <c r="M12" s="38">
        <v>18</v>
      </c>
      <c r="N12" s="38">
        <v>1</v>
      </c>
      <c r="O12" s="38">
        <f t="shared" si="5"/>
        <v>173</v>
      </c>
      <c r="P12" s="39">
        <f t="shared" si="6"/>
        <v>-7</v>
      </c>
    </row>
    <row r="13" spans="1:16" ht="34.5" customHeight="1">
      <c r="A13">
        <v>4</v>
      </c>
      <c r="B13" s="5"/>
      <c r="C13" s="28" t="s">
        <v>6</v>
      </c>
      <c r="D13" s="29"/>
      <c r="E13" s="44">
        <f t="shared" si="3"/>
        <v>50556</v>
      </c>
      <c r="F13" s="38">
        <v>24196</v>
      </c>
      <c r="G13" s="39">
        <v>26360</v>
      </c>
      <c r="H13" s="48">
        <v>309</v>
      </c>
      <c r="I13" s="38">
        <v>36</v>
      </c>
      <c r="J13" s="38">
        <v>6</v>
      </c>
      <c r="K13" s="38">
        <f t="shared" si="4"/>
        <v>351</v>
      </c>
      <c r="L13" s="38">
        <v>549</v>
      </c>
      <c r="M13" s="38">
        <v>49</v>
      </c>
      <c r="N13" s="38">
        <v>2</v>
      </c>
      <c r="O13" s="38">
        <f t="shared" si="5"/>
        <v>600</v>
      </c>
      <c r="P13" s="39">
        <f t="shared" si="6"/>
        <v>-249</v>
      </c>
    </row>
    <row r="14" spans="1:16" ht="34.5" customHeight="1">
      <c r="A14">
        <v>5</v>
      </c>
      <c r="B14" s="5"/>
      <c r="C14" s="28" t="s">
        <v>7</v>
      </c>
      <c r="D14" s="29"/>
      <c r="E14" s="44">
        <f t="shared" si="3"/>
        <v>30205</v>
      </c>
      <c r="F14" s="38">
        <v>14583</v>
      </c>
      <c r="G14" s="39">
        <v>15622</v>
      </c>
      <c r="H14" s="48">
        <v>162</v>
      </c>
      <c r="I14" s="38">
        <v>21</v>
      </c>
      <c r="J14" s="38">
        <v>1</v>
      </c>
      <c r="K14" s="38">
        <f t="shared" si="4"/>
        <v>184</v>
      </c>
      <c r="L14" s="38">
        <v>279</v>
      </c>
      <c r="M14" s="38">
        <v>30</v>
      </c>
      <c r="N14" s="38">
        <v>0</v>
      </c>
      <c r="O14" s="38">
        <f t="shared" si="5"/>
        <v>309</v>
      </c>
      <c r="P14" s="39">
        <f t="shared" si="6"/>
        <v>-125</v>
      </c>
    </row>
    <row r="15" spans="1:16" ht="34.5" customHeight="1">
      <c r="A15">
        <v>6</v>
      </c>
      <c r="B15" s="5"/>
      <c r="C15" s="28" t="s">
        <v>8</v>
      </c>
      <c r="D15" s="29"/>
      <c r="E15" s="44">
        <f t="shared" si="3"/>
        <v>26314</v>
      </c>
      <c r="F15" s="38">
        <v>12818</v>
      </c>
      <c r="G15" s="39">
        <v>13496</v>
      </c>
      <c r="H15" s="48">
        <v>113</v>
      </c>
      <c r="I15" s="38">
        <v>13</v>
      </c>
      <c r="J15" s="38">
        <v>3</v>
      </c>
      <c r="K15" s="38">
        <f t="shared" si="4"/>
        <v>129</v>
      </c>
      <c r="L15" s="38">
        <v>315</v>
      </c>
      <c r="M15" s="38">
        <v>38</v>
      </c>
      <c r="N15" s="38">
        <v>0</v>
      </c>
      <c r="O15" s="38">
        <f t="shared" si="5"/>
        <v>353</v>
      </c>
      <c r="P15" s="39">
        <f t="shared" si="6"/>
        <v>-224</v>
      </c>
    </row>
    <row r="16" spans="1:16" ht="34.5" customHeight="1">
      <c r="A16">
        <v>7</v>
      </c>
      <c r="B16" s="5"/>
      <c r="C16" s="28" t="s">
        <v>9</v>
      </c>
      <c r="D16" s="29"/>
      <c r="E16" s="44">
        <f t="shared" si="3"/>
        <v>24127</v>
      </c>
      <c r="F16" s="38">
        <v>11436</v>
      </c>
      <c r="G16" s="39">
        <v>12691</v>
      </c>
      <c r="H16" s="48">
        <v>139</v>
      </c>
      <c r="I16" s="38">
        <v>17</v>
      </c>
      <c r="J16" s="38">
        <v>3</v>
      </c>
      <c r="K16" s="38">
        <f t="shared" si="4"/>
        <v>159</v>
      </c>
      <c r="L16" s="38">
        <v>273</v>
      </c>
      <c r="M16" s="38">
        <v>26</v>
      </c>
      <c r="N16" s="38">
        <v>1</v>
      </c>
      <c r="O16" s="38">
        <f t="shared" si="5"/>
        <v>300</v>
      </c>
      <c r="P16" s="39">
        <f t="shared" si="6"/>
        <v>-141</v>
      </c>
    </row>
    <row r="17" spans="1:16" ht="34.5" customHeight="1">
      <c r="A17">
        <v>8</v>
      </c>
      <c r="B17" s="5"/>
      <c r="C17" s="28" t="s">
        <v>10</v>
      </c>
      <c r="D17" s="29"/>
      <c r="E17" s="44">
        <f t="shared" si="3"/>
        <v>17976</v>
      </c>
      <c r="F17" s="38">
        <v>8379</v>
      </c>
      <c r="G17" s="39">
        <v>9597</v>
      </c>
      <c r="H17" s="48">
        <v>72</v>
      </c>
      <c r="I17" s="38">
        <v>7</v>
      </c>
      <c r="J17" s="38">
        <v>0</v>
      </c>
      <c r="K17" s="38">
        <f t="shared" si="4"/>
        <v>79</v>
      </c>
      <c r="L17" s="38">
        <v>144</v>
      </c>
      <c r="M17" s="38">
        <v>20</v>
      </c>
      <c r="N17" s="38">
        <v>0</v>
      </c>
      <c r="O17" s="38">
        <f t="shared" si="5"/>
        <v>164</v>
      </c>
      <c r="P17" s="39">
        <f t="shared" si="6"/>
        <v>-85</v>
      </c>
    </row>
    <row r="18" spans="1:16" ht="34.5" customHeight="1">
      <c r="A18">
        <v>9</v>
      </c>
      <c r="B18" s="5"/>
      <c r="C18" s="28" t="s">
        <v>11</v>
      </c>
      <c r="D18" s="29"/>
      <c r="E18" s="44">
        <f t="shared" si="3"/>
        <v>37940</v>
      </c>
      <c r="F18" s="38">
        <v>17982</v>
      </c>
      <c r="G18" s="39">
        <v>19958</v>
      </c>
      <c r="H18" s="48">
        <v>204</v>
      </c>
      <c r="I18" s="38">
        <v>29</v>
      </c>
      <c r="J18" s="38">
        <v>3</v>
      </c>
      <c r="K18" s="38">
        <f t="shared" si="4"/>
        <v>236</v>
      </c>
      <c r="L18" s="38">
        <v>425</v>
      </c>
      <c r="M18" s="38">
        <v>38</v>
      </c>
      <c r="N18" s="38">
        <v>1</v>
      </c>
      <c r="O18" s="38">
        <f t="shared" si="5"/>
        <v>464</v>
      </c>
      <c r="P18" s="39">
        <f t="shared" si="6"/>
        <v>-228</v>
      </c>
    </row>
    <row r="19" spans="1:16" ht="34.5" customHeight="1">
      <c r="A19">
        <v>10</v>
      </c>
      <c r="B19" s="5"/>
      <c r="C19" s="28" t="s">
        <v>12</v>
      </c>
      <c r="D19" s="29"/>
      <c r="E19" s="44">
        <f t="shared" si="3"/>
        <v>34243</v>
      </c>
      <c r="F19" s="38">
        <v>16431</v>
      </c>
      <c r="G19" s="39">
        <v>17812</v>
      </c>
      <c r="H19" s="48">
        <v>243</v>
      </c>
      <c r="I19" s="38">
        <v>25</v>
      </c>
      <c r="J19" s="38">
        <v>0</v>
      </c>
      <c r="K19" s="38">
        <f t="shared" si="4"/>
        <v>268</v>
      </c>
      <c r="L19" s="38">
        <v>261</v>
      </c>
      <c r="M19" s="38">
        <v>43</v>
      </c>
      <c r="N19" s="38">
        <v>1</v>
      </c>
      <c r="O19" s="38">
        <f t="shared" si="5"/>
        <v>305</v>
      </c>
      <c r="P19" s="39">
        <f t="shared" si="6"/>
        <v>-37</v>
      </c>
    </row>
    <row r="20" spans="1:16" ht="34.5" customHeight="1">
      <c r="A20">
        <v>11</v>
      </c>
      <c r="B20" s="5"/>
      <c r="C20" s="28" t="s">
        <v>13</v>
      </c>
      <c r="D20" s="29"/>
      <c r="E20" s="44">
        <f t="shared" si="3"/>
        <v>29732</v>
      </c>
      <c r="F20" s="38">
        <v>13950</v>
      </c>
      <c r="G20" s="39">
        <v>15782</v>
      </c>
      <c r="H20" s="48">
        <v>152</v>
      </c>
      <c r="I20" s="38">
        <v>18</v>
      </c>
      <c r="J20" s="38">
        <v>7</v>
      </c>
      <c r="K20" s="38">
        <f t="shared" si="4"/>
        <v>177</v>
      </c>
      <c r="L20" s="38">
        <v>219</v>
      </c>
      <c r="M20" s="38">
        <v>46</v>
      </c>
      <c r="N20" s="38">
        <v>0</v>
      </c>
      <c r="O20" s="38">
        <f t="shared" si="5"/>
        <v>265</v>
      </c>
      <c r="P20" s="39">
        <f t="shared" si="6"/>
        <v>-88</v>
      </c>
    </row>
    <row r="21" spans="2:16" ht="34.5" customHeight="1">
      <c r="B21" s="4"/>
      <c r="C21" s="26" t="s">
        <v>14</v>
      </c>
      <c r="D21" s="27"/>
      <c r="E21" s="43">
        <f aca="true" t="shared" si="7" ref="E21:P21">SUM(E22:E28)</f>
        <v>21086</v>
      </c>
      <c r="F21" s="36">
        <f t="shared" si="7"/>
        <v>9925</v>
      </c>
      <c r="G21" s="37">
        <f t="shared" si="7"/>
        <v>11161</v>
      </c>
      <c r="H21" s="47">
        <f t="shared" si="7"/>
        <v>92</v>
      </c>
      <c r="I21" s="36">
        <f t="shared" si="7"/>
        <v>14</v>
      </c>
      <c r="J21" s="36">
        <f t="shared" si="7"/>
        <v>0</v>
      </c>
      <c r="K21" s="36">
        <f t="shared" si="7"/>
        <v>106</v>
      </c>
      <c r="L21" s="36">
        <f t="shared" si="7"/>
        <v>139</v>
      </c>
      <c r="M21" s="36">
        <f t="shared" si="7"/>
        <v>33</v>
      </c>
      <c r="N21" s="36">
        <f t="shared" si="7"/>
        <v>0</v>
      </c>
      <c r="O21" s="36">
        <f t="shared" si="7"/>
        <v>172</v>
      </c>
      <c r="P21" s="37">
        <f t="shared" si="7"/>
        <v>-66</v>
      </c>
    </row>
    <row r="22" spans="1:16" ht="34.5" customHeight="1">
      <c r="A22">
        <v>12</v>
      </c>
      <c r="B22" s="5"/>
      <c r="C22" s="28" t="s">
        <v>15</v>
      </c>
      <c r="D22" s="29"/>
      <c r="E22" s="44">
        <f>SUM(F22:G22)</f>
        <v>3494</v>
      </c>
      <c r="F22" s="38">
        <v>1683</v>
      </c>
      <c r="G22" s="39">
        <v>1811</v>
      </c>
      <c r="H22" s="48">
        <v>13</v>
      </c>
      <c r="I22" s="38">
        <v>1</v>
      </c>
      <c r="J22" s="38">
        <v>0</v>
      </c>
      <c r="K22" s="38">
        <f>SUM(H22:J22)</f>
        <v>14</v>
      </c>
      <c r="L22" s="38">
        <v>23</v>
      </c>
      <c r="M22" s="38">
        <v>7</v>
      </c>
      <c r="N22" s="38">
        <v>0</v>
      </c>
      <c r="O22" s="38">
        <f>SUM(L22:N22)</f>
        <v>30</v>
      </c>
      <c r="P22" s="39">
        <f>K22-O22</f>
        <v>-16</v>
      </c>
    </row>
    <row r="23" spans="1:16" ht="34.5" customHeight="1">
      <c r="A23">
        <v>13</v>
      </c>
      <c r="B23" s="5"/>
      <c r="C23" s="28" t="s">
        <v>16</v>
      </c>
      <c r="D23" s="29"/>
      <c r="E23" s="44">
        <f aca="true" t="shared" si="8" ref="E23:E28">SUM(F23:G23)</f>
        <v>3926</v>
      </c>
      <c r="F23" s="38">
        <v>1803</v>
      </c>
      <c r="G23" s="39">
        <v>2123</v>
      </c>
      <c r="H23" s="48">
        <v>13</v>
      </c>
      <c r="I23" s="38">
        <v>4</v>
      </c>
      <c r="J23" s="38">
        <v>0</v>
      </c>
      <c r="K23" s="38">
        <f aca="true" t="shared" si="9" ref="K23:K28">SUM(H23:J23)</f>
        <v>17</v>
      </c>
      <c r="L23" s="38">
        <v>17</v>
      </c>
      <c r="M23" s="38">
        <v>6</v>
      </c>
      <c r="N23" s="38">
        <v>0</v>
      </c>
      <c r="O23" s="38">
        <f aca="true" t="shared" si="10" ref="O23:O28">SUM(L23:N23)</f>
        <v>23</v>
      </c>
      <c r="P23" s="39">
        <f aca="true" t="shared" si="11" ref="P23:P28">K23-O23</f>
        <v>-6</v>
      </c>
    </row>
    <row r="24" spans="1:16" ht="34.5" customHeight="1">
      <c r="A24">
        <v>14</v>
      </c>
      <c r="B24" s="5"/>
      <c r="C24" s="28" t="s">
        <v>17</v>
      </c>
      <c r="D24" s="29"/>
      <c r="E24" s="44">
        <f t="shared" si="8"/>
        <v>3314</v>
      </c>
      <c r="F24" s="38">
        <v>1556</v>
      </c>
      <c r="G24" s="39">
        <v>1758</v>
      </c>
      <c r="H24" s="48">
        <v>23</v>
      </c>
      <c r="I24" s="38">
        <v>2</v>
      </c>
      <c r="J24" s="38">
        <v>0</v>
      </c>
      <c r="K24" s="38">
        <f t="shared" si="9"/>
        <v>25</v>
      </c>
      <c r="L24" s="38">
        <v>21</v>
      </c>
      <c r="M24" s="38">
        <v>5</v>
      </c>
      <c r="N24" s="38">
        <v>0</v>
      </c>
      <c r="O24" s="38">
        <f t="shared" si="10"/>
        <v>26</v>
      </c>
      <c r="P24" s="39">
        <f t="shared" si="11"/>
        <v>-1</v>
      </c>
    </row>
    <row r="25" spans="1:16" ht="34.5" customHeight="1">
      <c r="A25">
        <v>15</v>
      </c>
      <c r="B25" s="5"/>
      <c r="C25" s="28" t="s">
        <v>18</v>
      </c>
      <c r="D25" s="29"/>
      <c r="E25" s="44">
        <f t="shared" si="8"/>
        <v>3452</v>
      </c>
      <c r="F25" s="38">
        <v>1668</v>
      </c>
      <c r="G25" s="39">
        <v>1784</v>
      </c>
      <c r="H25" s="48">
        <v>8</v>
      </c>
      <c r="I25" s="38">
        <v>1</v>
      </c>
      <c r="J25" s="38">
        <v>0</v>
      </c>
      <c r="K25" s="38">
        <f t="shared" si="9"/>
        <v>9</v>
      </c>
      <c r="L25" s="38">
        <v>21</v>
      </c>
      <c r="M25" s="38">
        <v>8</v>
      </c>
      <c r="N25" s="38">
        <v>0</v>
      </c>
      <c r="O25" s="38">
        <f t="shared" si="10"/>
        <v>29</v>
      </c>
      <c r="P25" s="39">
        <f t="shared" si="11"/>
        <v>-20</v>
      </c>
    </row>
    <row r="26" spans="1:16" ht="34.5" customHeight="1">
      <c r="A26">
        <v>16</v>
      </c>
      <c r="B26" s="5"/>
      <c r="C26" s="28" t="s">
        <v>19</v>
      </c>
      <c r="D26" s="29"/>
      <c r="E26" s="44">
        <f t="shared" si="8"/>
        <v>1558</v>
      </c>
      <c r="F26" s="38">
        <v>739</v>
      </c>
      <c r="G26" s="39">
        <v>819</v>
      </c>
      <c r="H26" s="48">
        <v>4</v>
      </c>
      <c r="I26" s="38">
        <v>1</v>
      </c>
      <c r="J26" s="38">
        <v>0</v>
      </c>
      <c r="K26" s="38">
        <f t="shared" si="9"/>
        <v>5</v>
      </c>
      <c r="L26" s="38">
        <v>16</v>
      </c>
      <c r="M26" s="38">
        <v>2</v>
      </c>
      <c r="N26" s="38">
        <v>0</v>
      </c>
      <c r="O26" s="38">
        <f t="shared" si="10"/>
        <v>18</v>
      </c>
      <c r="P26" s="39">
        <f t="shared" si="11"/>
        <v>-13</v>
      </c>
    </row>
    <row r="27" spans="1:16" ht="34.5" customHeight="1">
      <c r="A27">
        <v>17</v>
      </c>
      <c r="B27" s="5"/>
      <c r="C27" s="28" t="s">
        <v>20</v>
      </c>
      <c r="D27" s="29"/>
      <c r="E27" s="44">
        <f t="shared" si="8"/>
        <v>1133</v>
      </c>
      <c r="F27" s="38">
        <v>549</v>
      </c>
      <c r="G27" s="39">
        <v>584</v>
      </c>
      <c r="H27" s="48">
        <v>10</v>
      </c>
      <c r="I27" s="38">
        <v>1</v>
      </c>
      <c r="J27" s="38">
        <v>0</v>
      </c>
      <c r="K27" s="38">
        <f t="shared" si="9"/>
        <v>11</v>
      </c>
      <c r="L27" s="38">
        <v>25</v>
      </c>
      <c r="M27" s="38">
        <v>1</v>
      </c>
      <c r="N27" s="38">
        <v>0</v>
      </c>
      <c r="O27" s="38">
        <f t="shared" si="10"/>
        <v>26</v>
      </c>
      <c r="P27" s="39">
        <f t="shared" si="11"/>
        <v>-15</v>
      </c>
    </row>
    <row r="28" spans="1:16" ht="34.5" customHeight="1">
      <c r="A28">
        <v>18</v>
      </c>
      <c r="B28" s="5"/>
      <c r="C28" s="28" t="s">
        <v>21</v>
      </c>
      <c r="D28" s="29"/>
      <c r="E28" s="44">
        <f t="shared" si="8"/>
        <v>4209</v>
      </c>
      <c r="F28" s="38">
        <v>1927</v>
      </c>
      <c r="G28" s="39">
        <v>2282</v>
      </c>
      <c r="H28" s="48">
        <v>21</v>
      </c>
      <c r="I28" s="38">
        <v>4</v>
      </c>
      <c r="J28" s="38">
        <v>0</v>
      </c>
      <c r="K28" s="38">
        <f t="shared" si="9"/>
        <v>25</v>
      </c>
      <c r="L28" s="38">
        <v>16</v>
      </c>
      <c r="M28" s="38">
        <v>4</v>
      </c>
      <c r="N28" s="38">
        <v>0</v>
      </c>
      <c r="O28" s="38">
        <f t="shared" si="10"/>
        <v>20</v>
      </c>
      <c r="P28" s="39">
        <f t="shared" si="11"/>
        <v>5</v>
      </c>
    </row>
    <row r="29" spans="2:16" ht="34.5" customHeight="1">
      <c r="B29" s="4"/>
      <c r="C29" s="26" t="s">
        <v>22</v>
      </c>
      <c r="D29" s="27"/>
      <c r="E29" s="43">
        <f aca="true" t="shared" si="12" ref="E29:P29">SUM(E30:E31)</f>
        <v>9904</v>
      </c>
      <c r="F29" s="36">
        <f t="shared" si="12"/>
        <v>4600</v>
      </c>
      <c r="G29" s="37">
        <f t="shared" si="12"/>
        <v>5304</v>
      </c>
      <c r="H29" s="47">
        <f>SUM(H30:H31)</f>
        <v>38</v>
      </c>
      <c r="I29" s="36">
        <f t="shared" si="12"/>
        <v>3</v>
      </c>
      <c r="J29" s="36">
        <f t="shared" si="12"/>
        <v>0</v>
      </c>
      <c r="K29" s="36">
        <f t="shared" si="12"/>
        <v>41</v>
      </c>
      <c r="L29" s="36">
        <f t="shared" si="12"/>
        <v>78</v>
      </c>
      <c r="M29" s="36">
        <f t="shared" si="12"/>
        <v>16</v>
      </c>
      <c r="N29" s="36">
        <f t="shared" si="12"/>
        <v>0</v>
      </c>
      <c r="O29" s="36">
        <f t="shared" si="12"/>
        <v>94</v>
      </c>
      <c r="P29" s="37">
        <f t="shared" si="12"/>
        <v>-53</v>
      </c>
    </row>
    <row r="30" spans="1:16" ht="34.5" customHeight="1">
      <c r="A30">
        <v>19</v>
      </c>
      <c r="B30" s="5"/>
      <c r="C30" s="28" t="s">
        <v>24</v>
      </c>
      <c r="D30" s="29"/>
      <c r="E30" s="44">
        <f>SUM(F30:G30)</f>
        <v>4239</v>
      </c>
      <c r="F30" s="38">
        <v>2010</v>
      </c>
      <c r="G30" s="39">
        <v>2229</v>
      </c>
      <c r="H30" s="48">
        <v>26</v>
      </c>
      <c r="I30" s="38">
        <v>1</v>
      </c>
      <c r="J30" s="38">
        <v>0</v>
      </c>
      <c r="K30" s="38">
        <f>SUM(H30:J30)</f>
        <v>27</v>
      </c>
      <c r="L30" s="38">
        <v>50</v>
      </c>
      <c r="M30" s="38">
        <v>5</v>
      </c>
      <c r="N30" s="38">
        <v>0</v>
      </c>
      <c r="O30" s="38">
        <f>SUM(L30:N30)</f>
        <v>55</v>
      </c>
      <c r="P30" s="39">
        <f>K30-O30</f>
        <v>-28</v>
      </c>
    </row>
    <row r="31" spans="1:16" ht="34.5" customHeight="1">
      <c r="A31">
        <v>20</v>
      </c>
      <c r="B31" s="5"/>
      <c r="C31" s="28" t="s">
        <v>23</v>
      </c>
      <c r="D31" s="29"/>
      <c r="E31" s="44">
        <f>SUM(F31:G31)</f>
        <v>5665</v>
      </c>
      <c r="F31" s="38">
        <v>2590</v>
      </c>
      <c r="G31" s="39">
        <v>3075</v>
      </c>
      <c r="H31" s="48">
        <v>12</v>
      </c>
      <c r="I31" s="38">
        <v>2</v>
      </c>
      <c r="J31" s="38">
        <v>0</v>
      </c>
      <c r="K31" s="38">
        <f>SUM(H31:J31)</f>
        <v>14</v>
      </c>
      <c r="L31" s="38">
        <v>28</v>
      </c>
      <c r="M31" s="38">
        <v>11</v>
      </c>
      <c r="N31" s="38">
        <v>0</v>
      </c>
      <c r="O31" s="38">
        <f>SUM(L31:N31)</f>
        <v>39</v>
      </c>
      <c r="P31" s="39">
        <f>K31-O31</f>
        <v>-25</v>
      </c>
    </row>
    <row r="32" spans="2:16" ht="34.5" customHeight="1">
      <c r="B32" s="4"/>
      <c r="C32" s="26" t="s">
        <v>25</v>
      </c>
      <c r="D32" s="27"/>
      <c r="E32" s="43">
        <f aca="true" t="shared" si="13" ref="E32:L32">SUM(E33:E34)</f>
        <v>5287</v>
      </c>
      <c r="F32" s="36">
        <f t="shared" si="13"/>
        <v>2495</v>
      </c>
      <c r="G32" s="37">
        <f t="shared" si="13"/>
        <v>2792</v>
      </c>
      <c r="H32" s="47">
        <f t="shared" si="13"/>
        <v>26</v>
      </c>
      <c r="I32" s="36">
        <f t="shared" si="13"/>
        <v>1</v>
      </c>
      <c r="J32" s="36">
        <f t="shared" si="13"/>
        <v>1</v>
      </c>
      <c r="K32" s="36">
        <f t="shared" si="13"/>
        <v>28</v>
      </c>
      <c r="L32" s="36">
        <f t="shared" si="13"/>
        <v>50</v>
      </c>
      <c r="M32" s="36">
        <f>SUM(M33:M34)</f>
        <v>8</v>
      </c>
      <c r="N32" s="36">
        <f>SUM(N33:N34)</f>
        <v>0</v>
      </c>
      <c r="O32" s="36">
        <f>SUM(O33:O34)</f>
        <v>58</v>
      </c>
      <c r="P32" s="37">
        <f>SUM(P33:P34)</f>
        <v>-30</v>
      </c>
    </row>
    <row r="33" spans="1:16" ht="34.5" customHeight="1">
      <c r="A33">
        <v>21</v>
      </c>
      <c r="B33" s="5"/>
      <c r="C33" s="28" t="s">
        <v>26</v>
      </c>
      <c r="D33" s="29"/>
      <c r="E33" s="44">
        <f>SUM(F33:G33)</f>
        <v>4782</v>
      </c>
      <c r="F33" s="38">
        <v>2250</v>
      </c>
      <c r="G33" s="39">
        <v>2532</v>
      </c>
      <c r="H33" s="48">
        <v>24</v>
      </c>
      <c r="I33" s="38">
        <v>1</v>
      </c>
      <c r="J33" s="38">
        <v>1</v>
      </c>
      <c r="K33" s="38">
        <f>SUM(H33:J33)</f>
        <v>26</v>
      </c>
      <c r="L33" s="38">
        <v>40</v>
      </c>
      <c r="M33" s="38">
        <v>6</v>
      </c>
      <c r="N33" s="38">
        <v>0</v>
      </c>
      <c r="O33" s="38">
        <f>SUM(L33:N33)</f>
        <v>46</v>
      </c>
      <c r="P33" s="39">
        <f>K33-O33</f>
        <v>-20</v>
      </c>
    </row>
    <row r="34" spans="1:16" ht="34.5" customHeight="1">
      <c r="A34">
        <v>22</v>
      </c>
      <c r="B34" s="5"/>
      <c r="C34" s="28" t="s">
        <v>27</v>
      </c>
      <c r="D34" s="29"/>
      <c r="E34" s="44">
        <f>SUM(F34:G34)</f>
        <v>505</v>
      </c>
      <c r="F34" s="38">
        <v>245</v>
      </c>
      <c r="G34" s="39">
        <v>260</v>
      </c>
      <c r="H34" s="48">
        <v>2</v>
      </c>
      <c r="I34" s="38">
        <v>0</v>
      </c>
      <c r="J34" s="38">
        <v>0</v>
      </c>
      <c r="K34" s="38">
        <f>SUM(H34:J34)</f>
        <v>2</v>
      </c>
      <c r="L34" s="38">
        <v>10</v>
      </c>
      <c r="M34" s="38">
        <v>2</v>
      </c>
      <c r="N34" s="38">
        <v>0</v>
      </c>
      <c r="O34" s="38">
        <f>SUM(L34:N34)</f>
        <v>12</v>
      </c>
      <c r="P34" s="39">
        <f>K34-O34</f>
        <v>-10</v>
      </c>
    </row>
    <row r="35" spans="2:16" ht="34.5" customHeight="1">
      <c r="B35" s="4"/>
      <c r="C35" s="26" t="s">
        <v>28</v>
      </c>
      <c r="D35" s="27"/>
      <c r="E35" s="43">
        <f aca="true" t="shared" si="14" ref="E35:P35">SUM(E36:E38)</f>
        <v>52378</v>
      </c>
      <c r="F35" s="36">
        <f t="shared" si="14"/>
        <v>24980</v>
      </c>
      <c r="G35" s="37">
        <f t="shared" si="14"/>
        <v>27398</v>
      </c>
      <c r="H35" s="47">
        <f t="shared" si="14"/>
        <v>322</v>
      </c>
      <c r="I35" s="36">
        <f t="shared" si="14"/>
        <v>22</v>
      </c>
      <c r="J35" s="36">
        <f t="shared" si="14"/>
        <v>11</v>
      </c>
      <c r="K35" s="36">
        <f t="shared" si="14"/>
        <v>355</v>
      </c>
      <c r="L35" s="36">
        <f t="shared" si="14"/>
        <v>356</v>
      </c>
      <c r="M35" s="36">
        <f t="shared" si="14"/>
        <v>62</v>
      </c>
      <c r="N35" s="36">
        <f t="shared" si="14"/>
        <v>6</v>
      </c>
      <c r="O35" s="36">
        <f t="shared" si="14"/>
        <v>424</v>
      </c>
      <c r="P35" s="37">
        <f t="shared" si="14"/>
        <v>-69</v>
      </c>
    </row>
    <row r="36" spans="1:16" ht="34.5" customHeight="1">
      <c r="A36">
        <v>23</v>
      </c>
      <c r="B36" s="5"/>
      <c r="C36" s="28" t="s">
        <v>29</v>
      </c>
      <c r="D36" s="29"/>
      <c r="E36" s="44">
        <f>SUM(F36:G36)</f>
        <v>16361</v>
      </c>
      <c r="F36" s="38">
        <v>7759</v>
      </c>
      <c r="G36" s="39">
        <v>8602</v>
      </c>
      <c r="H36" s="48">
        <v>123</v>
      </c>
      <c r="I36" s="38">
        <v>5</v>
      </c>
      <c r="J36" s="38">
        <v>0</v>
      </c>
      <c r="K36" s="38">
        <f>SUM(H36:J36)</f>
        <v>128</v>
      </c>
      <c r="L36" s="38">
        <v>96</v>
      </c>
      <c r="M36" s="38">
        <v>17</v>
      </c>
      <c r="N36" s="38">
        <v>0</v>
      </c>
      <c r="O36" s="38">
        <f>SUM(L36:N36)</f>
        <v>113</v>
      </c>
      <c r="P36" s="39">
        <f>K36-O36</f>
        <v>15</v>
      </c>
    </row>
    <row r="37" spans="1:16" ht="34.5" customHeight="1">
      <c r="A37">
        <v>24</v>
      </c>
      <c r="B37" s="5"/>
      <c r="C37" s="28" t="s">
        <v>30</v>
      </c>
      <c r="D37" s="29"/>
      <c r="E37" s="44">
        <f>SUM(F37:G37)</f>
        <v>28325</v>
      </c>
      <c r="F37" s="38">
        <v>13576</v>
      </c>
      <c r="G37" s="39">
        <v>14749</v>
      </c>
      <c r="H37" s="48">
        <v>163</v>
      </c>
      <c r="I37" s="38">
        <v>16</v>
      </c>
      <c r="J37" s="38">
        <v>10</v>
      </c>
      <c r="K37" s="38">
        <f>SUM(H37:J37)</f>
        <v>189</v>
      </c>
      <c r="L37" s="38">
        <v>210</v>
      </c>
      <c r="M37" s="38">
        <v>31</v>
      </c>
      <c r="N37" s="38">
        <v>6</v>
      </c>
      <c r="O37" s="38">
        <f>SUM(L37:N37)</f>
        <v>247</v>
      </c>
      <c r="P37" s="39">
        <f>K37-O37</f>
        <v>-58</v>
      </c>
    </row>
    <row r="38" spans="1:16" ht="34.5" customHeight="1">
      <c r="A38">
        <v>25</v>
      </c>
      <c r="B38" s="5"/>
      <c r="C38" s="28" t="s">
        <v>31</v>
      </c>
      <c r="D38" s="29"/>
      <c r="E38" s="44">
        <f>SUM(F38:G38)</f>
        <v>7692</v>
      </c>
      <c r="F38" s="38">
        <v>3645</v>
      </c>
      <c r="G38" s="39">
        <v>4047</v>
      </c>
      <c r="H38" s="48">
        <v>36</v>
      </c>
      <c r="I38" s="38">
        <v>1</v>
      </c>
      <c r="J38" s="38">
        <v>1</v>
      </c>
      <c r="K38" s="38">
        <f>SUM(H38:J38)</f>
        <v>38</v>
      </c>
      <c r="L38" s="38">
        <v>50</v>
      </c>
      <c r="M38" s="38">
        <v>14</v>
      </c>
      <c r="N38" s="38">
        <v>0</v>
      </c>
      <c r="O38" s="38">
        <f>SUM(L38:N38)</f>
        <v>64</v>
      </c>
      <c r="P38" s="39">
        <f>K38-O38</f>
        <v>-26</v>
      </c>
    </row>
    <row r="39" spans="2:16" ht="34.5" customHeight="1">
      <c r="B39" s="4"/>
      <c r="C39" s="26" t="s">
        <v>32</v>
      </c>
      <c r="D39" s="27"/>
      <c r="E39" s="43">
        <f aca="true" t="shared" si="15" ref="E39:P39">SUM(E40:E46)</f>
        <v>69331</v>
      </c>
      <c r="F39" s="36">
        <f t="shared" si="15"/>
        <v>32776</v>
      </c>
      <c r="G39" s="37">
        <f t="shared" si="15"/>
        <v>36555</v>
      </c>
      <c r="H39" s="47">
        <f t="shared" si="15"/>
        <v>273</v>
      </c>
      <c r="I39" s="36">
        <f t="shared" si="15"/>
        <v>35</v>
      </c>
      <c r="J39" s="36">
        <f t="shared" si="15"/>
        <v>7</v>
      </c>
      <c r="K39" s="36">
        <f t="shared" si="15"/>
        <v>315</v>
      </c>
      <c r="L39" s="36">
        <f t="shared" si="15"/>
        <v>520</v>
      </c>
      <c r="M39" s="36">
        <f t="shared" si="15"/>
        <v>100</v>
      </c>
      <c r="N39" s="36">
        <f t="shared" si="15"/>
        <v>0</v>
      </c>
      <c r="O39" s="36">
        <f t="shared" si="15"/>
        <v>620</v>
      </c>
      <c r="P39" s="37">
        <f t="shared" si="15"/>
        <v>-305</v>
      </c>
    </row>
    <row r="40" spans="1:16" ht="34.5" customHeight="1">
      <c r="A40">
        <v>26</v>
      </c>
      <c r="B40" s="5"/>
      <c r="C40" s="28" t="s">
        <v>33</v>
      </c>
      <c r="D40" s="29"/>
      <c r="E40" s="44">
        <f>SUM(F40:G40)</f>
        <v>8689</v>
      </c>
      <c r="F40" s="38">
        <v>4088</v>
      </c>
      <c r="G40" s="39">
        <v>4601</v>
      </c>
      <c r="H40" s="48">
        <v>35</v>
      </c>
      <c r="I40" s="38">
        <v>7</v>
      </c>
      <c r="J40" s="38">
        <v>1</v>
      </c>
      <c r="K40" s="38">
        <f>SUM(H40:J40)</f>
        <v>43</v>
      </c>
      <c r="L40" s="38">
        <v>55</v>
      </c>
      <c r="M40" s="38">
        <v>10</v>
      </c>
      <c r="N40" s="38">
        <v>0</v>
      </c>
      <c r="O40" s="38">
        <f>SUM(L40:N40)</f>
        <v>65</v>
      </c>
      <c r="P40" s="39">
        <f>K40-O40</f>
        <v>-22</v>
      </c>
    </row>
    <row r="41" spans="1:16" ht="34.5" customHeight="1">
      <c r="A41">
        <v>27</v>
      </c>
      <c r="B41" s="5"/>
      <c r="C41" s="28" t="s">
        <v>34</v>
      </c>
      <c r="D41" s="29"/>
      <c r="E41" s="44">
        <f aca="true" t="shared" si="16" ref="E41:E46">SUM(F41:G41)</f>
        <v>14781</v>
      </c>
      <c r="F41" s="38">
        <v>6995</v>
      </c>
      <c r="G41" s="39">
        <v>7786</v>
      </c>
      <c r="H41" s="48">
        <v>75</v>
      </c>
      <c r="I41" s="38">
        <v>6</v>
      </c>
      <c r="J41" s="38">
        <v>0</v>
      </c>
      <c r="K41" s="38">
        <f aca="true" t="shared" si="17" ref="K41:K46">SUM(H41:J41)</f>
        <v>81</v>
      </c>
      <c r="L41" s="38">
        <v>109</v>
      </c>
      <c r="M41" s="38">
        <v>12</v>
      </c>
      <c r="N41" s="38">
        <v>0</v>
      </c>
      <c r="O41" s="38">
        <f aca="true" t="shared" si="18" ref="O41:O46">SUM(L41:N41)</f>
        <v>121</v>
      </c>
      <c r="P41" s="39">
        <f aca="true" t="shared" si="19" ref="P41:P46">K41-O41</f>
        <v>-40</v>
      </c>
    </row>
    <row r="42" spans="1:16" ht="34.5" customHeight="1">
      <c r="A42">
        <v>28</v>
      </c>
      <c r="B42" s="5"/>
      <c r="C42" s="28" t="s">
        <v>35</v>
      </c>
      <c r="D42" s="29"/>
      <c r="E42" s="44">
        <f t="shared" si="16"/>
        <v>7105</v>
      </c>
      <c r="F42" s="38">
        <v>3315</v>
      </c>
      <c r="G42" s="39">
        <v>3790</v>
      </c>
      <c r="H42" s="48">
        <v>15</v>
      </c>
      <c r="I42" s="38">
        <v>3</v>
      </c>
      <c r="J42" s="38">
        <v>0</v>
      </c>
      <c r="K42" s="38">
        <f t="shared" si="17"/>
        <v>18</v>
      </c>
      <c r="L42" s="38">
        <v>35</v>
      </c>
      <c r="M42" s="38">
        <v>14</v>
      </c>
      <c r="N42" s="38">
        <v>0</v>
      </c>
      <c r="O42" s="38">
        <f t="shared" si="18"/>
        <v>49</v>
      </c>
      <c r="P42" s="39">
        <f t="shared" si="19"/>
        <v>-31</v>
      </c>
    </row>
    <row r="43" spans="1:16" ht="34.5" customHeight="1">
      <c r="A43">
        <v>29</v>
      </c>
      <c r="B43" s="5"/>
      <c r="C43" s="28" t="s">
        <v>36</v>
      </c>
      <c r="D43" s="29"/>
      <c r="E43" s="44">
        <f t="shared" si="16"/>
        <v>4258</v>
      </c>
      <c r="F43" s="38">
        <v>2012</v>
      </c>
      <c r="G43" s="39">
        <v>2246</v>
      </c>
      <c r="H43" s="48">
        <v>17</v>
      </c>
      <c r="I43" s="38">
        <v>2</v>
      </c>
      <c r="J43" s="38">
        <v>1</v>
      </c>
      <c r="K43" s="38">
        <f t="shared" si="17"/>
        <v>20</v>
      </c>
      <c r="L43" s="38">
        <v>44</v>
      </c>
      <c r="M43" s="38">
        <v>15</v>
      </c>
      <c r="N43" s="38">
        <v>0</v>
      </c>
      <c r="O43" s="38">
        <f t="shared" si="18"/>
        <v>59</v>
      </c>
      <c r="P43" s="39">
        <f t="shared" si="19"/>
        <v>-39</v>
      </c>
    </row>
    <row r="44" spans="1:16" ht="34.5" customHeight="1">
      <c r="A44">
        <v>30</v>
      </c>
      <c r="B44" s="5"/>
      <c r="C44" s="28" t="s">
        <v>37</v>
      </c>
      <c r="D44" s="29"/>
      <c r="E44" s="44">
        <f t="shared" si="16"/>
        <v>6168</v>
      </c>
      <c r="F44" s="38">
        <v>2934</v>
      </c>
      <c r="G44" s="39">
        <v>3234</v>
      </c>
      <c r="H44" s="48">
        <v>26</v>
      </c>
      <c r="I44" s="38">
        <v>4</v>
      </c>
      <c r="J44" s="38">
        <v>1</v>
      </c>
      <c r="K44" s="38">
        <f t="shared" si="17"/>
        <v>31</v>
      </c>
      <c r="L44" s="38">
        <v>29</v>
      </c>
      <c r="M44" s="38">
        <v>5</v>
      </c>
      <c r="N44" s="38">
        <v>0</v>
      </c>
      <c r="O44" s="38">
        <f t="shared" si="18"/>
        <v>34</v>
      </c>
      <c r="P44" s="39">
        <f t="shared" si="19"/>
        <v>-3</v>
      </c>
    </row>
    <row r="45" spans="1:16" ht="34.5" customHeight="1">
      <c r="A45">
        <v>31</v>
      </c>
      <c r="B45" s="5"/>
      <c r="C45" s="28" t="s">
        <v>38</v>
      </c>
      <c r="D45" s="29"/>
      <c r="E45" s="44">
        <f t="shared" si="16"/>
        <v>7191</v>
      </c>
      <c r="F45" s="38">
        <v>3428</v>
      </c>
      <c r="G45" s="39">
        <v>3763</v>
      </c>
      <c r="H45" s="48">
        <v>17</v>
      </c>
      <c r="I45" s="38">
        <v>1</v>
      </c>
      <c r="J45" s="38">
        <v>1</v>
      </c>
      <c r="K45" s="38">
        <f t="shared" si="17"/>
        <v>19</v>
      </c>
      <c r="L45" s="38">
        <v>41</v>
      </c>
      <c r="M45" s="38">
        <v>15</v>
      </c>
      <c r="N45" s="38">
        <v>0</v>
      </c>
      <c r="O45" s="38">
        <f t="shared" si="18"/>
        <v>56</v>
      </c>
      <c r="P45" s="39">
        <f t="shared" si="19"/>
        <v>-37</v>
      </c>
    </row>
    <row r="46" spans="1:16" ht="34.5" customHeight="1">
      <c r="A46">
        <v>32</v>
      </c>
      <c r="B46" s="5"/>
      <c r="C46" s="28" t="s">
        <v>39</v>
      </c>
      <c r="D46" s="29"/>
      <c r="E46" s="44">
        <f t="shared" si="16"/>
        <v>21139</v>
      </c>
      <c r="F46" s="38">
        <v>10004</v>
      </c>
      <c r="G46" s="39">
        <v>11135</v>
      </c>
      <c r="H46" s="48">
        <v>88</v>
      </c>
      <c r="I46" s="38">
        <v>12</v>
      </c>
      <c r="J46" s="38">
        <v>3</v>
      </c>
      <c r="K46" s="38">
        <f t="shared" si="17"/>
        <v>103</v>
      </c>
      <c r="L46" s="38">
        <v>207</v>
      </c>
      <c r="M46" s="38">
        <v>29</v>
      </c>
      <c r="N46" s="38">
        <v>0</v>
      </c>
      <c r="O46" s="38">
        <f t="shared" si="18"/>
        <v>236</v>
      </c>
      <c r="P46" s="39">
        <f t="shared" si="19"/>
        <v>-133</v>
      </c>
    </row>
    <row r="47" spans="2:16" ht="34.5" customHeight="1">
      <c r="B47" s="4"/>
      <c r="C47" s="26" t="s">
        <v>40</v>
      </c>
      <c r="D47" s="27"/>
      <c r="E47" s="43">
        <f aca="true" t="shared" si="20" ref="E47:P47">SUM(E48:E50)</f>
        <v>22884</v>
      </c>
      <c r="F47" s="36">
        <f t="shared" si="20"/>
        <v>10817</v>
      </c>
      <c r="G47" s="37">
        <f t="shared" si="20"/>
        <v>12067</v>
      </c>
      <c r="H47" s="47">
        <f t="shared" si="20"/>
        <v>96</v>
      </c>
      <c r="I47" s="36">
        <f t="shared" si="20"/>
        <v>12</v>
      </c>
      <c r="J47" s="36">
        <f t="shared" si="20"/>
        <v>3</v>
      </c>
      <c r="K47" s="36">
        <f t="shared" si="20"/>
        <v>111</v>
      </c>
      <c r="L47" s="36">
        <f t="shared" si="20"/>
        <v>163</v>
      </c>
      <c r="M47" s="36">
        <f t="shared" si="20"/>
        <v>21</v>
      </c>
      <c r="N47" s="36">
        <f t="shared" si="20"/>
        <v>1</v>
      </c>
      <c r="O47" s="36">
        <f t="shared" si="20"/>
        <v>185</v>
      </c>
      <c r="P47" s="37">
        <f t="shared" si="20"/>
        <v>-74</v>
      </c>
    </row>
    <row r="48" spans="1:16" ht="34.5" customHeight="1">
      <c r="A48">
        <v>33</v>
      </c>
      <c r="B48" s="5"/>
      <c r="C48" s="28" t="s">
        <v>41</v>
      </c>
      <c r="D48" s="29"/>
      <c r="E48" s="44">
        <f>SUM(F48:G48)</f>
        <v>6843</v>
      </c>
      <c r="F48" s="38">
        <v>3237</v>
      </c>
      <c r="G48" s="39">
        <v>3606</v>
      </c>
      <c r="H48" s="48">
        <v>22</v>
      </c>
      <c r="I48" s="38">
        <v>1</v>
      </c>
      <c r="J48" s="38">
        <v>0</v>
      </c>
      <c r="K48" s="38">
        <f>SUM(H48:J48)</f>
        <v>23</v>
      </c>
      <c r="L48" s="38">
        <v>56</v>
      </c>
      <c r="M48" s="38">
        <v>6</v>
      </c>
      <c r="N48" s="38">
        <v>0</v>
      </c>
      <c r="O48" s="38">
        <f>SUM(L48:N48)</f>
        <v>62</v>
      </c>
      <c r="P48" s="39">
        <f>K48-O48</f>
        <v>-39</v>
      </c>
    </row>
    <row r="49" spans="1:16" ht="34.5" customHeight="1">
      <c r="A49">
        <v>34</v>
      </c>
      <c r="B49" s="5"/>
      <c r="C49" s="28" t="s">
        <v>42</v>
      </c>
      <c r="D49" s="29"/>
      <c r="E49" s="44">
        <f>SUM(F49:G49)</f>
        <v>1907</v>
      </c>
      <c r="F49" s="38">
        <v>907</v>
      </c>
      <c r="G49" s="39">
        <v>1000</v>
      </c>
      <c r="H49" s="48">
        <v>7</v>
      </c>
      <c r="I49" s="38">
        <v>2</v>
      </c>
      <c r="J49" s="38">
        <v>0</v>
      </c>
      <c r="K49" s="38">
        <f>SUM(H49:J49)</f>
        <v>9</v>
      </c>
      <c r="L49" s="38">
        <v>12</v>
      </c>
      <c r="M49" s="38">
        <v>1</v>
      </c>
      <c r="N49" s="38">
        <v>0</v>
      </c>
      <c r="O49" s="38">
        <f>SUM(L49:N49)</f>
        <v>13</v>
      </c>
      <c r="P49" s="39">
        <f>K49-O49</f>
        <v>-4</v>
      </c>
    </row>
    <row r="50" spans="1:16" ht="34.5" customHeight="1" thickBot="1">
      <c r="A50">
        <v>35</v>
      </c>
      <c r="B50" s="6"/>
      <c r="C50" s="30" t="s">
        <v>43</v>
      </c>
      <c r="D50" s="31"/>
      <c r="E50" s="45">
        <f>SUM(F50:G50)</f>
        <v>14134</v>
      </c>
      <c r="F50" s="40">
        <v>6673</v>
      </c>
      <c r="G50" s="41">
        <v>7461</v>
      </c>
      <c r="H50" s="49">
        <v>67</v>
      </c>
      <c r="I50" s="40">
        <v>9</v>
      </c>
      <c r="J50" s="40">
        <v>3</v>
      </c>
      <c r="K50" s="40">
        <f>SUM(H50:J50)</f>
        <v>79</v>
      </c>
      <c r="L50" s="40">
        <v>95</v>
      </c>
      <c r="M50" s="40">
        <v>14</v>
      </c>
      <c r="N50" s="40">
        <v>1</v>
      </c>
      <c r="O50" s="40">
        <f>SUM(L50:N50)</f>
        <v>110</v>
      </c>
      <c r="P50" s="41">
        <f>K50-O50</f>
        <v>-31</v>
      </c>
    </row>
    <row r="51" spans="2:16" ht="34.5" customHeight="1">
      <c r="B51" s="7"/>
      <c r="C51" s="51" t="s">
        <v>59</v>
      </c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ht="18" customHeight="1"/>
  </sheetData>
  <mergeCells count="8">
    <mergeCell ref="E5:G5"/>
    <mergeCell ref="H5:K5"/>
    <mergeCell ref="L5:O5"/>
    <mergeCell ref="P5:P6"/>
    <mergeCell ref="B1:P1"/>
    <mergeCell ref="H2:K2"/>
    <mergeCell ref="E4:G4"/>
    <mergeCell ref="H4:P4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0"/>
  <sheetViews>
    <sheetView zoomScale="60" zoomScaleNormal="60" workbookViewId="0" topLeftCell="A1">
      <selection activeCell="A1" sqref="A1"/>
    </sheetView>
  </sheetViews>
  <sheetFormatPr defaultColWidth="9.00390625" defaultRowHeight="13.5"/>
  <cols>
    <col min="1" max="1" width="3.875" style="0" customWidth="1"/>
    <col min="2" max="2" width="12.625" style="0" customWidth="1"/>
    <col min="3" max="3" width="14.00390625" style="0" customWidth="1"/>
    <col min="4" max="4" width="0.6171875" style="0" customWidth="1"/>
    <col min="5" max="16" width="13.125" style="0" customWidth="1"/>
  </cols>
  <sheetData>
    <row r="1" spans="2:16" ht="27" customHeight="1">
      <c r="B1" s="55" t="s">
        <v>60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2:16" ht="24" customHeight="1">
      <c r="B2" s="1"/>
      <c r="C2" s="1"/>
      <c r="D2" s="1"/>
      <c r="E2" s="1"/>
      <c r="F2" s="1"/>
      <c r="G2" s="1"/>
      <c r="H2" s="56"/>
      <c r="I2" s="57"/>
      <c r="J2" s="57"/>
      <c r="K2" s="57"/>
      <c r="L2" s="1"/>
      <c r="M2" s="1"/>
      <c r="N2" s="52" t="s">
        <v>88</v>
      </c>
      <c r="O2" s="52"/>
      <c r="P2" s="1"/>
    </row>
    <row r="3" ht="17.25" customHeight="1" thickBot="1">
      <c r="O3" s="8"/>
    </row>
    <row r="4" spans="2:17" ht="37.5" customHeight="1">
      <c r="B4" s="10"/>
      <c r="C4" s="12"/>
      <c r="D4" s="13"/>
      <c r="E4" s="58" t="s">
        <v>89</v>
      </c>
      <c r="F4" s="59"/>
      <c r="G4" s="60"/>
      <c r="H4" s="58" t="s">
        <v>90</v>
      </c>
      <c r="I4" s="59"/>
      <c r="J4" s="59"/>
      <c r="K4" s="59"/>
      <c r="L4" s="59"/>
      <c r="M4" s="59"/>
      <c r="N4" s="59"/>
      <c r="O4" s="59"/>
      <c r="P4" s="60"/>
      <c r="Q4" s="11"/>
    </row>
    <row r="5" spans="2:16" ht="37.5" customHeight="1">
      <c r="B5" s="2"/>
      <c r="C5" s="14"/>
      <c r="D5" s="15"/>
      <c r="E5" s="61" t="s">
        <v>44</v>
      </c>
      <c r="F5" s="62"/>
      <c r="G5" s="63"/>
      <c r="H5" s="61" t="s">
        <v>48</v>
      </c>
      <c r="I5" s="62"/>
      <c r="J5" s="62"/>
      <c r="K5" s="64"/>
      <c r="L5" s="65" t="s">
        <v>53</v>
      </c>
      <c r="M5" s="62"/>
      <c r="N5" s="62"/>
      <c r="O5" s="64"/>
      <c r="P5" s="66" t="s">
        <v>56</v>
      </c>
    </row>
    <row r="6" spans="2:16" ht="37.5" customHeight="1" thickBot="1">
      <c r="B6" s="3"/>
      <c r="C6" s="16"/>
      <c r="D6" s="17"/>
      <c r="E6" s="18" t="s">
        <v>47</v>
      </c>
      <c r="F6" s="19" t="s">
        <v>45</v>
      </c>
      <c r="G6" s="20" t="s">
        <v>46</v>
      </c>
      <c r="H6" s="21" t="s">
        <v>49</v>
      </c>
      <c r="I6" s="22" t="s">
        <v>50</v>
      </c>
      <c r="J6" s="22" t="s">
        <v>63</v>
      </c>
      <c r="K6" s="23" t="s">
        <v>52</v>
      </c>
      <c r="L6" s="19" t="s">
        <v>54</v>
      </c>
      <c r="M6" s="22" t="s">
        <v>55</v>
      </c>
      <c r="N6" s="22" t="s">
        <v>64</v>
      </c>
      <c r="O6" s="23" t="s">
        <v>52</v>
      </c>
      <c r="P6" s="67"/>
    </row>
    <row r="7" spans="2:16" ht="34.5" customHeight="1">
      <c r="B7" s="9"/>
      <c r="C7" s="24" t="s">
        <v>0</v>
      </c>
      <c r="D7" s="25"/>
      <c r="E7" s="42">
        <f aca="true" t="shared" si="0" ref="E7:P7">SUM(E8:E9)</f>
        <v>781862</v>
      </c>
      <c r="F7" s="34">
        <f t="shared" si="0"/>
        <v>367721</v>
      </c>
      <c r="G7" s="35">
        <f t="shared" si="0"/>
        <v>414141</v>
      </c>
      <c r="H7" s="46">
        <f t="shared" si="0"/>
        <v>1357</v>
      </c>
      <c r="I7" s="34">
        <f t="shared" si="0"/>
        <v>477</v>
      </c>
      <c r="J7" s="34">
        <f t="shared" si="0"/>
        <v>44</v>
      </c>
      <c r="K7" s="34">
        <f t="shared" si="0"/>
        <v>1878</v>
      </c>
      <c r="L7" s="34">
        <f t="shared" si="0"/>
        <v>1430</v>
      </c>
      <c r="M7" s="34">
        <f t="shared" si="0"/>
        <v>799</v>
      </c>
      <c r="N7" s="34">
        <f t="shared" si="0"/>
        <v>4</v>
      </c>
      <c r="O7" s="34">
        <f t="shared" si="0"/>
        <v>2233</v>
      </c>
      <c r="P7" s="35">
        <f t="shared" si="0"/>
        <v>-355</v>
      </c>
    </row>
    <row r="8" spans="2:16" ht="34.5" customHeight="1">
      <c r="B8" s="4"/>
      <c r="C8" s="26" t="s">
        <v>1</v>
      </c>
      <c r="D8" s="27"/>
      <c r="E8" s="43">
        <f aca="true" t="shared" si="1" ref="E8:P8">SUM(E10:E20)</f>
        <v>624511</v>
      </c>
      <c r="F8" s="36">
        <f t="shared" si="1"/>
        <v>293478</v>
      </c>
      <c r="G8" s="37">
        <f t="shared" si="1"/>
        <v>331033</v>
      </c>
      <c r="H8" s="47">
        <f t="shared" si="1"/>
        <v>1071</v>
      </c>
      <c r="I8" s="36">
        <f t="shared" si="1"/>
        <v>399</v>
      </c>
      <c r="J8" s="36">
        <f t="shared" si="1"/>
        <v>37</v>
      </c>
      <c r="K8" s="36">
        <f t="shared" si="1"/>
        <v>1507</v>
      </c>
      <c r="L8" s="36">
        <f t="shared" si="1"/>
        <v>1134</v>
      </c>
      <c r="M8" s="36">
        <f t="shared" si="1"/>
        <v>593</v>
      </c>
      <c r="N8" s="36">
        <f t="shared" si="1"/>
        <v>2</v>
      </c>
      <c r="O8" s="36">
        <f t="shared" si="1"/>
        <v>1729</v>
      </c>
      <c r="P8" s="37">
        <f t="shared" si="1"/>
        <v>-222</v>
      </c>
    </row>
    <row r="9" spans="2:16" ht="34.5" customHeight="1">
      <c r="B9" s="4"/>
      <c r="C9" s="26" t="s">
        <v>2</v>
      </c>
      <c r="D9" s="27"/>
      <c r="E9" s="43">
        <f aca="true" t="shared" si="2" ref="E9:P9">SUM(E21,E29,E32,E35,E38,E46)</f>
        <v>157351</v>
      </c>
      <c r="F9" s="36">
        <f t="shared" si="2"/>
        <v>74243</v>
      </c>
      <c r="G9" s="37">
        <f t="shared" si="2"/>
        <v>83108</v>
      </c>
      <c r="H9" s="47">
        <f t="shared" si="2"/>
        <v>286</v>
      </c>
      <c r="I9" s="36">
        <f t="shared" si="2"/>
        <v>78</v>
      </c>
      <c r="J9" s="36">
        <f t="shared" si="2"/>
        <v>7</v>
      </c>
      <c r="K9" s="36">
        <f t="shared" si="2"/>
        <v>371</v>
      </c>
      <c r="L9" s="36">
        <f t="shared" si="2"/>
        <v>296</v>
      </c>
      <c r="M9" s="36">
        <f t="shared" si="2"/>
        <v>206</v>
      </c>
      <c r="N9" s="36">
        <f t="shared" si="2"/>
        <v>2</v>
      </c>
      <c r="O9" s="36">
        <f t="shared" si="2"/>
        <v>504</v>
      </c>
      <c r="P9" s="37">
        <f t="shared" si="2"/>
        <v>-133</v>
      </c>
    </row>
    <row r="10" spans="2:16" ht="34.5" customHeight="1">
      <c r="B10" s="5"/>
      <c r="C10" s="28" t="s">
        <v>3</v>
      </c>
      <c r="D10" s="29"/>
      <c r="E10" s="44">
        <f aca="true" t="shared" si="3" ref="E10:E20">SUM(F10:G10)</f>
        <v>341679</v>
      </c>
      <c r="F10" s="38">
        <v>159165</v>
      </c>
      <c r="G10" s="39">
        <v>182514</v>
      </c>
      <c r="H10" s="48">
        <v>539</v>
      </c>
      <c r="I10" s="38">
        <v>240</v>
      </c>
      <c r="J10" s="38">
        <v>24</v>
      </c>
      <c r="K10" s="38">
        <f aca="true" t="shared" si="4" ref="K10:K20">SUM(H10:J10)</f>
        <v>803</v>
      </c>
      <c r="L10" s="38">
        <v>612</v>
      </c>
      <c r="M10" s="38">
        <v>278</v>
      </c>
      <c r="N10" s="38">
        <v>0</v>
      </c>
      <c r="O10" s="38">
        <f aca="true" t="shared" si="5" ref="O10:O20">SUM(L10:N10)</f>
        <v>890</v>
      </c>
      <c r="P10" s="39">
        <f aca="true" t="shared" si="6" ref="P10:P20">K10-O10</f>
        <v>-87</v>
      </c>
    </row>
    <row r="11" spans="2:16" ht="34.5" customHeight="1">
      <c r="B11" s="5"/>
      <c r="C11" s="28" t="s">
        <v>4</v>
      </c>
      <c r="D11" s="29"/>
      <c r="E11" s="44">
        <f t="shared" si="3"/>
        <v>17225</v>
      </c>
      <c r="F11" s="38">
        <v>8136</v>
      </c>
      <c r="G11" s="39">
        <v>9089</v>
      </c>
      <c r="H11" s="48">
        <v>21</v>
      </c>
      <c r="I11" s="38">
        <v>8</v>
      </c>
      <c r="J11" s="38">
        <v>2</v>
      </c>
      <c r="K11" s="38">
        <f t="shared" si="4"/>
        <v>31</v>
      </c>
      <c r="L11" s="38">
        <v>22</v>
      </c>
      <c r="M11" s="38">
        <v>26</v>
      </c>
      <c r="N11" s="38">
        <v>0</v>
      </c>
      <c r="O11" s="38">
        <f t="shared" si="5"/>
        <v>48</v>
      </c>
      <c r="P11" s="39">
        <f t="shared" si="6"/>
        <v>-17</v>
      </c>
    </row>
    <row r="12" spans="2:16" ht="34.5" customHeight="1">
      <c r="B12" s="5"/>
      <c r="C12" s="28" t="s">
        <v>5</v>
      </c>
      <c r="D12" s="29"/>
      <c r="E12" s="44">
        <f t="shared" si="3"/>
        <v>20297</v>
      </c>
      <c r="F12" s="38">
        <v>9599</v>
      </c>
      <c r="G12" s="39">
        <v>10698</v>
      </c>
      <c r="H12" s="48">
        <v>28</v>
      </c>
      <c r="I12" s="38">
        <v>8</v>
      </c>
      <c r="J12" s="38">
        <v>1</v>
      </c>
      <c r="K12" s="38">
        <f t="shared" si="4"/>
        <v>37</v>
      </c>
      <c r="L12" s="38">
        <v>35</v>
      </c>
      <c r="M12" s="38">
        <v>23</v>
      </c>
      <c r="N12" s="38">
        <v>0</v>
      </c>
      <c r="O12" s="38">
        <f t="shared" si="5"/>
        <v>58</v>
      </c>
      <c r="P12" s="39">
        <f t="shared" si="6"/>
        <v>-21</v>
      </c>
    </row>
    <row r="13" spans="2:16" ht="34.5" customHeight="1">
      <c r="B13" s="5"/>
      <c r="C13" s="28" t="s">
        <v>6</v>
      </c>
      <c r="D13" s="29"/>
      <c r="E13" s="44">
        <f t="shared" si="3"/>
        <v>50180</v>
      </c>
      <c r="F13" s="38">
        <v>23933</v>
      </c>
      <c r="G13" s="39">
        <v>26247</v>
      </c>
      <c r="H13" s="48">
        <v>113</v>
      </c>
      <c r="I13" s="38">
        <v>38</v>
      </c>
      <c r="J13" s="38">
        <v>3</v>
      </c>
      <c r="K13" s="38">
        <f t="shared" si="4"/>
        <v>154</v>
      </c>
      <c r="L13" s="38">
        <v>134</v>
      </c>
      <c r="M13" s="38">
        <v>59</v>
      </c>
      <c r="N13" s="38">
        <v>0</v>
      </c>
      <c r="O13" s="38">
        <f t="shared" si="5"/>
        <v>193</v>
      </c>
      <c r="P13" s="39">
        <f t="shared" si="6"/>
        <v>-39</v>
      </c>
    </row>
    <row r="14" spans="2:16" ht="34.5" customHeight="1">
      <c r="B14" s="5"/>
      <c r="C14" s="28" t="s">
        <v>7</v>
      </c>
      <c r="D14" s="29"/>
      <c r="E14" s="44">
        <f t="shared" si="3"/>
        <v>29501</v>
      </c>
      <c r="F14" s="38">
        <v>14145</v>
      </c>
      <c r="G14" s="39">
        <v>15356</v>
      </c>
      <c r="H14" s="48">
        <v>74</v>
      </c>
      <c r="I14" s="38">
        <v>20</v>
      </c>
      <c r="J14" s="38">
        <v>0</v>
      </c>
      <c r="K14" s="38">
        <f t="shared" si="4"/>
        <v>94</v>
      </c>
      <c r="L14" s="38">
        <v>53</v>
      </c>
      <c r="M14" s="38">
        <v>25</v>
      </c>
      <c r="N14" s="38">
        <v>0</v>
      </c>
      <c r="O14" s="38">
        <f t="shared" si="5"/>
        <v>78</v>
      </c>
      <c r="P14" s="39">
        <f t="shared" si="6"/>
        <v>16</v>
      </c>
    </row>
    <row r="15" spans="2:16" ht="34.5" customHeight="1">
      <c r="B15" s="5"/>
      <c r="C15" s="28" t="s">
        <v>8</v>
      </c>
      <c r="D15" s="29"/>
      <c r="E15" s="44">
        <f t="shared" si="3"/>
        <v>25404</v>
      </c>
      <c r="F15" s="38">
        <v>12342</v>
      </c>
      <c r="G15" s="39">
        <v>13062</v>
      </c>
      <c r="H15" s="48">
        <v>47</v>
      </c>
      <c r="I15" s="38">
        <v>12</v>
      </c>
      <c r="J15" s="38">
        <v>0</v>
      </c>
      <c r="K15" s="38">
        <f t="shared" si="4"/>
        <v>59</v>
      </c>
      <c r="L15" s="38">
        <v>64</v>
      </c>
      <c r="M15" s="38">
        <v>22</v>
      </c>
      <c r="N15" s="38">
        <v>2</v>
      </c>
      <c r="O15" s="38">
        <f t="shared" si="5"/>
        <v>88</v>
      </c>
      <c r="P15" s="39">
        <f t="shared" si="6"/>
        <v>-29</v>
      </c>
    </row>
    <row r="16" spans="2:16" ht="34.5" customHeight="1">
      <c r="B16" s="5"/>
      <c r="C16" s="28" t="s">
        <v>9</v>
      </c>
      <c r="D16" s="29"/>
      <c r="E16" s="44">
        <f t="shared" si="3"/>
        <v>23515</v>
      </c>
      <c r="F16" s="38">
        <v>11080</v>
      </c>
      <c r="G16" s="39">
        <v>12435</v>
      </c>
      <c r="H16" s="48">
        <v>46</v>
      </c>
      <c r="I16" s="38">
        <v>14</v>
      </c>
      <c r="J16" s="38">
        <v>4</v>
      </c>
      <c r="K16" s="38">
        <f t="shared" si="4"/>
        <v>64</v>
      </c>
      <c r="L16" s="38">
        <v>44</v>
      </c>
      <c r="M16" s="38">
        <v>32</v>
      </c>
      <c r="N16" s="38">
        <v>0</v>
      </c>
      <c r="O16" s="38">
        <f t="shared" si="5"/>
        <v>76</v>
      </c>
      <c r="P16" s="39">
        <f t="shared" si="6"/>
        <v>-12</v>
      </c>
    </row>
    <row r="17" spans="2:16" ht="34.5" customHeight="1">
      <c r="B17" s="5"/>
      <c r="C17" s="28" t="s">
        <v>10</v>
      </c>
      <c r="D17" s="29"/>
      <c r="E17" s="44">
        <f t="shared" si="3"/>
        <v>17092</v>
      </c>
      <c r="F17" s="38">
        <v>7973</v>
      </c>
      <c r="G17" s="39">
        <v>9119</v>
      </c>
      <c r="H17" s="48">
        <v>14</v>
      </c>
      <c r="I17" s="38">
        <v>3</v>
      </c>
      <c r="J17" s="38">
        <v>1</v>
      </c>
      <c r="K17" s="38">
        <f t="shared" si="4"/>
        <v>18</v>
      </c>
      <c r="L17" s="38">
        <v>26</v>
      </c>
      <c r="M17" s="38">
        <v>24</v>
      </c>
      <c r="N17" s="38">
        <v>0</v>
      </c>
      <c r="O17" s="38">
        <f t="shared" si="5"/>
        <v>50</v>
      </c>
      <c r="P17" s="39">
        <f t="shared" si="6"/>
        <v>-32</v>
      </c>
    </row>
    <row r="18" spans="2:16" ht="34.5" customHeight="1">
      <c r="B18" s="5"/>
      <c r="C18" s="28" t="s">
        <v>11</v>
      </c>
      <c r="D18" s="29"/>
      <c r="E18" s="44">
        <f t="shared" si="3"/>
        <v>36814</v>
      </c>
      <c r="F18" s="38">
        <v>17452</v>
      </c>
      <c r="G18" s="39">
        <v>19362</v>
      </c>
      <c r="H18" s="48">
        <v>54</v>
      </c>
      <c r="I18" s="38">
        <v>28</v>
      </c>
      <c r="J18" s="38">
        <v>1</v>
      </c>
      <c r="K18" s="38">
        <f t="shared" si="4"/>
        <v>83</v>
      </c>
      <c r="L18" s="38">
        <v>44</v>
      </c>
      <c r="M18" s="38">
        <v>35</v>
      </c>
      <c r="N18" s="38">
        <v>0</v>
      </c>
      <c r="O18" s="38">
        <f t="shared" si="5"/>
        <v>79</v>
      </c>
      <c r="P18" s="39">
        <f t="shared" si="6"/>
        <v>4</v>
      </c>
    </row>
    <row r="19" spans="2:16" ht="34.5" customHeight="1">
      <c r="B19" s="5"/>
      <c r="C19" s="28" t="s">
        <v>12</v>
      </c>
      <c r="D19" s="29"/>
      <c r="E19" s="44">
        <f t="shared" si="3"/>
        <v>34056</v>
      </c>
      <c r="F19" s="38">
        <v>16241</v>
      </c>
      <c r="G19" s="39">
        <v>17815</v>
      </c>
      <c r="H19" s="48">
        <v>73</v>
      </c>
      <c r="I19" s="38">
        <v>14</v>
      </c>
      <c r="J19" s="38">
        <v>1</v>
      </c>
      <c r="K19" s="38">
        <f t="shared" si="4"/>
        <v>88</v>
      </c>
      <c r="L19" s="38">
        <v>63</v>
      </c>
      <c r="M19" s="38">
        <v>27</v>
      </c>
      <c r="N19" s="38">
        <v>0</v>
      </c>
      <c r="O19" s="38">
        <f t="shared" si="5"/>
        <v>90</v>
      </c>
      <c r="P19" s="39">
        <f t="shared" si="6"/>
        <v>-2</v>
      </c>
    </row>
    <row r="20" spans="2:16" ht="34.5" customHeight="1">
      <c r="B20" s="5"/>
      <c r="C20" s="28" t="s">
        <v>13</v>
      </c>
      <c r="D20" s="29"/>
      <c r="E20" s="44">
        <f t="shared" si="3"/>
        <v>28748</v>
      </c>
      <c r="F20" s="38">
        <v>13412</v>
      </c>
      <c r="G20" s="39">
        <v>15336</v>
      </c>
      <c r="H20" s="48">
        <v>62</v>
      </c>
      <c r="I20" s="38">
        <v>14</v>
      </c>
      <c r="J20" s="38">
        <v>0</v>
      </c>
      <c r="K20" s="38">
        <f t="shared" si="4"/>
        <v>76</v>
      </c>
      <c r="L20" s="38">
        <v>37</v>
      </c>
      <c r="M20" s="38">
        <v>42</v>
      </c>
      <c r="N20" s="38">
        <v>0</v>
      </c>
      <c r="O20" s="38">
        <f t="shared" si="5"/>
        <v>79</v>
      </c>
      <c r="P20" s="39">
        <f t="shared" si="6"/>
        <v>-3</v>
      </c>
    </row>
    <row r="21" spans="2:16" ht="34.5" customHeight="1">
      <c r="B21" s="4"/>
      <c r="C21" s="26" t="s">
        <v>14</v>
      </c>
      <c r="D21" s="27"/>
      <c r="E21" s="43">
        <f aca="true" t="shared" si="7" ref="E21:P21">SUM(E22:E28)</f>
        <v>20051</v>
      </c>
      <c r="F21" s="43">
        <f t="shared" si="7"/>
        <v>9389</v>
      </c>
      <c r="G21" s="43">
        <f t="shared" si="7"/>
        <v>10662</v>
      </c>
      <c r="H21" s="54">
        <f t="shared" si="7"/>
        <v>43</v>
      </c>
      <c r="I21" s="36">
        <f t="shared" si="7"/>
        <v>5</v>
      </c>
      <c r="J21" s="43">
        <f t="shared" si="7"/>
        <v>0</v>
      </c>
      <c r="K21" s="36">
        <f t="shared" si="7"/>
        <v>48</v>
      </c>
      <c r="L21" s="36">
        <f t="shared" si="7"/>
        <v>57</v>
      </c>
      <c r="M21" s="36">
        <f t="shared" si="7"/>
        <v>30</v>
      </c>
      <c r="N21" s="36">
        <f t="shared" si="7"/>
        <v>0</v>
      </c>
      <c r="O21" s="36">
        <f t="shared" si="7"/>
        <v>87</v>
      </c>
      <c r="P21" s="37">
        <f t="shared" si="7"/>
        <v>-39</v>
      </c>
    </row>
    <row r="22" spans="2:16" ht="34.5" customHeight="1">
      <c r="B22" s="5"/>
      <c r="C22" s="28" t="s">
        <v>15</v>
      </c>
      <c r="D22" s="29"/>
      <c r="E22" s="44">
        <f aca="true" t="shared" si="8" ref="E22:E28">SUM(F22:G22)</f>
        <v>3277</v>
      </c>
      <c r="F22" s="38">
        <v>1546</v>
      </c>
      <c r="G22" s="39">
        <v>1731</v>
      </c>
      <c r="H22" s="48">
        <v>2</v>
      </c>
      <c r="I22" s="38">
        <v>2</v>
      </c>
      <c r="J22" s="38">
        <v>0</v>
      </c>
      <c r="K22" s="38">
        <f aca="true" t="shared" si="9" ref="K22:K28">SUM(H22:J22)</f>
        <v>4</v>
      </c>
      <c r="L22" s="38">
        <v>8</v>
      </c>
      <c r="M22" s="38">
        <v>6</v>
      </c>
      <c r="N22" s="38">
        <v>0</v>
      </c>
      <c r="O22" s="38">
        <f aca="true" t="shared" si="10" ref="O22:O28">SUM(L22:N22)</f>
        <v>14</v>
      </c>
      <c r="P22" s="39">
        <f aca="true" t="shared" si="11" ref="P22:P28">K22-O22</f>
        <v>-10</v>
      </c>
    </row>
    <row r="23" spans="2:16" ht="34.5" customHeight="1">
      <c r="B23" s="5"/>
      <c r="C23" s="28" t="s">
        <v>16</v>
      </c>
      <c r="D23" s="29"/>
      <c r="E23" s="44">
        <f t="shared" si="8"/>
        <v>3774</v>
      </c>
      <c r="F23" s="38">
        <v>1718</v>
      </c>
      <c r="G23" s="39">
        <v>2056</v>
      </c>
      <c r="H23" s="48">
        <v>13</v>
      </c>
      <c r="I23" s="38">
        <v>1</v>
      </c>
      <c r="J23" s="38">
        <v>0</v>
      </c>
      <c r="K23" s="38">
        <f t="shared" si="9"/>
        <v>14</v>
      </c>
      <c r="L23" s="38">
        <v>17</v>
      </c>
      <c r="M23" s="38">
        <v>7</v>
      </c>
      <c r="N23" s="38">
        <v>0</v>
      </c>
      <c r="O23" s="38">
        <f t="shared" si="10"/>
        <v>24</v>
      </c>
      <c r="P23" s="39">
        <f t="shared" si="11"/>
        <v>-10</v>
      </c>
    </row>
    <row r="24" spans="2:16" ht="34.5" customHeight="1">
      <c r="B24" s="5"/>
      <c r="C24" s="28" t="s">
        <v>17</v>
      </c>
      <c r="D24" s="29"/>
      <c r="E24" s="44">
        <f t="shared" si="8"/>
        <v>3133</v>
      </c>
      <c r="F24" s="38">
        <v>1481</v>
      </c>
      <c r="G24" s="39">
        <v>1652</v>
      </c>
      <c r="H24" s="48">
        <v>7</v>
      </c>
      <c r="I24" s="38">
        <v>0</v>
      </c>
      <c r="J24" s="38">
        <v>0</v>
      </c>
      <c r="K24" s="38">
        <f t="shared" si="9"/>
        <v>7</v>
      </c>
      <c r="L24" s="38">
        <v>14</v>
      </c>
      <c r="M24" s="38">
        <v>7</v>
      </c>
      <c r="N24" s="38">
        <v>0</v>
      </c>
      <c r="O24" s="38">
        <f t="shared" si="10"/>
        <v>21</v>
      </c>
      <c r="P24" s="39">
        <f t="shared" si="11"/>
        <v>-14</v>
      </c>
    </row>
    <row r="25" spans="2:16" ht="34.5" customHeight="1">
      <c r="B25" s="5"/>
      <c r="C25" s="28" t="s">
        <v>18</v>
      </c>
      <c r="D25" s="29"/>
      <c r="E25" s="44">
        <f t="shared" si="8"/>
        <v>3215</v>
      </c>
      <c r="F25" s="38">
        <v>1551</v>
      </c>
      <c r="G25" s="39">
        <v>1664</v>
      </c>
      <c r="H25" s="48">
        <v>6</v>
      </c>
      <c r="I25" s="38">
        <v>0</v>
      </c>
      <c r="J25" s="38">
        <v>0</v>
      </c>
      <c r="K25" s="38">
        <f t="shared" si="9"/>
        <v>6</v>
      </c>
      <c r="L25" s="38">
        <v>6</v>
      </c>
      <c r="M25" s="38">
        <v>3</v>
      </c>
      <c r="N25" s="38">
        <v>0</v>
      </c>
      <c r="O25" s="38">
        <f t="shared" si="10"/>
        <v>9</v>
      </c>
      <c r="P25" s="39">
        <f t="shared" si="11"/>
        <v>-3</v>
      </c>
    </row>
    <row r="26" spans="2:16" ht="34.5" customHeight="1">
      <c r="B26" s="5"/>
      <c r="C26" s="28" t="s">
        <v>19</v>
      </c>
      <c r="D26" s="29"/>
      <c r="E26" s="44">
        <f t="shared" si="8"/>
        <v>1494</v>
      </c>
      <c r="F26" s="38">
        <v>704</v>
      </c>
      <c r="G26" s="39">
        <v>790</v>
      </c>
      <c r="H26" s="48">
        <v>2</v>
      </c>
      <c r="I26" s="38">
        <v>0</v>
      </c>
      <c r="J26" s="38">
        <v>0</v>
      </c>
      <c r="K26" s="38">
        <f t="shared" si="9"/>
        <v>2</v>
      </c>
      <c r="L26" s="38">
        <v>6</v>
      </c>
      <c r="M26" s="38">
        <v>2</v>
      </c>
      <c r="N26" s="38">
        <v>0</v>
      </c>
      <c r="O26" s="38">
        <f t="shared" si="10"/>
        <v>8</v>
      </c>
      <c r="P26" s="39">
        <f t="shared" si="11"/>
        <v>-6</v>
      </c>
    </row>
    <row r="27" spans="2:16" ht="34.5" customHeight="1">
      <c r="B27" s="5"/>
      <c r="C27" s="28" t="s">
        <v>20</v>
      </c>
      <c r="D27" s="29"/>
      <c r="E27" s="44">
        <f t="shared" si="8"/>
        <v>1069</v>
      </c>
      <c r="F27" s="38">
        <v>512</v>
      </c>
      <c r="G27" s="39">
        <v>557</v>
      </c>
      <c r="H27" s="48">
        <v>0</v>
      </c>
      <c r="I27" s="38">
        <v>1</v>
      </c>
      <c r="J27" s="38">
        <v>0</v>
      </c>
      <c r="K27" s="38">
        <f t="shared" si="9"/>
        <v>1</v>
      </c>
      <c r="L27" s="38">
        <v>1</v>
      </c>
      <c r="M27" s="38">
        <v>1</v>
      </c>
      <c r="N27" s="38">
        <v>0</v>
      </c>
      <c r="O27" s="38">
        <f t="shared" si="10"/>
        <v>2</v>
      </c>
      <c r="P27" s="39">
        <f t="shared" si="11"/>
        <v>-1</v>
      </c>
    </row>
    <row r="28" spans="2:16" ht="34.5" customHeight="1">
      <c r="B28" s="5"/>
      <c r="C28" s="28" t="s">
        <v>21</v>
      </c>
      <c r="D28" s="29"/>
      <c r="E28" s="44">
        <f t="shared" si="8"/>
        <v>4089</v>
      </c>
      <c r="F28" s="38">
        <v>1877</v>
      </c>
      <c r="G28" s="39">
        <v>2212</v>
      </c>
      <c r="H28" s="48">
        <v>13</v>
      </c>
      <c r="I28" s="38">
        <v>1</v>
      </c>
      <c r="J28" s="38">
        <v>0</v>
      </c>
      <c r="K28" s="38">
        <f t="shared" si="9"/>
        <v>14</v>
      </c>
      <c r="L28" s="38">
        <v>5</v>
      </c>
      <c r="M28" s="38">
        <v>4</v>
      </c>
      <c r="N28" s="38">
        <v>0</v>
      </c>
      <c r="O28" s="38">
        <f t="shared" si="10"/>
        <v>9</v>
      </c>
      <c r="P28" s="39">
        <f t="shared" si="11"/>
        <v>5</v>
      </c>
    </row>
    <row r="29" spans="2:16" ht="34.5" customHeight="1">
      <c r="B29" s="4"/>
      <c r="C29" s="26" t="s">
        <v>22</v>
      </c>
      <c r="D29" s="27"/>
      <c r="E29" s="43">
        <f aca="true" t="shared" si="12" ref="E29:P29">SUM(E30:E31)</f>
        <v>9265</v>
      </c>
      <c r="F29" s="43">
        <f t="shared" si="12"/>
        <v>4297</v>
      </c>
      <c r="G29" s="43">
        <f t="shared" si="12"/>
        <v>4968</v>
      </c>
      <c r="H29" s="54">
        <f t="shared" si="12"/>
        <v>14</v>
      </c>
      <c r="I29" s="36">
        <f t="shared" si="12"/>
        <v>2</v>
      </c>
      <c r="J29" s="43">
        <f t="shared" si="12"/>
        <v>0</v>
      </c>
      <c r="K29" s="36">
        <f t="shared" si="12"/>
        <v>16</v>
      </c>
      <c r="L29" s="36">
        <f t="shared" si="12"/>
        <v>22</v>
      </c>
      <c r="M29" s="36">
        <f t="shared" si="12"/>
        <v>13</v>
      </c>
      <c r="N29" s="36">
        <f t="shared" si="12"/>
        <v>0</v>
      </c>
      <c r="O29" s="36">
        <f t="shared" si="12"/>
        <v>35</v>
      </c>
      <c r="P29" s="37">
        <f t="shared" si="12"/>
        <v>-19</v>
      </c>
    </row>
    <row r="30" spans="2:16" ht="34.5" customHeight="1">
      <c r="B30" s="5"/>
      <c r="C30" s="28" t="s">
        <v>24</v>
      </c>
      <c r="D30" s="29"/>
      <c r="E30" s="44">
        <f>SUM(F30:G30)</f>
        <v>4064</v>
      </c>
      <c r="F30" s="38">
        <v>1939</v>
      </c>
      <c r="G30" s="39">
        <v>2125</v>
      </c>
      <c r="H30" s="48">
        <v>7</v>
      </c>
      <c r="I30" s="38">
        <v>2</v>
      </c>
      <c r="J30" s="38">
        <v>0</v>
      </c>
      <c r="K30" s="38">
        <f>SUM(H30:J30)</f>
        <v>9</v>
      </c>
      <c r="L30" s="38">
        <v>11</v>
      </c>
      <c r="M30" s="38">
        <v>8</v>
      </c>
      <c r="N30" s="38">
        <v>0</v>
      </c>
      <c r="O30" s="38">
        <f>SUM(L30:N30)</f>
        <v>19</v>
      </c>
      <c r="P30" s="39">
        <f>K30-O30</f>
        <v>-10</v>
      </c>
    </row>
    <row r="31" spans="2:16" ht="34.5" customHeight="1">
      <c r="B31" s="5"/>
      <c r="C31" s="28" t="s">
        <v>23</v>
      </c>
      <c r="D31" s="29"/>
      <c r="E31" s="44">
        <f>SUM(F31:G31)</f>
        <v>5201</v>
      </c>
      <c r="F31" s="38">
        <v>2358</v>
      </c>
      <c r="G31" s="39">
        <v>2843</v>
      </c>
      <c r="H31" s="48">
        <v>7</v>
      </c>
      <c r="I31" s="38">
        <v>0</v>
      </c>
      <c r="J31" s="38">
        <v>0</v>
      </c>
      <c r="K31" s="38">
        <f>SUM(H31:J31)</f>
        <v>7</v>
      </c>
      <c r="L31" s="38">
        <v>11</v>
      </c>
      <c r="M31" s="38">
        <v>5</v>
      </c>
      <c r="N31" s="38">
        <v>0</v>
      </c>
      <c r="O31" s="38">
        <f>SUM(L31:N31)</f>
        <v>16</v>
      </c>
      <c r="P31" s="39">
        <f>K31-O31</f>
        <v>-9</v>
      </c>
    </row>
    <row r="32" spans="2:16" ht="34.5" customHeight="1">
      <c r="B32" s="4"/>
      <c r="C32" s="26" t="s">
        <v>25</v>
      </c>
      <c r="D32" s="27"/>
      <c r="E32" s="43">
        <f aca="true" t="shared" si="13" ref="E32:P32">SUM(E33:E34)</f>
        <v>5038</v>
      </c>
      <c r="F32" s="43">
        <f t="shared" si="13"/>
        <v>2390</v>
      </c>
      <c r="G32" s="43">
        <f t="shared" si="13"/>
        <v>2648</v>
      </c>
      <c r="H32" s="54">
        <f t="shared" si="13"/>
        <v>11</v>
      </c>
      <c r="I32" s="36">
        <f t="shared" si="13"/>
        <v>3</v>
      </c>
      <c r="J32" s="43">
        <f t="shared" si="13"/>
        <v>0</v>
      </c>
      <c r="K32" s="36">
        <f t="shared" si="13"/>
        <v>14</v>
      </c>
      <c r="L32" s="36">
        <f t="shared" si="13"/>
        <v>14</v>
      </c>
      <c r="M32" s="36">
        <f t="shared" si="13"/>
        <v>6</v>
      </c>
      <c r="N32" s="36">
        <f t="shared" si="13"/>
        <v>0</v>
      </c>
      <c r="O32" s="36">
        <f t="shared" si="13"/>
        <v>20</v>
      </c>
      <c r="P32" s="37">
        <f t="shared" si="13"/>
        <v>-6</v>
      </c>
    </row>
    <row r="33" spans="2:16" ht="34.5" customHeight="1">
      <c r="B33" s="5"/>
      <c r="C33" s="28" t="s">
        <v>26</v>
      </c>
      <c r="D33" s="29"/>
      <c r="E33" s="44">
        <f>SUM(F33:G33)</f>
        <v>4554</v>
      </c>
      <c r="F33" s="38">
        <v>2150</v>
      </c>
      <c r="G33" s="39">
        <v>2404</v>
      </c>
      <c r="H33" s="48">
        <v>11</v>
      </c>
      <c r="I33" s="38">
        <v>3</v>
      </c>
      <c r="J33" s="38">
        <v>0</v>
      </c>
      <c r="K33" s="38">
        <f>SUM(H33:J33)</f>
        <v>14</v>
      </c>
      <c r="L33" s="38">
        <v>14</v>
      </c>
      <c r="M33" s="38">
        <v>2</v>
      </c>
      <c r="N33" s="38">
        <v>0</v>
      </c>
      <c r="O33" s="38">
        <f>SUM(L33:N33)</f>
        <v>16</v>
      </c>
      <c r="P33" s="39">
        <f>K33-O33</f>
        <v>-2</v>
      </c>
    </row>
    <row r="34" spans="2:16" ht="34.5" customHeight="1">
      <c r="B34" s="5"/>
      <c r="C34" s="28" t="s">
        <v>27</v>
      </c>
      <c r="D34" s="29"/>
      <c r="E34" s="44">
        <f>SUM(F34:G34)</f>
        <v>484</v>
      </c>
      <c r="F34" s="38">
        <v>240</v>
      </c>
      <c r="G34" s="39">
        <v>244</v>
      </c>
      <c r="H34" s="48">
        <v>0</v>
      </c>
      <c r="I34" s="38">
        <v>0</v>
      </c>
      <c r="J34" s="38">
        <v>0</v>
      </c>
      <c r="K34" s="38">
        <f>SUM(H34:J34)</f>
        <v>0</v>
      </c>
      <c r="L34" s="38">
        <v>0</v>
      </c>
      <c r="M34" s="38">
        <v>4</v>
      </c>
      <c r="N34" s="38">
        <v>0</v>
      </c>
      <c r="O34" s="38">
        <f>SUM(L34:N34)</f>
        <v>4</v>
      </c>
      <c r="P34" s="39">
        <f>K34-O34</f>
        <v>-4</v>
      </c>
    </row>
    <row r="35" spans="2:16" ht="34.5" customHeight="1">
      <c r="B35" s="4"/>
      <c r="C35" s="26" t="s">
        <v>28</v>
      </c>
      <c r="D35" s="27"/>
      <c r="E35" s="43">
        <f aca="true" t="shared" si="14" ref="E35:P35">SUM(E36:E37)</f>
        <v>34455</v>
      </c>
      <c r="F35" s="43">
        <f t="shared" si="14"/>
        <v>16420</v>
      </c>
      <c r="G35" s="43">
        <f t="shared" si="14"/>
        <v>18035</v>
      </c>
      <c r="H35" s="54">
        <f t="shared" si="14"/>
        <v>37</v>
      </c>
      <c r="I35" s="36">
        <f t="shared" si="14"/>
        <v>22</v>
      </c>
      <c r="J35" s="43">
        <f t="shared" si="14"/>
        <v>4</v>
      </c>
      <c r="K35" s="36">
        <f t="shared" si="14"/>
        <v>63</v>
      </c>
      <c r="L35" s="36">
        <f t="shared" si="14"/>
        <v>90</v>
      </c>
      <c r="M35" s="36">
        <f t="shared" si="14"/>
        <v>39</v>
      </c>
      <c r="N35" s="36">
        <f t="shared" si="14"/>
        <v>2</v>
      </c>
      <c r="O35" s="36">
        <f t="shared" si="14"/>
        <v>131</v>
      </c>
      <c r="P35" s="37">
        <f t="shared" si="14"/>
        <v>-68</v>
      </c>
    </row>
    <row r="36" spans="2:16" ht="34.5" customHeight="1">
      <c r="B36" s="5"/>
      <c r="C36" s="28" t="s">
        <v>30</v>
      </c>
      <c r="D36" s="29"/>
      <c r="E36" s="44">
        <f>SUM(F36:G36)</f>
        <v>27247</v>
      </c>
      <c r="F36" s="38">
        <v>13030</v>
      </c>
      <c r="G36" s="39">
        <v>14217</v>
      </c>
      <c r="H36" s="48">
        <v>27</v>
      </c>
      <c r="I36" s="38">
        <v>16</v>
      </c>
      <c r="J36" s="38">
        <v>4</v>
      </c>
      <c r="K36" s="38">
        <f>SUM(H36:J36)</f>
        <v>47</v>
      </c>
      <c r="L36" s="38">
        <v>69</v>
      </c>
      <c r="M36" s="38">
        <v>33</v>
      </c>
      <c r="N36" s="38">
        <v>1</v>
      </c>
      <c r="O36" s="38">
        <f>SUM(L36:N36)</f>
        <v>103</v>
      </c>
      <c r="P36" s="39">
        <f>K36-O36</f>
        <v>-56</v>
      </c>
    </row>
    <row r="37" spans="2:16" ht="34.5" customHeight="1">
      <c r="B37" s="5"/>
      <c r="C37" s="28" t="s">
        <v>31</v>
      </c>
      <c r="D37" s="29"/>
      <c r="E37" s="44">
        <f>SUM(F37:G37)</f>
        <v>7208</v>
      </c>
      <c r="F37" s="38">
        <v>3390</v>
      </c>
      <c r="G37" s="39">
        <v>3818</v>
      </c>
      <c r="H37" s="48">
        <v>10</v>
      </c>
      <c r="I37" s="38">
        <v>6</v>
      </c>
      <c r="J37" s="38">
        <v>0</v>
      </c>
      <c r="K37" s="38">
        <f>SUM(H37:J37)</f>
        <v>16</v>
      </c>
      <c r="L37" s="38">
        <v>21</v>
      </c>
      <c r="M37" s="38">
        <v>6</v>
      </c>
      <c r="N37" s="38">
        <v>1</v>
      </c>
      <c r="O37" s="38">
        <f>SUM(L37:N37)</f>
        <v>28</v>
      </c>
      <c r="P37" s="39">
        <f>K37-O37</f>
        <v>-12</v>
      </c>
    </row>
    <row r="38" spans="2:16" ht="34.5" customHeight="1">
      <c r="B38" s="4"/>
      <c r="C38" s="26" t="s">
        <v>32</v>
      </c>
      <c r="D38" s="27"/>
      <c r="E38" s="43">
        <f aca="true" t="shared" si="15" ref="E38:P38">SUM(E39:E45)</f>
        <v>66684</v>
      </c>
      <c r="F38" s="43">
        <f t="shared" si="15"/>
        <v>31440</v>
      </c>
      <c r="G38" s="43">
        <f t="shared" si="15"/>
        <v>35244</v>
      </c>
      <c r="H38" s="54">
        <f t="shared" si="15"/>
        <v>135</v>
      </c>
      <c r="I38" s="36">
        <f t="shared" si="15"/>
        <v>40</v>
      </c>
      <c r="J38" s="43">
        <f t="shared" si="15"/>
        <v>2</v>
      </c>
      <c r="K38" s="36">
        <f t="shared" si="15"/>
        <v>177</v>
      </c>
      <c r="L38" s="36">
        <f t="shared" si="15"/>
        <v>86</v>
      </c>
      <c r="M38" s="36">
        <f t="shared" si="15"/>
        <v>85</v>
      </c>
      <c r="N38" s="36">
        <f t="shared" si="15"/>
        <v>0</v>
      </c>
      <c r="O38" s="36">
        <f t="shared" si="15"/>
        <v>171</v>
      </c>
      <c r="P38" s="37">
        <f t="shared" si="15"/>
        <v>6</v>
      </c>
    </row>
    <row r="39" spans="2:16" ht="34.5" customHeight="1">
      <c r="B39" s="5"/>
      <c r="C39" s="28" t="s">
        <v>33</v>
      </c>
      <c r="D39" s="29"/>
      <c r="E39" s="44">
        <f aca="true" t="shared" si="16" ref="E39:E45">SUM(F39:G39)</f>
        <v>8276</v>
      </c>
      <c r="F39" s="38">
        <v>3895</v>
      </c>
      <c r="G39" s="39">
        <v>4381</v>
      </c>
      <c r="H39" s="48">
        <v>8</v>
      </c>
      <c r="I39" s="38">
        <v>5</v>
      </c>
      <c r="J39" s="38">
        <v>1</v>
      </c>
      <c r="K39" s="38">
        <f aca="true" t="shared" si="17" ref="K39:K45">SUM(H39:J39)</f>
        <v>14</v>
      </c>
      <c r="L39" s="38">
        <v>12</v>
      </c>
      <c r="M39" s="38">
        <v>7</v>
      </c>
      <c r="N39" s="38">
        <v>0</v>
      </c>
      <c r="O39" s="38">
        <f aca="true" t="shared" si="18" ref="O39:O45">SUM(L39:N39)</f>
        <v>19</v>
      </c>
      <c r="P39" s="39">
        <f aca="true" t="shared" si="19" ref="P39:P45">K39-O39</f>
        <v>-5</v>
      </c>
    </row>
    <row r="40" spans="2:16" ht="34.5" customHeight="1">
      <c r="B40" s="5"/>
      <c r="C40" s="28" t="s">
        <v>34</v>
      </c>
      <c r="D40" s="29"/>
      <c r="E40" s="44">
        <f t="shared" si="16"/>
        <v>14420</v>
      </c>
      <c r="F40" s="38">
        <v>6796</v>
      </c>
      <c r="G40" s="39">
        <v>7624</v>
      </c>
      <c r="H40" s="48">
        <v>43</v>
      </c>
      <c r="I40" s="38">
        <v>9</v>
      </c>
      <c r="J40" s="38">
        <v>0</v>
      </c>
      <c r="K40" s="38">
        <f t="shared" si="17"/>
        <v>52</v>
      </c>
      <c r="L40" s="38">
        <v>17</v>
      </c>
      <c r="M40" s="38">
        <v>13</v>
      </c>
      <c r="N40" s="38">
        <v>0</v>
      </c>
      <c r="O40" s="38">
        <f t="shared" si="18"/>
        <v>30</v>
      </c>
      <c r="P40" s="39">
        <f t="shared" si="19"/>
        <v>22</v>
      </c>
    </row>
    <row r="41" spans="2:16" ht="34.5" customHeight="1">
      <c r="B41" s="5"/>
      <c r="C41" s="28" t="s">
        <v>35</v>
      </c>
      <c r="D41" s="29"/>
      <c r="E41" s="44">
        <f t="shared" si="16"/>
        <v>6857</v>
      </c>
      <c r="F41" s="38">
        <v>3200</v>
      </c>
      <c r="G41" s="39">
        <v>3657</v>
      </c>
      <c r="H41" s="48">
        <v>11</v>
      </c>
      <c r="I41" s="38">
        <v>2</v>
      </c>
      <c r="J41" s="38">
        <v>0</v>
      </c>
      <c r="K41" s="38">
        <f t="shared" si="17"/>
        <v>13</v>
      </c>
      <c r="L41" s="38">
        <v>7</v>
      </c>
      <c r="M41" s="38">
        <v>13</v>
      </c>
      <c r="N41" s="38">
        <v>0</v>
      </c>
      <c r="O41" s="38">
        <f t="shared" si="18"/>
        <v>20</v>
      </c>
      <c r="P41" s="39">
        <f t="shared" si="19"/>
        <v>-7</v>
      </c>
    </row>
    <row r="42" spans="2:16" ht="34.5" customHeight="1">
      <c r="B42" s="5"/>
      <c r="C42" s="28" t="s">
        <v>36</v>
      </c>
      <c r="D42" s="29"/>
      <c r="E42" s="44">
        <f t="shared" si="16"/>
        <v>4030</v>
      </c>
      <c r="F42" s="38">
        <v>1899</v>
      </c>
      <c r="G42" s="39">
        <v>2131</v>
      </c>
      <c r="H42" s="48">
        <v>10</v>
      </c>
      <c r="I42" s="38">
        <v>1</v>
      </c>
      <c r="J42" s="38">
        <v>0</v>
      </c>
      <c r="K42" s="38">
        <f t="shared" si="17"/>
        <v>11</v>
      </c>
      <c r="L42" s="38">
        <v>2</v>
      </c>
      <c r="M42" s="38">
        <v>5</v>
      </c>
      <c r="N42" s="38">
        <v>0</v>
      </c>
      <c r="O42" s="38">
        <f t="shared" si="18"/>
        <v>7</v>
      </c>
      <c r="P42" s="39">
        <f t="shared" si="19"/>
        <v>4</v>
      </c>
    </row>
    <row r="43" spans="2:16" ht="34.5" customHeight="1">
      <c r="B43" s="5"/>
      <c r="C43" s="28" t="s">
        <v>37</v>
      </c>
      <c r="D43" s="29"/>
      <c r="E43" s="44">
        <f t="shared" si="16"/>
        <v>5887</v>
      </c>
      <c r="F43" s="38">
        <v>2789</v>
      </c>
      <c r="G43" s="39">
        <v>3098</v>
      </c>
      <c r="H43" s="48">
        <v>20</v>
      </c>
      <c r="I43" s="38">
        <v>3</v>
      </c>
      <c r="J43" s="38">
        <v>0</v>
      </c>
      <c r="K43" s="38">
        <f t="shared" si="17"/>
        <v>23</v>
      </c>
      <c r="L43" s="38">
        <v>21</v>
      </c>
      <c r="M43" s="38">
        <v>8</v>
      </c>
      <c r="N43" s="38">
        <v>0</v>
      </c>
      <c r="O43" s="38">
        <f t="shared" si="18"/>
        <v>29</v>
      </c>
      <c r="P43" s="39">
        <f t="shared" si="19"/>
        <v>-6</v>
      </c>
    </row>
    <row r="44" spans="2:16" ht="34.5" customHeight="1">
      <c r="B44" s="5"/>
      <c r="C44" s="28" t="s">
        <v>38</v>
      </c>
      <c r="D44" s="29"/>
      <c r="E44" s="44">
        <f t="shared" si="16"/>
        <v>6873</v>
      </c>
      <c r="F44" s="38">
        <v>3259</v>
      </c>
      <c r="G44" s="39">
        <v>3614</v>
      </c>
      <c r="H44" s="48">
        <v>21</v>
      </c>
      <c r="I44" s="38">
        <v>3</v>
      </c>
      <c r="J44" s="38">
        <v>0</v>
      </c>
      <c r="K44" s="38">
        <f t="shared" si="17"/>
        <v>24</v>
      </c>
      <c r="L44" s="38">
        <v>7</v>
      </c>
      <c r="M44" s="38">
        <v>13</v>
      </c>
      <c r="N44" s="38">
        <v>0</v>
      </c>
      <c r="O44" s="38">
        <f t="shared" si="18"/>
        <v>20</v>
      </c>
      <c r="P44" s="39">
        <f t="shared" si="19"/>
        <v>4</v>
      </c>
    </row>
    <row r="45" spans="2:16" ht="34.5" customHeight="1">
      <c r="B45" s="5"/>
      <c r="C45" s="28" t="s">
        <v>39</v>
      </c>
      <c r="D45" s="29"/>
      <c r="E45" s="44">
        <f t="shared" si="16"/>
        <v>20341</v>
      </c>
      <c r="F45" s="38">
        <v>9602</v>
      </c>
      <c r="G45" s="39">
        <v>10739</v>
      </c>
      <c r="H45" s="48">
        <v>22</v>
      </c>
      <c r="I45" s="38">
        <v>17</v>
      </c>
      <c r="J45" s="38">
        <v>1</v>
      </c>
      <c r="K45" s="38">
        <f t="shared" si="17"/>
        <v>40</v>
      </c>
      <c r="L45" s="38">
        <v>20</v>
      </c>
      <c r="M45" s="38">
        <v>26</v>
      </c>
      <c r="N45" s="38">
        <v>0</v>
      </c>
      <c r="O45" s="38">
        <f t="shared" si="18"/>
        <v>46</v>
      </c>
      <c r="P45" s="39">
        <f t="shared" si="19"/>
        <v>-6</v>
      </c>
    </row>
    <row r="46" spans="2:16" ht="34.5" customHeight="1">
      <c r="B46" s="4"/>
      <c r="C46" s="26" t="s">
        <v>40</v>
      </c>
      <c r="D46" s="27"/>
      <c r="E46" s="43">
        <f aca="true" t="shared" si="20" ref="E46:P46">SUM(E47:E49)</f>
        <v>21858</v>
      </c>
      <c r="F46" s="43">
        <f t="shared" si="20"/>
        <v>10307</v>
      </c>
      <c r="G46" s="43">
        <f t="shared" si="20"/>
        <v>11551</v>
      </c>
      <c r="H46" s="54">
        <f t="shared" si="20"/>
        <v>46</v>
      </c>
      <c r="I46" s="36">
        <f t="shared" si="20"/>
        <v>6</v>
      </c>
      <c r="J46" s="43">
        <f t="shared" si="20"/>
        <v>1</v>
      </c>
      <c r="K46" s="36">
        <f t="shared" si="20"/>
        <v>53</v>
      </c>
      <c r="L46" s="36">
        <f t="shared" si="20"/>
        <v>27</v>
      </c>
      <c r="M46" s="36">
        <f t="shared" si="20"/>
        <v>33</v>
      </c>
      <c r="N46" s="36">
        <f t="shared" si="20"/>
        <v>0</v>
      </c>
      <c r="O46" s="36">
        <f t="shared" si="20"/>
        <v>60</v>
      </c>
      <c r="P46" s="37">
        <f t="shared" si="20"/>
        <v>-7</v>
      </c>
    </row>
    <row r="47" spans="2:16" ht="34.5" customHeight="1">
      <c r="B47" s="5"/>
      <c r="C47" s="28" t="s">
        <v>41</v>
      </c>
      <c r="D47" s="29"/>
      <c r="E47" s="44">
        <f>SUM(F47:G47)</f>
        <v>6445</v>
      </c>
      <c r="F47" s="38">
        <v>3046</v>
      </c>
      <c r="G47" s="39">
        <v>3399</v>
      </c>
      <c r="H47" s="48">
        <v>12</v>
      </c>
      <c r="I47" s="38">
        <v>3</v>
      </c>
      <c r="J47" s="38">
        <v>1</v>
      </c>
      <c r="K47" s="38">
        <f>SUM(H47:J47)</f>
        <v>16</v>
      </c>
      <c r="L47" s="38">
        <v>13</v>
      </c>
      <c r="M47" s="38">
        <v>8</v>
      </c>
      <c r="N47" s="38">
        <v>0</v>
      </c>
      <c r="O47" s="38">
        <f>SUM(L47:N47)</f>
        <v>21</v>
      </c>
      <c r="P47" s="39">
        <f>K47-O47</f>
        <v>-5</v>
      </c>
    </row>
    <row r="48" spans="2:16" ht="34.5" customHeight="1">
      <c r="B48" s="5"/>
      <c r="C48" s="28" t="s">
        <v>42</v>
      </c>
      <c r="D48" s="29"/>
      <c r="E48" s="44">
        <f>SUM(F48:G48)</f>
        <v>1824</v>
      </c>
      <c r="F48" s="38">
        <v>868</v>
      </c>
      <c r="G48" s="39">
        <v>956</v>
      </c>
      <c r="H48" s="48">
        <v>7</v>
      </c>
      <c r="I48" s="38">
        <v>1</v>
      </c>
      <c r="J48" s="38">
        <v>0</v>
      </c>
      <c r="K48" s="38">
        <f>SUM(H48:J48)</f>
        <v>8</v>
      </c>
      <c r="L48" s="38">
        <v>1</v>
      </c>
      <c r="M48" s="38">
        <v>4</v>
      </c>
      <c r="N48" s="38">
        <v>0</v>
      </c>
      <c r="O48" s="38">
        <f>SUM(L48:N48)</f>
        <v>5</v>
      </c>
      <c r="P48" s="39">
        <f>K48-O48</f>
        <v>3</v>
      </c>
    </row>
    <row r="49" spans="2:16" ht="34.5" customHeight="1" thickBot="1">
      <c r="B49" s="6"/>
      <c r="C49" s="30" t="s">
        <v>43</v>
      </c>
      <c r="D49" s="31"/>
      <c r="E49" s="45">
        <f>SUM(F49:G49)</f>
        <v>13589</v>
      </c>
      <c r="F49" s="40">
        <v>6393</v>
      </c>
      <c r="G49" s="41">
        <v>7196</v>
      </c>
      <c r="H49" s="49">
        <v>27</v>
      </c>
      <c r="I49" s="40">
        <v>2</v>
      </c>
      <c r="J49" s="40">
        <v>0</v>
      </c>
      <c r="K49" s="40">
        <f>SUM(H49:J49)</f>
        <v>29</v>
      </c>
      <c r="L49" s="40">
        <v>13</v>
      </c>
      <c r="M49" s="40">
        <v>21</v>
      </c>
      <c r="N49" s="40">
        <v>0</v>
      </c>
      <c r="O49" s="40">
        <f>SUM(L49:N49)</f>
        <v>34</v>
      </c>
      <c r="P49" s="41">
        <f>K49-O49</f>
        <v>-5</v>
      </c>
    </row>
    <row r="50" spans="2:16" ht="34.5" customHeight="1">
      <c r="B50" s="7"/>
      <c r="C50" s="53" t="s">
        <v>62</v>
      </c>
      <c r="D50" s="3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</row>
    <row r="51" ht="18" customHeight="1"/>
  </sheetData>
  <mergeCells count="8">
    <mergeCell ref="E5:G5"/>
    <mergeCell ref="H5:K5"/>
    <mergeCell ref="L5:O5"/>
    <mergeCell ref="P5:P6"/>
    <mergeCell ref="B1:P1"/>
    <mergeCell ref="H2:K2"/>
    <mergeCell ref="E4:G4"/>
    <mergeCell ref="H4:P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0"/>
  <sheetViews>
    <sheetView zoomScale="60" zoomScaleNormal="60" workbookViewId="0" topLeftCell="A1">
      <selection activeCell="A1" sqref="A1"/>
    </sheetView>
  </sheetViews>
  <sheetFormatPr defaultColWidth="9.00390625" defaultRowHeight="13.5"/>
  <cols>
    <col min="1" max="1" width="3.875" style="0" customWidth="1"/>
    <col min="2" max="2" width="12.625" style="0" customWidth="1"/>
    <col min="3" max="3" width="14.00390625" style="0" customWidth="1"/>
    <col min="4" max="4" width="0.6171875" style="0" customWidth="1"/>
    <col min="5" max="16" width="13.125" style="0" customWidth="1"/>
  </cols>
  <sheetData>
    <row r="1" spans="2:16" ht="27" customHeight="1">
      <c r="B1" s="55" t="s">
        <v>60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2:16" ht="24" customHeight="1">
      <c r="B2" s="1"/>
      <c r="C2" s="1"/>
      <c r="D2" s="1"/>
      <c r="E2" s="1"/>
      <c r="F2" s="1"/>
      <c r="G2" s="1"/>
      <c r="H2" s="56"/>
      <c r="I2" s="57"/>
      <c r="J2" s="57"/>
      <c r="K2" s="57"/>
      <c r="L2" s="1"/>
      <c r="M2" s="1"/>
      <c r="N2" s="52" t="s">
        <v>91</v>
      </c>
      <c r="O2" s="52"/>
      <c r="P2" s="1"/>
    </row>
    <row r="3" ht="17.25" customHeight="1" thickBot="1">
      <c r="O3" s="8"/>
    </row>
    <row r="4" spans="2:17" ht="37.5" customHeight="1">
      <c r="B4" s="10"/>
      <c r="C4" s="12"/>
      <c r="D4" s="13"/>
      <c r="E4" s="58" t="s">
        <v>92</v>
      </c>
      <c r="F4" s="59"/>
      <c r="G4" s="60"/>
      <c r="H4" s="58" t="s">
        <v>93</v>
      </c>
      <c r="I4" s="59"/>
      <c r="J4" s="59"/>
      <c r="K4" s="59"/>
      <c r="L4" s="59"/>
      <c r="M4" s="59"/>
      <c r="N4" s="59"/>
      <c r="O4" s="59"/>
      <c r="P4" s="60"/>
      <c r="Q4" s="11"/>
    </row>
    <row r="5" spans="2:16" ht="37.5" customHeight="1">
      <c r="B5" s="2"/>
      <c r="C5" s="14"/>
      <c r="D5" s="15"/>
      <c r="E5" s="61" t="s">
        <v>44</v>
      </c>
      <c r="F5" s="62"/>
      <c r="G5" s="63"/>
      <c r="H5" s="61" t="s">
        <v>48</v>
      </c>
      <c r="I5" s="62"/>
      <c r="J5" s="62"/>
      <c r="K5" s="64"/>
      <c r="L5" s="65" t="s">
        <v>53</v>
      </c>
      <c r="M5" s="62"/>
      <c r="N5" s="62"/>
      <c r="O5" s="64"/>
      <c r="P5" s="66" t="s">
        <v>56</v>
      </c>
    </row>
    <row r="6" spans="2:16" ht="37.5" customHeight="1" thickBot="1">
      <c r="B6" s="3"/>
      <c r="C6" s="16"/>
      <c r="D6" s="17"/>
      <c r="E6" s="18" t="s">
        <v>47</v>
      </c>
      <c r="F6" s="19" t="s">
        <v>45</v>
      </c>
      <c r="G6" s="20" t="s">
        <v>46</v>
      </c>
      <c r="H6" s="21" t="s">
        <v>49</v>
      </c>
      <c r="I6" s="22" t="s">
        <v>50</v>
      </c>
      <c r="J6" s="22" t="s">
        <v>63</v>
      </c>
      <c r="K6" s="23" t="s">
        <v>52</v>
      </c>
      <c r="L6" s="19" t="s">
        <v>54</v>
      </c>
      <c r="M6" s="22" t="s">
        <v>55</v>
      </c>
      <c r="N6" s="22" t="s">
        <v>64</v>
      </c>
      <c r="O6" s="23" t="s">
        <v>52</v>
      </c>
      <c r="P6" s="67"/>
    </row>
    <row r="7" spans="2:16" ht="34.5" customHeight="1">
      <c r="B7" s="9"/>
      <c r="C7" s="24" t="s">
        <v>0</v>
      </c>
      <c r="D7" s="25"/>
      <c r="E7" s="42">
        <f aca="true" t="shared" si="0" ref="E7:P7">SUM(E8:E9)</f>
        <v>781295</v>
      </c>
      <c r="F7" s="34">
        <f t="shared" si="0"/>
        <v>367423</v>
      </c>
      <c r="G7" s="35">
        <f t="shared" si="0"/>
        <v>413872</v>
      </c>
      <c r="H7" s="46">
        <f t="shared" si="0"/>
        <v>1481</v>
      </c>
      <c r="I7" s="34">
        <f t="shared" si="0"/>
        <v>536</v>
      </c>
      <c r="J7" s="34">
        <f t="shared" si="0"/>
        <v>33</v>
      </c>
      <c r="K7" s="34">
        <f t="shared" si="0"/>
        <v>2050</v>
      </c>
      <c r="L7" s="34">
        <f t="shared" si="0"/>
        <v>1566</v>
      </c>
      <c r="M7" s="34">
        <f t="shared" si="0"/>
        <v>1032</v>
      </c>
      <c r="N7" s="34">
        <f t="shared" si="0"/>
        <v>8</v>
      </c>
      <c r="O7" s="34">
        <f t="shared" si="0"/>
        <v>2606</v>
      </c>
      <c r="P7" s="35">
        <f t="shared" si="0"/>
        <v>-556</v>
      </c>
    </row>
    <row r="8" spans="2:16" ht="34.5" customHeight="1">
      <c r="B8" s="4"/>
      <c r="C8" s="26" t="s">
        <v>1</v>
      </c>
      <c r="D8" s="27"/>
      <c r="E8" s="43">
        <f aca="true" t="shared" si="1" ref="E8:P8">SUM(E10:E20)</f>
        <v>624174</v>
      </c>
      <c r="F8" s="36">
        <f t="shared" si="1"/>
        <v>293296</v>
      </c>
      <c r="G8" s="37">
        <f t="shared" si="1"/>
        <v>330878</v>
      </c>
      <c r="H8" s="47">
        <f t="shared" si="1"/>
        <v>1208</v>
      </c>
      <c r="I8" s="36">
        <f t="shared" si="1"/>
        <v>472</v>
      </c>
      <c r="J8" s="36">
        <f t="shared" si="1"/>
        <v>22</v>
      </c>
      <c r="K8" s="36">
        <f t="shared" si="1"/>
        <v>1702</v>
      </c>
      <c r="L8" s="36">
        <f t="shared" si="1"/>
        <v>1246</v>
      </c>
      <c r="M8" s="36">
        <f t="shared" si="1"/>
        <v>780</v>
      </c>
      <c r="N8" s="36">
        <f t="shared" si="1"/>
        <v>4</v>
      </c>
      <c r="O8" s="36">
        <f t="shared" si="1"/>
        <v>2030</v>
      </c>
      <c r="P8" s="37">
        <f t="shared" si="1"/>
        <v>-328</v>
      </c>
    </row>
    <row r="9" spans="2:16" ht="34.5" customHeight="1">
      <c r="B9" s="4"/>
      <c r="C9" s="26" t="s">
        <v>2</v>
      </c>
      <c r="D9" s="27"/>
      <c r="E9" s="43">
        <f aca="true" t="shared" si="2" ref="E9:P9">SUM(E21,E29,E32,E35,E38,E46)</f>
        <v>157121</v>
      </c>
      <c r="F9" s="36">
        <f t="shared" si="2"/>
        <v>74127</v>
      </c>
      <c r="G9" s="37">
        <f t="shared" si="2"/>
        <v>82994</v>
      </c>
      <c r="H9" s="47">
        <f t="shared" si="2"/>
        <v>273</v>
      </c>
      <c r="I9" s="36">
        <f t="shared" si="2"/>
        <v>64</v>
      </c>
      <c r="J9" s="36">
        <f t="shared" si="2"/>
        <v>11</v>
      </c>
      <c r="K9" s="36">
        <f t="shared" si="2"/>
        <v>348</v>
      </c>
      <c r="L9" s="36">
        <f t="shared" si="2"/>
        <v>320</v>
      </c>
      <c r="M9" s="36">
        <f t="shared" si="2"/>
        <v>252</v>
      </c>
      <c r="N9" s="36">
        <f t="shared" si="2"/>
        <v>4</v>
      </c>
      <c r="O9" s="36">
        <f t="shared" si="2"/>
        <v>576</v>
      </c>
      <c r="P9" s="37">
        <f t="shared" si="2"/>
        <v>-228</v>
      </c>
    </row>
    <row r="10" spans="2:16" ht="34.5" customHeight="1">
      <c r="B10" s="5"/>
      <c r="C10" s="28" t="s">
        <v>3</v>
      </c>
      <c r="D10" s="29"/>
      <c r="E10" s="44">
        <f aca="true" t="shared" si="3" ref="E10:E20">SUM(F10:G10)</f>
        <v>341579</v>
      </c>
      <c r="F10" s="38">
        <v>159124</v>
      </c>
      <c r="G10" s="39">
        <v>182455</v>
      </c>
      <c r="H10" s="48">
        <v>616</v>
      </c>
      <c r="I10" s="38">
        <v>287</v>
      </c>
      <c r="J10" s="38">
        <v>9</v>
      </c>
      <c r="K10" s="38">
        <f aca="true" t="shared" si="4" ref="K10:K20">SUM(H10:J10)</f>
        <v>912</v>
      </c>
      <c r="L10" s="38">
        <v>653</v>
      </c>
      <c r="M10" s="38">
        <v>358</v>
      </c>
      <c r="N10" s="38">
        <v>0</v>
      </c>
      <c r="O10" s="38">
        <f aca="true" t="shared" si="5" ref="O10:O20">SUM(L10:N10)</f>
        <v>1011</v>
      </c>
      <c r="P10" s="39">
        <f aca="true" t="shared" si="6" ref="P10:P20">K10-O10</f>
        <v>-99</v>
      </c>
    </row>
    <row r="11" spans="2:16" ht="34.5" customHeight="1">
      <c r="B11" s="5"/>
      <c r="C11" s="28" t="s">
        <v>4</v>
      </c>
      <c r="D11" s="29"/>
      <c r="E11" s="44">
        <f t="shared" si="3"/>
        <v>17182</v>
      </c>
      <c r="F11" s="38">
        <v>8114</v>
      </c>
      <c r="G11" s="39">
        <v>9068</v>
      </c>
      <c r="H11" s="48">
        <v>26</v>
      </c>
      <c r="I11" s="38">
        <v>12</v>
      </c>
      <c r="J11" s="38">
        <v>2</v>
      </c>
      <c r="K11" s="38">
        <f t="shared" si="4"/>
        <v>40</v>
      </c>
      <c r="L11" s="38">
        <v>43</v>
      </c>
      <c r="M11" s="38">
        <v>39</v>
      </c>
      <c r="N11" s="38">
        <v>0</v>
      </c>
      <c r="O11" s="38">
        <f t="shared" si="5"/>
        <v>82</v>
      </c>
      <c r="P11" s="39">
        <f t="shared" si="6"/>
        <v>-42</v>
      </c>
    </row>
    <row r="12" spans="2:16" ht="34.5" customHeight="1">
      <c r="B12" s="5"/>
      <c r="C12" s="28" t="s">
        <v>5</v>
      </c>
      <c r="D12" s="29"/>
      <c r="E12" s="44">
        <f t="shared" si="3"/>
        <v>20263</v>
      </c>
      <c r="F12" s="38">
        <v>9577</v>
      </c>
      <c r="G12" s="39">
        <v>10686</v>
      </c>
      <c r="H12" s="48">
        <v>36</v>
      </c>
      <c r="I12" s="38">
        <v>4</v>
      </c>
      <c r="J12" s="38">
        <v>5</v>
      </c>
      <c r="K12" s="38">
        <f t="shared" si="4"/>
        <v>45</v>
      </c>
      <c r="L12" s="38">
        <v>48</v>
      </c>
      <c r="M12" s="38">
        <v>31</v>
      </c>
      <c r="N12" s="38">
        <v>0</v>
      </c>
      <c r="O12" s="38">
        <f t="shared" si="5"/>
        <v>79</v>
      </c>
      <c r="P12" s="39">
        <f t="shared" si="6"/>
        <v>-34</v>
      </c>
    </row>
    <row r="13" spans="2:16" ht="34.5" customHeight="1">
      <c r="B13" s="5"/>
      <c r="C13" s="28" t="s">
        <v>6</v>
      </c>
      <c r="D13" s="29"/>
      <c r="E13" s="44">
        <f t="shared" si="3"/>
        <v>50154</v>
      </c>
      <c r="F13" s="38">
        <v>23902</v>
      </c>
      <c r="G13" s="39">
        <v>26252</v>
      </c>
      <c r="H13" s="48">
        <v>148</v>
      </c>
      <c r="I13" s="38">
        <v>34</v>
      </c>
      <c r="J13" s="38">
        <v>1</v>
      </c>
      <c r="K13" s="38">
        <f t="shared" si="4"/>
        <v>183</v>
      </c>
      <c r="L13" s="38">
        <v>132</v>
      </c>
      <c r="M13" s="38">
        <v>70</v>
      </c>
      <c r="N13" s="38">
        <v>0</v>
      </c>
      <c r="O13" s="38">
        <f t="shared" si="5"/>
        <v>202</v>
      </c>
      <c r="P13" s="39">
        <f t="shared" si="6"/>
        <v>-19</v>
      </c>
    </row>
    <row r="14" spans="2:16" ht="34.5" customHeight="1">
      <c r="B14" s="5"/>
      <c r="C14" s="28" t="s">
        <v>7</v>
      </c>
      <c r="D14" s="29"/>
      <c r="E14" s="44">
        <f t="shared" si="3"/>
        <v>29476</v>
      </c>
      <c r="F14" s="38">
        <v>14145</v>
      </c>
      <c r="G14" s="39">
        <v>15331</v>
      </c>
      <c r="H14" s="48">
        <v>51</v>
      </c>
      <c r="I14" s="38">
        <v>15</v>
      </c>
      <c r="J14" s="38">
        <v>0</v>
      </c>
      <c r="K14" s="38">
        <f t="shared" si="4"/>
        <v>66</v>
      </c>
      <c r="L14" s="38">
        <v>49</v>
      </c>
      <c r="M14" s="38">
        <v>42</v>
      </c>
      <c r="N14" s="38">
        <v>0</v>
      </c>
      <c r="O14" s="38">
        <f t="shared" si="5"/>
        <v>91</v>
      </c>
      <c r="P14" s="39">
        <f t="shared" si="6"/>
        <v>-25</v>
      </c>
    </row>
    <row r="15" spans="2:16" ht="34.5" customHeight="1">
      <c r="B15" s="5"/>
      <c r="C15" s="28" t="s">
        <v>8</v>
      </c>
      <c r="D15" s="29"/>
      <c r="E15" s="44">
        <f t="shared" si="3"/>
        <v>25387</v>
      </c>
      <c r="F15" s="38">
        <v>12326</v>
      </c>
      <c r="G15" s="39">
        <v>13061</v>
      </c>
      <c r="H15" s="48">
        <v>54</v>
      </c>
      <c r="I15" s="38">
        <v>19</v>
      </c>
      <c r="J15" s="38">
        <v>1</v>
      </c>
      <c r="K15" s="38">
        <f t="shared" si="4"/>
        <v>74</v>
      </c>
      <c r="L15" s="38">
        <v>56</v>
      </c>
      <c r="M15" s="38">
        <v>34</v>
      </c>
      <c r="N15" s="38">
        <v>1</v>
      </c>
      <c r="O15" s="38">
        <f t="shared" si="5"/>
        <v>91</v>
      </c>
      <c r="P15" s="39">
        <f t="shared" si="6"/>
        <v>-17</v>
      </c>
    </row>
    <row r="16" spans="2:16" ht="34.5" customHeight="1">
      <c r="B16" s="5"/>
      <c r="C16" s="28" t="s">
        <v>9</v>
      </c>
      <c r="D16" s="29"/>
      <c r="E16" s="44">
        <f t="shared" si="3"/>
        <v>23500</v>
      </c>
      <c r="F16" s="38">
        <v>11069</v>
      </c>
      <c r="G16" s="39">
        <v>12431</v>
      </c>
      <c r="H16" s="48">
        <v>40</v>
      </c>
      <c r="I16" s="38">
        <v>25</v>
      </c>
      <c r="J16" s="38">
        <v>2</v>
      </c>
      <c r="K16" s="38">
        <f t="shared" si="4"/>
        <v>67</v>
      </c>
      <c r="L16" s="38">
        <v>50</v>
      </c>
      <c r="M16" s="38">
        <v>32</v>
      </c>
      <c r="N16" s="38">
        <v>0</v>
      </c>
      <c r="O16" s="38">
        <f t="shared" si="5"/>
        <v>82</v>
      </c>
      <c r="P16" s="39">
        <f t="shared" si="6"/>
        <v>-15</v>
      </c>
    </row>
    <row r="17" spans="2:16" ht="34.5" customHeight="1">
      <c r="B17" s="5"/>
      <c r="C17" s="28" t="s">
        <v>10</v>
      </c>
      <c r="D17" s="29"/>
      <c r="E17" s="44">
        <f t="shared" si="3"/>
        <v>17063</v>
      </c>
      <c r="F17" s="38">
        <v>7965</v>
      </c>
      <c r="G17" s="39">
        <v>9098</v>
      </c>
      <c r="H17" s="48">
        <v>33</v>
      </c>
      <c r="I17" s="38">
        <v>7</v>
      </c>
      <c r="J17" s="38">
        <v>0</v>
      </c>
      <c r="K17" s="38">
        <f t="shared" si="4"/>
        <v>40</v>
      </c>
      <c r="L17" s="38">
        <v>35</v>
      </c>
      <c r="M17" s="38">
        <v>34</v>
      </c>
      <c r="N17" s="38">
        <v>0</v>
      </c>
      <c r="O17" s="38">
        <f t="shared" si="5"/>
        <v>69</v>
      </c>
      <c r="P17" s="39">
        <f t="shared" si="6"/>
        <v>-29</v>
      </c>
    </row>
    <row r="18" spans="2:16" ht="34.5" customHeight="1">
      <c r="B18" s="5"/>
      <c r="C18" s="28" t="s">
        <v>11</v>
      </c>
      <c r="D18" s="29"/>
      <c r="E18" s="44">
        <f t="shared" si="3"/>
        <v>36813</v>
      </c>
      <c r="F18" s="38">
        <v>17445</v>
      </c>
      <c r="G18" s="39">
        <v>19368</v>
      </c>
      <c r="H18" s="48">
        <v>69</v>
      </c>
      <c r="I18" s="38">
        <v>35</v>
      </c>
      <c r="J18" s="38">
        <v>0</v>
      </c>
      <c r="K18" s="38">
        <f t="shared" si="4"/>
        <v>104</v>
      </c>
      <c r="L18" s="38">
        <v>55</v>
      </c>
      <c r="M18" s="38">
        <v>50</v>
      </c>
      <c r="N18" s="38">
        <v>0</v>
      </c>
      <c r="O18" s="38">
        <f t="shared" si="5"/>
        <v>105</v>
      </c>
      <c r="P18" s="39">
        <f t="shared" si="6"/>
        <v>-1</v>
      </c>
    </row>
    <row r="19" spans="2:16" ht="34.5" customHeight="1">
      <c r="B19" s="5"/>
      <c r="C19" s="28" t="s">
        <v>12</v>
      </c>
      <c r="D19" s="29"/>
      <c r="E19" s="44">
        <f t="shared" si="3"/>
        <v>34063</v>
      </c>
      <c r="F19" s="38">
        <v>16240</v>
      </c>
      <c r="G19" s="39">
        <v>17823</v>
      </c>
      <c r="H19" s="48">
        <v>100</v>
      </c>
      <c r="I19" s="38">
        <v>19</v>
      </c>
      <c r="J19" s="38">
        <v>1</v>
      </c>
      <c r="K19" s="38">
        <f t="shared" si="4"/>
        <v>120</v>
      </c>
      <c r="L19" s="38">
        <v>67</v>
      </c>
      <c r="M19" s="38">
        <v>45</v>
      </c>
      <c r="N19" s="38">
        <v>1</v>
      </c>
      <c r="O19" s="38">
        <f t="shared" si="5"/>
        <v>113</v>
      </c>
      <c r="P19" s="39">
        <f t="shared" si="6"/>
        <v>7</v>
      </c>
    </row>
    <row r="20" spans="2:16" ht="34.5" customHeight="1">
      <c r="B20" s="5"/>
      <c r="C20" s="28" t="s">
        <v>13</v>
      </c>
      <c r="D20" s="29"/>
      <c r="E20" s="44">
        <f t="shared" si="3"/>
        <v>28694</v>
      </c>
      <c r="F20" s="38">
        <v>13389</v>
      </c>
      <c r="G20" s="39">
        <v>15305</v>
      </c>
      <c r="H20" s="48">
        <v>35</v>
      </c>
      <c r="I20" s="38">
        <v>15</v>
      </c>
      <c r="J20" s="38">
        <v>1</v>
      </c>
      <c r="K20" s="38">
        <f t="shared" si="4"/>
        <v>51</v>
      </c>
      <c r="L20" s="38">
        <v>58</v>
      </c>
      <c r="M20" s="38">
        <v>45</v>
      </c>
      <c r="N20" s="38">
        <v>2</v>
      </c>
      <c r="O20" s="38">
        <f t="shared" si="5"/>
        <v>105</v>
      </c>
      <c r="P20" s="39">
        <f t="shared" si="6"/>
        <v>-54</v>
      </c>
    </row>
    <row r="21" spans="2:16" ht="34.5" customHeight="1">
      <c r="B21" s="4"/>
      <c r="C21" s="26" t="s">
        <v>14</v>
      </c>
      <c r="D21" s="27"/>
      <c r="E21" s="43">
        <f aca="true" t="shared" si="7" ref="E21:P21">SUM(E22:E28)</f>
        <v>20007</v>
      </c>
      <c r="F21" s="43">
        <f t="shared" si="7"/>
        <v>9368</v>
      </c>
      <c r="G21" s="43">
        <f t="shared" si="7"/>
        <v>10639</v>
      </c>
      <c r="H21" s="54">
        <f t="shared" si="7"/>
        <v>42</v>
      </c>
      <c r="I21" s="36">
        <f t="shared" si="7"/>
        <v>7</v>
      </c>
      <c r="J21" s="43">
        <f t="shared" si="7"/>
        <v>3</v>
      </c>
      <c r="K21" s="36">
        <f t="shared" si="7"/>
        <v>52</v>
      </c>
      <c r="L21" s="36">
        <f t="shared" si="7"/>
        <v>45</v>
      </c>
      <c r="M21" s="36">
        <f t="shared" si="7"/>
        <v>50</v>
      </c>
      <c r="N21" s="36">
        <f t="shared" si="7"/>
        <v>1</v>
      </c>
      <c r="O21" s="36">
        <f t="shared" si="7"/>
        <v>96</v>
      </c>
      <c r="P21" s="37">
        <f t="shared" si="7"/>
        <v>-44</v>
      </c>
    </row>
    <row r="22" spans="2:16" ht="34.5" customHeight="1">
      <c r="B22" s="5"/>
      <c r="C22" s="28" t="s">
        <v>15</v>
      </c>
      <c r="D22" s="29"/>
      <c r="E22" s="44">
        <f aca="true" t="shared" si="8" ref="E22:E28">SUM(F22:G22)</f>
        <v>3263</v>
      </c>
      <c r="F22" s="38">
        <v>1539</v>
      </c>
      <c r="G22" s="39">
        <v>1724</v>
      </c>
      <c r="H22" s="48">
        <v>8</v>
      </c>
      <c r="I22" s="38">
        <v>2</v>
      </c>
      <c r="J22" s="38">
        <v>0</v>
      </c>
      <c r="K22" s="38">
        <f aca="true" t="shared" si="9" ref="K22:K28">SUM(H22:J22)</f>
        <v>10</v>
      </c>
      <c r="L22" s="38">
        <v>14</v>
      </c>
      <c r="M22" s="38">
        <v>10</v>
      </c>
      <c r="N22" s="38">
        <v>0</v>
      </c>
      <c r="O22" s="38">
        <f aca="true" t="shared" si="10" ref="O22:O28">SUM(L22:N22)</f>
        <v>24</v>
      </c>
      <c r="P22" s="39">
        <f aca="true" t="shared" si="11" ref="P22:P28">K22-O22</f>
        <v>-14</v>
      </c>
    </row>
    <row r="23" spans="2:16" ht="34.5" customHeight="1">
      <c r="B23" s="5"/>
      <c r="C23" s="28" t="s">
        <v>16</v>
      </c>
      <c r="D23" s="29"/>
      <c r="E23" s="44">
        <f t="shared" si="8"/>
        <v>3768</v>
      </c>
      <c r="F23" s="38">
        <v>1713</v>
      </c>
      <c r="G23" s="39">
        <v>2055</v>
      </c>
      <c r="H23" s="48">
        <v>7</v>
      </c>
      <c r="I23" s="38">
        <v>1</v>
      </c>
      <c r="J23" s="38">
        <v>0</v>
      </c>
      <c r="K23" s="38">
        <f t="shared" si="9"/>
        <v>8</v>
      </c>
      <c r="L23" s="38">
        <v>2</v>
      </c>
      <c r="M23" s="38">
        <v>12</v>
      </c>
      <c r="N23" s="38">
        <v>0</v>
      </c>
      <c r="O23" s="38">
        <f t="shared" si="10"/>
        <v>14</v>
      </c>
      <c r="P23" s="39">
        <f t="shared" si="11"/>
        <v>-6</v>
      </c>
    </row>
    <row r="24" spans="2:16" ht="34.5" customHeight="1">
      <c r="B24" s="5"/>
      <c r="C24" s="28" t="s">
        <v>17</v>
      </c>
      <c r="D24" s="29"/>
      <c r="E24" s="44">
        <f t="shared" si="8"/>
        <v>3123</v>
      </c>
      <c r="F24" s="38">
        <v>1476</v>
      </c>
      <c r="G24" s="39">
        <v>1647</v>
      </c>
      <c r="H24" s="48">
        <v>4</v>
      </c>
      <c r="I24" s="38">
        <v>0</v>
      </c>
      <c r="J24" s="38">
        <v>0</v>
      </c>
      <c r="K24" s="38">
        <f t="shared" si="9"/>
        <v>4</v>
      </c>
      <c r="L24" s="38">
        <v>8</v>
      </c>
      <c r="M24" s="38">
        <v>6</v>
      </c>
      <c r="N24" s="38">
        <v>0</v>
      </c>
      <c r="O24" s="38">
        <f t="shared" si="10"/>
        <v>14</v>
      </c>
      <c r="P24" s="39">
        <f t="shared" si="11"/>
        <v>-10</v>
      </c>
    </row>
    <row r="25" spans="2:16" ht="34.5" customHeight="1">
      <c r="B25" s="5"/>
      <c r="C25" s="28" t="s">
        <v>18</v>
      </c>
      <c r="D25" s="29"/>
      <c r="E25" s="44">
        <f t="shared" si="8"/>
        <v>3207</v>
      </c>
      <c r="F25" s="38">
        <v>1546</v>
      </c>
      <c r="G25" s="39">
        <v>1661</v>
      </c>
      <c r="H25" s="48">
        <v>3</v>
      </c>
      <c r="I25" s="38">
        <v>1</v>
      </c>
      <c r="J25" s="38">
        <v>0</v>
      </c>
      <c r="K25" s="38">
        <f t="shared" si="9"/>
        <v>4</v>
      </c>
      <c r="L25" s="38">
        <v>3</v>
      </c>
      <c r="M25" s="38">
        <v>9</v>
      </c>
      <c r="N25" s="38">
        <v>0</v>
      </c>
      <c r="O25" s="38">
        <f t="shared" si="10"/>
        <v>12</v>
      </c>
      <c r="P25" s="39">
        <f t="shared" si="11"/>
        <v>-8</v>
      </c>
    </row>
    <row r="26" spans="2:16" ht="34.5" customHeight="1">
      <c r="B26" s="5"/>
      <c r="C26" s="28" t="s">
        <v>19</v>
      </c>
      <c r="D26" s="29"/>
      <c r="E26" s="44">
        <f t="shared" si="8"/>
        <v>1490</v>
      </c>
      <c r="F26" s="38">
        <v>702</v>
      </c>
      <c r="G26" s="39">
        <v>788</v>
      </c>
      <c r="H26" s="48">
        <v>1</v>
      </c>
      <c r="I26" s="38">
        <v>0</v>
      </c>
      <c r="J26" s="38">
        <v>1</v>
      </c>
      <c r="K26" s="38">
        <f t="shared" si="9"/>
        <v>2</v>
      </c>
      <c r="L26" s="38">
        <v>3</v>
      </c>
      <c r="M26" s="38">
        <v>3</v>
      </c>
      <c r="N26" s="38">
        <v>0</v>
      </c>
      <c r="O26" s="38">
        <f t="shared" si="10"/>
        <v>6</v>
      </c>
      <c r="P26" s="39">
        <f t="shared" si="11"/>
        <v>-4</v>
      </c>
    </row>
    <row r="27" spans="2:16" ht="34.5" customHeight="1">
      <c r="B27" s="5"/>
      <c r="C27" s="28" t="s">
        <v>20</v>
      </c>
      <c r="D27" s="29"/>
      <c r="E27" s="44">
        <f t="shared" si="8"/>
        <v>1070</v>
      </c>
      <c r="F27" s="38">
        <v>513</v>
      </c>
      <c r="G27" s="39">
        <v>557</v>
      </c>
      <c r="H27" s="48">
        <v>4</v>
      </c>
      <c r="I27" s="38">
        <v>0</v>
      </c>
      <c r="J27" s="38">
        <v>0</v>
      </c>
      <c r="K27" s="38">
        <f t="shared" si="9"/>
        <v>4</v>
      </c>
      <c r="L27" s="38">
        <v>1</v>
      </c>
      <c r="M27" s="38">
        <v>2</v>
      </c>
      <c r="N27" s="38">
        <v>0</v>
      </c>
      <c r="O27" s="38">
        <f t="shared" si="10"/>
        <v>3</v>
      </c>
      <c r="P27" s="39">
        <f t="shared" si="11"/>
        <v>1</v>
      </c>
    </row>
    <row r="28" spans="2:16" ht="34.5" customHeight="1">
      <c r="B28" s="5"/>
      <c r="C28" s="28" t="s">
        <v>21</v>
      </c>
      <c r="D28" s="29"/>
      <c r="E28" s="44">
        <f t="shared" si="8"/>
        <v>4086</v>
      </c>
      <c r="F28" s="38">
        <v>1879</v>
      </c>
      <c r="G28" s="39">
        <v>2207</v>
      </c>
      <c r="H28" s="48">
        <v>15</v>
      </c>
      <c r="I28" s="38">
        <v>3</v>
      </c>
      <c r="J28" s="38">
        <v>2</v>
      </c>
      <c r="K28" s="38">
        <f t="shared" si="9"/>
        <v>20</v>
      </c>
      <c r="L28" s="38">
        <v>14</v>
      </c>
      <c r="M28" s="38">
        <v>8</v>
      </c>
      <c r="N28" s="38">
        <v>1</v>
      </c>
      <c r="O28" s="38">
        <f t="shared" si="10"/>
        <v>23</v>
      </c>
      <c r="P28" s="39">
        <f t="shared" si="11"/>
        <v>-3</v>
      </c>
    </row>
    <row r="29" spans="2:16" ht="34.5" customHeight="1">
      <c r="B29" s="4"/>
      <c r="C29" s="26" t="s">
        <v>22</v>
      </c>
      <c r="D29" s="27"/>
      <c r="E29" s="43">
        <f aca="true" t="shared" si="12" ref="E29:P29">SUM(E30:E31)</f>
        <v>9255</v>
      </c>
      <c r="F29" s="43">
        <f t="shared" si="12"/>
        <v>4296</v>
      </c>
      <c r="G29" s="43">
        <f t="shared" si="12"/>
        <v>4959</v>
      </c>
      <c r="H29" s="54">
        <f t="shared" si="12"/>
        <v>26</v>
      </c>
      <c r="I29" s="36">
        <f t="shared" si="12"/>
        <v>0</v>
      </c>
      <c r="J29" s="43">
        <f t="shared" si="12"/>
        <v>0</v>
      </c>
      <c r="K29" s="36">
        <f t="shared" si="12"/>
        <v>26</v>
      </c>
      <c r="L29" s="36">
        <f t="shared" si="12"/>
        <v>21</v>
      </c>
      <c r="M29" s="36">
        <f t="shared" si="12"/>
        <v>15</v>
      </c>
      <c r="N29" s="36">
        <f t="shared" si="12"/>
        <v>0</v>
      </c>
      <c r="O29" s="36">
        <f t="shared" si="12"/>
        <v>36</v>
      </c>
      <c r="P29" s="37">
        <f t="shared" si="12"/>
        <v>-10</v>
      </c>
    </row>
    <row r="30" spans="2:16" ht="34.5" customHeight="1">
      <c r="B30" s="5"/>
      <c r="C30" s="28" t="s">
        <v>24</v>
      </c>
      <c r="D30" s="29"/>
      <c r="E30" s="44">
        <f>SUM(F30:G30)</f>
        <v>4062</v>
      </c>
      <c r="F30" s="38">
        <v>1939</v>
      </c>
      <c r="G30" s="39">
        <v>2123</v>
      </c>
      <c r="H30" s="48">
        <v>11</v>
      </c>
      <c r="I30" s="38">
        <v>0</v>
      </c>
      <c r="J30" s="38">
        <v>0</v>
      </c>
      <c r="K30" s="38">
        <f>SUM(H30:J30)</f>
        <v>11</v>
      </c>
      <c r="L30" s="38">
        <v>6</v>
      </c>
      <c r="M30" s="38">
        <v>7</v>
      </c>
      <c r="N30" s="38">
        <v>0</v>
      </c>
      <c r="O30" s="38">
        <f>SUM(L30:N30)</f>
        <v>13</v>
      </c>
      <c r="P30" s="39">
        <f>K30-O30</f>
        <v>-2</v>
      </c>
    </row>
    <row r="31" spans="2:16" ht="34.5" customHeight="1">
      <c r="B31" s="5"/>
      <c r="C31" s="28" t="s">
        <v>23</v>
      </c>
      <c r="D31" s="29"/>
      <c r="E31" s="44">
        <f>SUM(F31:G31)</f>
        <v>5193</v>
      </c>
      <c r="F31" s="38">
        <v>2357</v>
      </c>
      <c r="G31" s="39">
        <v>2836</v>
      </c>
      <c r="H31" s="48">
        <v>15</v>
      </c>
      <c r="I31" s="38">
        <v>0</v>
      </c>
      <c r="J31" s="38">
        <v>0</v>
      </c>
      <c r="K31" s="38">
        <f>SUM(H31:J31)</f>
        <v>15</v>
      </c>
      <c r="L31" s="38">
        <v>15</v>
      </c>
      <c r="M31" s="38">
        <v>8</v>
      </c>
      <c r="N31" s="38">
        <v>0</v>
      </c>
      <c r="O31" s="38">
        <f>SUM(L31:N31)</f>
        <v>23</v>
      </c>
      <c r="P31" s="39">
        <f>K31-O31</f>
        <v>-8</v>
      </c>
    </row>
    <row r="32" spans="2:16" ht="34.5" customHeight="1">
      <c r="B32" s="4"/>
      <c r="C32" s="26" t="s">
        <v>25</v>
      </c>
      <c r="D32" s="27"/>
      <c r="E32" s="43">
        <f aca="true" t="shared" si="13" ref="E32:P32">SUM(E33:E34)</f>
        <v>5019</v>
      </c>
      <c r="F32" s="43">
        <f t="shared" si="13"/>
        <v>2386</v>
      </c>
      <c r="G32" s="43">
        <f t="shared" si="13"/>
        <v>2633</v>
      </c>
      <c r="H32" s="54">
        <f t="shared" si="13"/>
        <v>7</v>
      </c>
      <c r="I32" s="36">
        <f t="shared" si="13"/>
        <v>1</v>
      </c>
      <c r="J32" s="43">
        <f t="shared" si="13"/>
        <v>0</v>
      </c>
      <c r="K32" s="36">
        <f t="shared" si="13"/>
        <v>8</v>
      </c>
      <c r="L32" s="36">
        <f t="shared" si="13"/>
        <v>15</v>
      </c>
      <c r="M32" s="36">
        <f t="shared" si="13"/>
        <v>11</v>
      </c>
      <c r="N32" s="36">
        <f t="shared" si="13"/>
        <v>1</v>
      </c>
      <c r="O32" s="36">
        <f t="shared" si="13"/>
        <v>27</v>
      </c>
      <c r="P32" s="37">
        <f t="shared" si="13"/>
        <v>-19</v>
      </c>
    </row>
    <row r="33" spans="2:16" ht="34.5" customHeight="1">
      <c r="B33" s="5"/>
      <c r="C33" s="28" t="s">
        <v>26</v>
      </c>
      <c r="D33" s="29"/>
      <c r="E33" s="44">
        <f>SUM(F33:G33)</f>
        <v>4536</v>
      </c>
      <c r="F33" s="38">
        <v>2145</v>
      </c>
      <c r="G33" s="39">
        <v>2391</v>
      </c>
      <c r="H33" s="48">
        <v>6</v>
      </c>
      <c r="I33" s="38">
        <v>1</v>
      </c>
      <c r="J33" s="38">
        <v>0</v>
      </c>
      <c r="K33" s="38">
        <f>SUM(H33:J33)</f>
        <v>7</v>
      </c>
      <c r="L33" s="38">
        <v>15</v>
      </c>
      <c r="M33" s="38">
        <v>9</v>
      </c>
      <c r="N33" s="38">
        <v>1</v>
      </c>
      <c r="O33" s="38">
        <f>SUM(L33:N33)</f>
        <v>25</v>
      </c>
      <c r="P33" s="39">
        <f>K33-O33</f>
        <v>-18</v>
      </c>
    </row>
    <row r="34" spans="2:16" ht="34.5" customHeight="1">
      <c r="B34" s="5"/>
      <c r="C34" s="28" t="s">
        <v>27</v>
      </c>
      <c r="D34" s="29"/>
      <c r="E34" s="44">
        <f>SUM(F34:G34)</f>
        <v>483</v>
      </c>
      <c r="F34" s="38">
        <v>241</v>
      </c>
      <c r="G34" s="39">
        <v>242</v>
      </c>
      <c r="H34" s="48">
        <v>1</v>
      </c>
      <c r="I34" s="38">
        <v>0</v>
      </c>
      <c r="J34" s="38">
        <v>0</v>
      </c>
      <c r="K34" s="38">
        <f>SUM(H34:J34)</f>
        <v>1</v>
      </c>
      <c r="L34" s="38">
        <v>0</v>
      </c>
      <c r="M34" s="38">
        <v>2</v>
      </c>
      <c r="N34" s="38">
        <v>0</v>
      </c>
      <c r="O34" s="38">
        <f>SUM(L34:N34)</f>
        <v>2</v>
      </c>
      <c r="P34" s="39">
        <f>K34-O34</f>
        <v>-1</v>
      </c>
    </row>
    <row r="35" spans="2:16" ht="34.5" customHeight="1">
      <c r="B35" s="4"/>
      <c r="C35" s="26" t="s">
        <v>28</v>
      </c>
      <c r="D35" s="27"/>
      <c r="E35" s="43">
        <f aca="true" t="shared" si="14" ref="E35:P35">SUM(E36:E37)</f>
        <v>34393</v>
      </c>
      <c r="F35" s="43">
        <f t="shared" si="14"/>
        <v>16391</v>
      </c>
      <c r="G35" s="43">
        <f t="shared" si="14"/>
        <v>18002</v>
      </c>
      <c r="H35" s="54">
        <f t="shared" si="14"/>
        <v>47</v>
      </c>
      <c r="I35" s="36">
        <f t="shared" si="14"/>
        <v>10</v>
      </c>
      <c r="J35" s="43">
        <f t="shared" si="14"/>
        <v>1</v>
      </c>
      <c r="K35" s="36">
        <f t="shared" si="14"/>
        <v>58</v>
      </c>
      <c r="L35" s="36">
        <f t="shared" si="14"/>
        <v>70</v>
      </c>
      <c r="M35" s="36">
        <f t="shared" si="14"/>
        <v>48</v>
      </c>
      <c r="N35" s="36">
        <f t="shared" si="14"/>
        <v>0</v>
      </c>
      <c r="O35" s="36">
        <f t="shared" si="14"/>
        <v>118</v>
      </c>
      <c r="P35" s="37">
        <f t="shared" si="14"/>
        <v>-60</v>
      </c>
    </row>
    <row r="36" spans="2:16" ht="34.5" customHeight="1">
      <c r="B36" s="5"/>
      <c r="C36" s="28" t="s">
        <v>30</v>
      </c>
      <c r="D36" s="29"/>
      <c r="E36" s="44">
        <f>SUM(F36:G36)</f>
        <v>27206</v>
      </c>
      <c r="F36" s="38">
        <v>13011</v>
      </c>
      <c r="G36" s="39">
        <v>14195</v>
      </c>
      <c r="H36" s="48">
        <v>37</v>
      </c>
      <c r="I36" s="38">
        <v>9</v>
      </c>
      <c r="J36" s="38">
        <v>1</v>
      </c>
      <c r="K36" s="38">
        <f>SUM(H36:J36)</f>
        <v>47</v>
      </c>
      <c r="L36" s="38">
        <v>55</v>
      </c>
      <c r="M36" s="38">
        <v>31</v>
      </c>
      <c r="N36" s="38">
        <v>0</v>
      </c>
      <c r="O36" s="38">
        <f>SUM(L36:N36)</f>
        <v>86</v>
      </c>
      <c r="P36" s="39">
        <f>K36-O36</f>
        <v>-39</v>
      </c>
    </row>
    <row r="37" spans="2:16" ht="34.5" customHeight="1">
      <c r="B37" s="5"/>
      <c r="C37" s="28" t="s">
        <v>31</v>
      </c>
      <c r="D37" s="29"/>
      <c r="E37" s="44">
        <f>SUM(F37:G37)</f>
        <v>7187</v>
      </c>
      <c r="F37" s="38">
        <v>3380</v>
      </c>
      <c r="G37" s="39">
        <v>3807</v>
      </c>
      <c r="H37" s="48">
        <v>10</v>
      </c>
      <c r="I37" s="38">
        <v>1</v>
      </c>
      <c r="J37" s="38">
        <v>0</v>
      </c>
      <c r="K37" s="38">
        <f>SUM(H37:J37)</f>
        <v>11</v>
      </c>
      <c r="L37" s="38">
        <v>15</v>
      </c>
      <c r="M37" s="38">
        <v>17</v>
      </c>
      <c r="N37" s="38">
        <v>0</v>
      </c>
      <c r="O37" s="38">
        <f>SUM(L37:N37)</f>
        <v>32</v>
      </c>
      <c r="P37" s="39">
        <f>K37-O37</f>
        <v>-21</v>
      </c>
    </row>
    <row r="38" spans="2:16" ht="34.5" customHeight="1">
      <c r="B38" s="4"/>
      <c r="C38" s="26" t="s">
        <v>32</v>
      </c>
      <c r="D38" s="27"/>
      <c r="E38" s="43">
        <f aca="true" t="shared" si="15" ref="E38:P38">SUM(E39:E45)</f>
        <v>66628</v>
      </c>
      <c r="F38" s="43">
        <f t="shared" si="15"/>
        <v>31401</v>
      </c>
      <c r="G38" s="43">
        <f t="shared" si="15"/>
        <v>35227</v>
      </c>
      <c r="H38" s="54">
        <f t="shared" si="15"/>
        <v>121</v>
      </c>
      <c r="I38" s="36">
        <f t="shared" si="15"/>
        <v>34</v>
      </c>
      <c r="J38" s="43">
        <f t="shared" si="15"/>
        <v>5</v>
      </c>
      <c r="K38" s="36">
        <f t="shared" si="15"/>
        <v>160</v>
      </c>
      <c r="L38" s="36">
        <f t="shared" si="15"/>
        <v>119</v>
      </c>
      <c r="M38" s="36">
        <f t="shared" si="15"/>
        <v>96</v>
      </c>
      <c r="N38" s="36">
        <f t="shared" si="15"/>
        <v>1</v>
      </c>
      <c r="O38" s="36">
        <f t="shared" si="15"/>
        <v>216</v>
      </c>
      <c r="P38" s="37">
        <f t="shared" si="15"/>
        <v>-56</v>
      </c>
    </row>
    <row r="39" spans="2:16" ht="34.5" customHeight="1">
      <c r="B39" s="5"/>
      <c r="C39" s="28" t="s">
        <v>33</v>
      </c>
      <c r="D39" s="29"/>
      <c r="E39" s="44">
        <f aca="true" t="shared" si="16" ref="E39:E45">SUM(F39:G39)</f>
        <v>8284</v>
      </c>
      <c r="F39" s="38">
        <v>3896</v>
      </c>
      <c r="G39" s="39">
        <v>4388</v>
      </c>
      <c r="H39" s="48">
        <v>20</v>
      </c>
      <c r="I39" s="38">
        <v>5</v>
      </c>
      <c r="J39" s="38">
        <v>1</v>
      </c>
      <c r="K39" s="38">
        <f aca="true" t="shared" si="17" ref="K39:K45">SUM(H39:J39)</f>
        <v>26</v>
      </c>
      <c r="L39" s="38">
        <v>9</v>
      </c>
      <c r="M39" s="38">
        <v>9</v>
      </c>
      <c r="N39" s="38">
        <v>0</v>
      </c>
      <c r="O39" s="38">
        <f aca="true" t="shared" si="18" ref="O39:O45">SUM(L39:N39)</f>
        <v>18</v>
      </c>
      <c r="P39" s="39">
        <f aca="true" t="shared" si="19" ref="P39:P45">K39-O39</f>
        <v>8</v>
      </c>
    </row>
    <row r="40" spans="2:16" ht="34.5" customHeight="1">
      <c r="B40" s="5"/>
      <c r="C40" s="28" t="s">
        <v>34</v>
      </c>
      <c r="D40" s="29"/>
      <c r="E40" s="44">
        <f t="shared" si="16"/>
        <v>14408</v>
      </c>
      <c r="F40" s="38">
        <v>6788</v>
      </c>
      <c r="G40" s="39">
        <v>7620</v>
      </c>
      <c r="H40" s="48">
        <v>29</v>
      </c>
      <c r="I40" s="38">
        <v>6</v>
      </c>
      <c r="J40" s="38">
        <v>4</v>
      </c>
      <c r="K40" s="38">
        <f t="shared" si="17"/>
        <v>39</v>
      </c>
      <c r="L40" s="38">
        <v>35</v>
      </c>
      <c r="M40" s="38">
        <v>16</v>
      </c>
      <c r="N40" s="38">
        <v>0</v>
      </c>
      <c r="O40" s="38">
        <f t="shared" si="18"/>
        <v>51</v>
      </c>
      <c r="P40" s="39">
        <f t="shared" si="19"/>
        <v>-12</v>
      </c>
    </row>
    <row r="41" spans="2:16" ht="34.5" customHeight="1">
      <c r="B41" s="5"/>
      <c r="C41" s="28" t="s">
        <v>35</v>
      </c>
      <c r="D41" s="29"/>
      <c r="E41" s="44">
        <f t="shared" si="16"/>
        <v>6841</v>
      </c>
      <c r="F41" s="38">
        <v>3189</v>
      </c>
      <c r="G41" s="39">
        <v>3652</v>
      </c>
      <c r="H41" s="48">
        <v>15</v>
      </c>
      <c r="I41" s="38">
        <v>4</v>
      </c>
      <c r="J41" s="38">
        <v>0</v>
      </c>
      <c r="K41" s="38">
        <f t="shared" si="17"/>
        <v>19</v>
      </c>
      <c r="L41" s="38">
        <v>23</v>
      </c>
      <c r="M41" s="38">
        <v>12</v>
      </c>
      <c r="N41" s="38">
        <v>0</v>
      </c>
      <c r="O41" s="38">
        <f t="shared" si="18"/>
        <v>35</v>
      </c>
      <c r="P41" s="39">
        <f t="shared" si="19"/>
        <v>-16</v>
      </c>
    </row>
    <row r="42" spans="2:16" ht="34.5" customHeight="1">
      <c r="B42" s="5"/>
      <c r="C42" s="28" t="s">
        <v>36</v>
      </c>
      <c r="D42" s="29"/>
      <c r="E42" s="44">
        <f t="shared" si="16"/>
        <v>4029</v>
      </c>
      <c r="F42" s="38">
        <v>1900</v>
      </c>
      <c r="G42" s="39">
        <v>2129</v>
      </c>
      <c r="H42" s="48">
        <v>5</v>
      </c>
      <c r="I42" s="38">
        <v>5</v>
      </c>
      <c r="J42" s="38">
        <v>0</v>
      </c>
      <c r="K42" s="38">
        <f t="shared" si="17"/>
        <v>10</v>
      </c>
      <c r="L42" s="38">
        <v>7</v>
      </c>
      <c r="M42" s="38">
        <v>4</v>
      </c>
      <c r="N42" s="38">
        <v>0</v>
      </c>
      <c r="O42" s="38">
        <f t="shared" si="18"/>
        <v>11</v>
      </c>
      <c r="P42" s="39">
        <f t="shared" si="19"/>
        <v>-1</v>
      </c>
    </row>
    <row r="43" spans="2:16" ht="34.5" customHeight="1">
      <c r="B43" s="5"/>
      <c r="C43" s="28" t="s">
        <v>37</v>
      </c>
      <c r="D43" s="29"/>
      <c r="E43" s="44">
        <f t="shared" si="16"/>
        <v>5893</v>
      </c>
      <c r="F43" s="38">
        <v>2788</v>
      </c>
      <c r="G43" s="39">
        <v>3105</v>
      </c>
      <c r="H43" s="48">
        <v>15</v>
      </c>
      <c r="I43" s="38">
        <v>2</v>
      </c>
      <c r="J43" s="38">
        <v>0</v>
      </c>
      <c r="K43" s="38">
        <f t="shared" si="17"/>
        <v>17</v>
      </c>
      <c r="L43" s="38">
        <v>7</v>
      </c>
      <c r="M43" s="38">
        <v>3</v>
      </c>
      <c r="N43" s="38">
        <v>1</v>
      </c>
      <c r="O43" s="38">
        <f t="shared" si="18"/>
        <v>11</v>
      </c>
      <c r="P43" s="39">
        <f t="shared" si="19"/>
        <v>6</v>
      </c>
    </row>
    <row r="44" spans="2:16" ht="34.5" customHeight="1">
      <c r="B44" s="5"/>
      <c r="C44" s="28" t="s">
        <v>38</v>
      </c>
      <c r="D44" s="29"/>
      <c r="E44" s="44">
        <f t="shared" si="16"/>
        <v>6870</v>
      </c>
      <c r="F44" s="38">
        <v>3257</v>
      </c>
      <c r="G44" s="39">
        <v>3613</v>
      </c>
      <c r="H44" s="48">
        <v>17</v>
      </c>
      <c r="I44" s="38">
        <v>1</v>
      </c>
      <c r="J44" s="38">
        <v>0</v>
      </c>
      <c r="K44" s="38">
        <f t="shared" si="17"/>
        <v>18</v>
      </c>
      <c r="L44" s="38">
        <v>6</v>
      </c>
      <c r="M44" s="38">
        <v>15</v>
      </c>
      <c r="N44" s="38">
        <v>0</v>
      </c>
      <c r="O44" s="38">
        <f t="shared" si="18"/>
        <v>21</v>
      </c>
      <c r="P44" s="39">
        <f t="shared" si="19"/>
        <v>-3</v>
      </c>
    </row>
    <row r="45" spans="2:16" ht="34.5" customHeight="1">
      <c r="B45" s="5"/>
      <c r="C45" s="28" t="s">
        <v>39</v>
      </c>
      <c r="D45" s="29"/>
      <c r="E45" s="44">
        <f t="shared" si="16"/>
        <v>20303</v>
      </c>
      <c r="F45" s="38">
        <v>9583</v>
      </c>
      <c r="G45" s="39">
        <v>10720</v>
      </c>
      <c r="H45" s="48">
        <v>20</v>
      </c>
      <c r="I45" s="38">
        <v>11</v>
      </c>
      <c r="J45" s="38">
        <v>0</v>
      </c>
      <c r="K45" s="38">
        <f t="shared" si="17"/>
        <v>31</v>
      </c>
      <c r="L45" s="38">
        <v>32</v>
      </c>
      <c r="M45" s="38">
        <v>37</v>
      </c>
      <c r="N45" s="38">
        <v>0</v>
      </c>
      <c r="O45" s="38">
        <f t="shared" si="18"/>
        <v>69</v>
      </c>
      <c r="P45" s="39">
        <f t="shared" si="19"/>
        <v>-38</v>
      </c>
    </row>
    <row r="46" spans="2:16" ht="34.5" customHeight="1">
      <c r="B46" s="4"/>
      <c r="C46" s="26" t="s">
        <v>40</v>
      </c>
      <c r="D46" s="27"/>
      <c r="E46" s="43">
        <f aca="true" t="shared" si="20" ref="E46:P46">SUM(E47:E49)</f>
        <v>21819</v>
      </c>
      <c r="F46" s="43">
        <f t="shared" si="20"/>
        <v>10285</v>
      </c>
      <c r="G46" s="43">
        <f t="shared" si="20"/>
        <v>11534</v>
      </c>
      <c r="H46" s="54">
        <f t="shared" si="20"/>
        <v>30</v>
      </c>
      <c r="I46" s="36">
        <f t="shared" si="20"/>
        <v>12</v>
      </c>
      <c r="J46" s="43">
        <f t="shared" si="20"/>
        <v>2</v>
      </c>
      <c r="K46" s="36">
        <f t="shared" si="20"/>
        <v>44</v>
      </c>
      <c r="L46" s="36">
        <f t="shared" si="20"/>
        <v>50</v>
      </c>
      <c r="M46" s="36">
        <f t="shared" si="20"/>
        <v>32</v>
      </c>
      <c r="N46" s="36">
        <f t="shared" si="20"/>
        <v>1</v>
      </c>
      <c r="O46" s="36">
        <f t="shared" si="20"/>
        <v>83</v>
      </c>
      <c r="P46" s="37">
        <f t="shared" si="20"/>
        <v>-39</v>
      </c>
    </row>
    <row r="47" spans="2:16" ht="34.5" customHeight="1">
      <c r="B47" s="5"/>
      <c r="C47" s="28" t="s">
        <v>41</v>
      </c>
      <c r="D47" s="29"/>
      <c r="E47" s="44">
        <f>SUM(F47:G47)</f>
        <v>6436</v>
      </c>
      <c r="F47" s="38">
        <v>3041</v>
      </c>
      <c r="G47" s="39">
        <v>3395</v>
      </c>
      <c r="H47" s="48">
        <v>9</v>
      </c>
      <c r="I47" s="38">
        <v>4</v>
      </c>
      <c r="J47" s="38">
        <v>0</v>
      </c>
      <c r="K47" s="38">
        <f>SUM(H47:J47)</f>
        <v>13</v>
      </c>
      <c r="L47" s="38">
        <v>16</v>
      </c>
      <c r="M47" s="38">
        <v>6</v>
      </c>
      <c r="N47" s="38">
        <v>0</v>
      </c>
      <c r="O47" s="38">
        <f>SUM(L47:N47)</f>
        <v>22</v>
      </c>
      <c r="P47" s="39">
        <f>K47-O47</f>
        <v>-9</v>
      </c>
    </row>
    <row r="48" spans="2:16" ht="34.5" customHeight="1">
      <c r="B48" s="5"/>
      <c r="C48" s="28" t="s">
        <v>42</v>
      </c>
      <c r="D48" s="29"/>
      <c r="E48" s="44">
        <f>SUM(F48:G48)</f>
        <v>1820</v>
      </c>
      <c r="F48" s="38">
        <v>866</v>
      </c>
      <c r="G48" s="39">
        <v>954</v>
      </c>
      <c r="H48" s="48">
        <v>0</v>
      </c>
      <c r="I48" s="38">
        <v>1</v>
      </c>
      <c r="J48" s="38">
        <v>0</v>
      </c>
      <c r="K48" s="38">
        <f>SUM(H48:J48)</f>
        <v>1</v>
      </c>
      <c r="L48" s="38">
        <v>2</v>
      </c>
      <c r="M48" s="38">
        <v>3</v>
      </c>
      <c r="N48" s="38">
        <v>0</v>
      </c>
      <c r="O48" s="38">
        <f>SUM(L48:N48)</f>
        <v>5</v>
      </c>
      <c r="P48" s="39">
        <f>K48-O48</f>
        <v>-4</v>
      </c>
    </row>
    <row r="49" spans="2:16" ht="34.5" customHeight="1" thickBot="1">
      <c r="B49" s="6"/>
      <c r="C49" s="30" t="s">
        <v>43</v>
      </c>
      <c r="D49" s="31"/>
      <c r="E49" s="45">
        <f>SUM(F49:G49)</f>
        <v>13563</v>
      </c>
      <c r="F49" s="40">
        <v>6378</v>
      </c>
      <c r="G49" s="41">
        <v>7185</v>
      </c>
      <c r="H49" s="49">
        <v>21</v>
      </c>
      <c r="I49" s="40">
        <v>7</v>
      </c>
      <c r="J49" s="40">
        <v>2</v>
      </c>
      <c r="K49" s="40">
        <f>SUM(H49:J49)</f>
        <v>30</v>
      </c>
      <c r="L49" s="40">
        <v>32</v>
      </c>
      <c r="M49" s="40">
        <v>23</v>
      </c>
      <c r="N49" s="40">
        <v>1</v>
      </c>
      <c r="O49" s="40">
        <f>SUM(L49:N49)</f>
        <v>56</v>
      </c>
      <c r="P49" s="41">
        <f>K49-O49</f>
        <v>-26</v>
      </c>
    </row>
    <row r="50" spans="2:16" ht="34.5" customHeight="1">
      <c r="B50" s="7"/>
      <c r="C50" s="53" t="s">
        <v>62</v>
      </c>
      <c r="D50" s="3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</row>
    <row r="51" ht="18" customHeight="1"/>
  </sheetData>
  <mergeCells count="8">
    <mergeCell ref="E5:G5"/>
    <mergeCell ref="H5:K5"/>
    <mergeCell ref="L5:O5"/>
    <mergeCell ref="P5:P6"/>
    <mergeCell ref="B1:P1"/>
    <mergeCell ref="H2:K2"/>
    <mergeCell ref="E4:G4"/>
    <mergeCell ref="H4:P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0"/>
  <sheetViews>
    <sheetView zoomScale="60" zoomScaleNormal="60" workbookViewId="0" topLeftCell="A4">
      <selection activeCell="A1" sqref="A1"/>
    </sheetView>
  </sheetViews>
  <sheetFormatPr defaultColWidth="9.00390625" defaultRowHeight="13.5"/>
  <cols>
    <col min="1" max="1" width="3.875" style="0" customWidth="1"/>
    <col min="2" max="2" width="12.625" style="0" customWidth="1"/>
    <col min="3" max="3" width="14.00390625" style="0" customWidth="1"/>
    <col min="4" max="4" width="0.6171875" style="0" customWidth="1"/>
    <col min="5" max="16" width="13.125" style="0" customWidth="1"/>
  </cols>
  <sheetData>
    <row r="1" spans="2:16" ht="27" customHeight="1">
      <c r="B1" s="55" t="s">
        <v>60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2:16" ht="24" customHeight="1">
      <c r="B2" s="1"/>
      <c r="C2" s="1"/>
      <c r="D2" s="1"/>
      <c r="E2" s="1"/>
      <c r="F2" s="1"/>
      <c r="G2" s="1"/>
      <c r="H2" s="56"/>
      <c r="I2" s="57"/>
      <c r="J2" s="57"/>
      <c r="K2" s="57"/>
      <c r="L2" s="1"/>
      <c r="M2" s="1"/>
      <c r="N2" s="52" t="s">
        <v>94</v>
      </c>
      <c r="O2" s="52"/>
      <c r="P2" s="1"/>
    </row>
    <row r="3" ht="17.25" customHeight="1" thickBot="1">
      <c r="O3" s="8"/>
    </row>
    <row r="4" spans="2:17" ht="37.5" customHeight="1">
      <c r="B4" s="10"/>
      <c r="C4" s="12"/>
      <c r="D4" s="13"/>
      <c r="E4" s="58" t="s">
        <v>95</v>
      </c>
      <c r="F4" s="59"/>
      <c r="G4" s="60"/>
      <c r="H4" s="58" t="s">
        <v>96</v>
      </c>
      <c r="I4" s="59"/>
      <c r="J4" s="59"/>
      <c r="K4" s="59"/>
      <c r="L4" s="59"/>
      <c r="M4" s="59"/>
      <c r="N4" s="59"/>
      <c r="O4" s="59"/>
      <c r="P4" s="60"/>
      <c r="Q4" s="11"/>
    </row>
    <row r="5" spans="2:16" ht="37.5" customHeight="1">
      <c r="B5" s="2"/>
      <c r="C5" s="14"/>
      <c r="D5" s="15"/>
      <c r="E5" s="61" t="s">
        <v>44</v>
      </c>
      <c r="F5" s="62"/>
      <c r="G5" s="63"/>
      <c r="H5" s="61" t="s">
        <v>48</v>
      </c>
      <c r="I5" s="62"/>
      <c r="J5" s="62"/>
      <c r="K5" s="64"/>
      <c r="L5" s="65" t="s">
        <v>53</v>
      </c>
      <c r="M5" s="62"/>
      <c r="N5" s="62"/>
      <c r="O5" s="64"/>
      <c r="P5" s="66" t="s">
        <v>56</v>
      </c>
    </row>
    <row r="6" spans="2:16" ht="37.5" customHeight="1" thickBot="1">
      <c r="B6" s="3"/>
      <c r="C6" s="16"/>
      <c r="D6" s="17"/>
      <c r="E6" s="18" t="s">
        <v>47</v>
      </c>
      <c r="F6" s="19" t="s">
        <v>45</v>
      </c>
      <c r="G6" s="20" t="s">
        <v>46</v>
      </c>
      <c r="H6" s="21" t="s">
        <v>49</v>
      </c>
      <c r="I6" s="22" t="s">
        <v>50</v>
      </c>
      <c r="J6" s="22" t="s">
        <v>63</v>
      </c>
      <c r="K6" s="23" t="s">
        <v>52</v>
      </c>
      <c r="L6" s="19" t="s">
        <v>54</v>
      </c>
      <c r="M6" s="22" t="s">
        <v>55</v>
      </c>
      <c r="N6" s="22" t="s">
        <v>64</v>
      </c>
      <c r="O6" s="23" t="s">
        <v>52</v>
      </c>
      <c r="P6" s="67"/>
    </row>
    <row r="7" spans="2:16" ht="34.5" customHeight="1">
      <c r="B7" s="9"/>
      <c r="C7" s="24" t="s">
        <v>0</v>
      </c>
      <c r="D7" s="25"/>
      <c r="E7" s="42">
        <f aca="true" t="shared" si="0" ref="E7:P7">SUM(E8:E9)</f>
        <v>780725</v>
      </c>
      <c r="F7" s="34">
        <f t="shared" si="0"/>
        <v>367185</v>
      </c>
      <c r="G7" s="35">
        <f t="shared" si="0"/>
        <v>413540</v>
      </c>
      <c r="H7" s="46">
        <f t="shared" si="0"/>
        <v>1416</v>
      </c>
      <c r="I7" s="34">
        <f t="shared" si="0"/>
        <v>422</v>
      </c>
      <c r="J7" s="34">
        <f t="shared" si="0"/>
        <v>32</v>
      </c>
      <c r="K7" s="34">
        <f t="shared" si="0"/>
        <v>1870</v>
      </c>
      <c r="L7" s="34">
        <f t="shared" si="0"/>
        <v>1621</v>
      </c>
      <c r="M7" s="34">
        <f t="shared" si="0"/>
        <v>825</v>
      </c>
      <c r="N7" s="34">
        <f t="shared" si="0"/>
        <v>3</v>
      </c>
      <c r="O7" s="34">
        <f t="shared" si="0"/>
        <v>2449</v>
      </c>
      <c r="P7" s="35">
        <f t="shared" si="0"/>
        <v>-579</v>
      </c>
    </row>
    <row r="8" spans="2:16" ht="34.5" customHeight="1">
      <c r="B8" s="4"/>
      <c r="C8" s="26" t="s">
        <v>1</v>
      </c>
      <c r="D8" s="27"/>
      <c r="E8" s="43">
        <f aca="true" t="shared" si="1" ref="E8:P8">SUM(E10:E20)</f>
        <v>623820</v>
      </c>
      <c r="F8" s="36">
        <f t="shared" si="1"/>
        <v>293168</v>
      </c>
      <c r="G8" s="37">
        <f t="shared" si="1"/>
        <v>330652</v>
      </c>
      <c r="H8" s="47">
        <f t="shared" si="1"/>
        <v>1166</v>
      </c>
      <c r="I8" s="36">
        <f t="shared" si="1"/>
        <v>367</v>
      </c>
      <c r="J8" s="36">
        <f t="shared" si="1"/>
        <v>23</v>
      </c>
      <c r="K8" s="36">
        <f t="shared" si="1"/>
        <v>1556</v>
      </c>
      <c r="L8" s="36">
        <f t="shared" si="1"/>
        <v>1303</v>
      </c>
      <c r="M8" s="36">
        <f t="shared" si="1"/>
        <v>612</v>
      </c>
      <c r="N8" s="36">
        <f t="shared" si="1"/>
        <v>3</v>
      </c>
      <c r="O8" s="36">
        <f t="shared" si="1"/>
        <v>1918</v>
      </c>
      <c r="P8" s="37">
        <f t="shared" si="1"/>
        <v>-362</v>
      </c>
    </row>
    <row r="9" spans="2:16" ht="34.5" customHeight="1">
      <c r="B9" s="4"/>
      <c r="C9" s="26" t="s">
        <v>2</v>
      </c>
      <c r="D9" s="27"/>
      <c r="E9" s="43">
        <f aca="true" t="shared" si="2" ref="E9:P9">SUM(E21,E29,E32,E35,E38,E46)</f>
        <v>156905</v>
      </c>
      <c r="F9" s="36">
        <f t="shared" si="2"/>
        <v>74017</v>
      </c>
      <c r="G9" s="37">
        <f t="shared" si="2"/>
        <v>82888</v>
      </c>
      <c r="H9" s="47">
        <f t="shared" si="2"/>
        <v>250</v>
      </c>
      <c r="I9" s="36">
        <f t="shared" si="2"/>
        <v>55</v>
      </c>
      <c r="J9" s="36">
        <f t="shared" si="2"/>
        <v>9</v>
      </c>
      <c r="K9" s="36">
        <f t="shared" si="2"/>
        <v>314</v>
      </c>
      <c r="L9" s="36">
        <f t="shared" si="2"/>
        <v>318</v>
      </c>
      <c r="M9" s="36">
        <f t="shared" si="2"/>
        <v>213</v>
      </c>
      <c r="N9" s="36">
        <f t="shared" si="2"/>
        <v>0</v>
      </c>
      <c r="O9" s="36">
        <f t="shared" si="2"/>
        <v>531</v>
      </c>
      <c r="P9" s="37">
        <f t="shared" si="2"/>
        <v>-217</v>
      </c>
    </row>
    <row r="10" spans="2:16" ht="34.5" customHeight="1">
      <c r="B10" s="5"/>
      <c r="C10" s="28" t="s">
        <v>3</v>
      </c>
      <c r="D10" s="29"/>
      <c r="E10" s="44">
        <f aca="true" t="shared" si="3" ref="E10:E20">SUM(F10:G10)</f>
        <v>341455</v>
      </c>
      <c r="F10" s="38">
        <v>159079</v>
      </c>
      <c r="G10" s="39">
        <v>182376</v>
      </c>
      <c r="H10" s="48">
        <v>634</v>
      </c>
      <c r="I10" s="38">
        <v>215</v>
      </c>
      <c r="J10" s="38">
        <v>15</v>
      </c>
      <c r="K10" s="38">
        <f aca="true" t="shared" si="4" ref="K10:K20">SUM(H10:J10)</f>
        <v>864</v>
      </c>
      <c r="L10" s="38">
        <v>680</v>
      </c>
      <c r="M10" s="38">
        <v>307</v>
      </c>
      <c r="N10" s="38">
        <v>1</v>
      </c>
      <c r="O10" s="38">
        <f aca="true" t="shared" si="5" ref="O10:O20">SUM(L10:N10)</f>
        <v>988</v>
      </c>
      <c r="P10" s="39">
        <f aca="true" t="shared" si="6" ref="P10:P20">K10-O10</f>
        <v>-124</v>
      </c>
    </row>
    <row r="11" spans="2:16" ht="34.5" customHeight="1">
      <c r="B11" s="5"/>
      <c r="C11" s="28" t="s">
        <v>4</v>
      </c>
      <c r="D11" s="29"/>
      <c r="E11" s="44">
        <f t="shared" si="3"/>
        <v>17132</v>
      </c>
      <c r="F11" s="38">
        <v>8099</v>
      </c>
      <c r="G11" s="39">
        <v>9033</v>
      </c>
      <c r="H11" s="48">
        <v>24</v>
      </c>
      <c r="I11" s="38">
        <v>3</v>
      </c>
      <c r="J11" s="38">
        <v>4</v>
      </c>
      <c r="K11" s="38">
        <f t="shared" si="4"/>
        <v>31</v>
      </c>
      <c r="L11" s="38">
        <v>46</v>
      </c>
      <c r="M11" s="38">
        <v>35</v>
      </c>
      <c r="N11" s="38">
        <v>0</v>
      </c>
      <c r="O11" s="38">
        <f t="shared" si="5"/>
        <v>81</v>
      </c>
      <c r="P11" s="39">
        <f t="shared" si="6"/>
        <v>-50</v>
      </c>
    </row>
    <row r="12" spans="2:16" ht="34.5" customHeight="1">
      <c r="B12" s="5"/>
      <c r="C12" s="28" t="s">
        <v>5</v>
      </c>
      <c r="D12" s="29"/>
      <c r="E12" s="44">
        <f t="shared" si="3"/>
        <v>20230</v>
      </c>
      <c r="F12" s="38">
        <v>9566</v>
      </c>
      <c r="G12" s="39">
        <v>10664</v>
      </c>
      <c r="H12" s="48">
        <v>31</v>
      </c>
      <c r="I12" s="38">
        <v>6</v>
      </c>
      <c r="J12" s="38">
        <v>1</v>
      </c>
      <c r="K12" s="38">
        <f t="shared" si="4"/>
        <v>38</v>
      </c>
      <c r="L12" s="38">
        <v>42</v>
      </c>
      <c r="M12" s="38">
        <v>29</v>
      </c>
      <c r="N12" s="38">
        <v>0</v>
      </c>
      <c r="O12" s="38">
        <f t="shared" si="5"/>
        <v>71</v>
      </c>
      <c r="P12" s="39">
        <f t="shared" si="6"/>
        <v>-33</v>
      </c>
    </row>
    <row r="13" spans="2:16" ht="34.5" customHeight="1">
      <c r="B13" s="5"/>
      <c r="C13" s="28" t="s">
        <v>6</v>
      </c>
      <c r="D13" s="29"/>
      <c r="E13" s="44">
        <f t="shared" si="3"/>
        <v>50115</v>
      </c>
      <c r="F13" s="38">
        <v>23876</v>
      </c>
      <c r="G13" s="39">
        <v>26239</v>
      </c>
      <c r="H13" s="48">
        <v>112</v>
      </c>
      <c r="I13" s="38">
        <v>38</v>
      </c>
      <c r="J13" s="38">
        <v>1</v>
      </c>
      <c r="K13" s="38">
        <f t="shared" si="4"/>
        <v>151</v>
      </c>
      <c r="L13" s="38">
        <v>163</v>
      </c>
      <c r="M13" s="38">
        <v>35</v>
      </c>
      <c r="N13" s="38">
        <v>0</v>
      </c>
      <c r="O13" s="38">
        <f t="shared" si="5"/>
        <v>198</v>
      </c>
      <c r="P13" s="39">
        <f t="shared" si="6"/>
        <v>-47</v>
      </c>
    </row>
    <row r="14" spans="2:16" ht="34.5" customHeight="1">
      <c r="B14" s="5"/>
      <c r="C14" s="28" t="s">
        <v>7</v>
      </c>
      <c r="D14" s="29"/>
      <c r="E14" s="44">
        <f t="shared" si="3"/>
        <v>29486</v>
      </c>
      <c r="F14" s="38">
        <v>14150</v>
      </c>
      <c r="G14" s="39">
        <v>15336</v>
      </c>
      <c r="H14" s="48">
        <v>66</v>
      </c>
      <c r="I14" s="38">
        <v>18</v>
      </c>
      <c r="J14" s="38">
        <v>0</v>
      </c>
      <c r="K14" s="38">
        <f t="shared" si="4"/>
        <v>84</v>
      </c>
      <c r="L14" s="38">
        <v>48</v>
      </c>
      <c r="M14" s="38">
        <v>25</v>
      </c>
      <c r="N14" s="38">
        <v>1</v>
      </c>
      <c r="O14" s="38">
        <f t="shared" si="5"/>
        <v>74</v>
      </c>
      <c r="P14" s="39">
        <f t="shared" si="6"/>
        <v>10</v>
      </c>
    </row>
    <row r="15" spans="2:16" ht="34.5" customHeight="1">
      <c r="B15" s="5"/>
      <c r="C15" s="28" t="s">
        <v>8</v>
      </c>
      <c r="D15" s="29"/>
      <c r="E15" s="44">
        <f t="shared" si="3"/>
        <v>25338</v>
      </c>
      <c r="F15" s="38">
        <v>12299</v>
      </c>
      <c r="G15" s="39">
        <v>13039</v>
      </c>
      <c r="H15" s="48">
        <v>42</v>
      </c>
      <c r="I15" s="38">
        <v>16</v>
      </c>
      <c r="J15" s="38">
        <v>0</v>
      </c>
      <c r="K15" s="38">
        <f t="shared" si="4"/>
        <v>58</v>
      </c>
      <c r="L15" s="38">
        <v>74</v>
      </c>
      <c r="M15" s="38">
        <v>32</v>
      </c>
      <c r="N15" s="38">
        <v>1</v>
      </c>
      <c r="O15" s="38">
        <f t="shared" si="5"/>
        <v>107</v>
      </c>
      <c r="P15" s="39">
        <f t="shared" si="6"/>
        <v>-49</v>
      </c>
    </row>
    <row r="16" spans="2:16" ht="34.5" customHeight="1">
      <c r="B16" s="5"/>
      <c r="C16" s="28" t="s">
        <v>9</v>
      </c>
      <c r="D16" s="29"/>
      <c r="E16" s="44">
        <f t="shared" si="3"/>
        <v>23495</v>
      </c>
      <c r="F16" s="38">
        <v>11069</v>
      </c>
      <c r="G16" s="39">
        <v>12426</v>
      </c>
      <c r="H16" s="48">
        <v>33</v>
      </c>
      <c r="I16" s="38">
        <v>16</v>
      </c>
      <c r="J16" s="38">
        <v>2</v>
      </c>
      <c r="K16" s="38">
        <f t="shared" si="4"/>
        <v>51</v>
      </c>
      <c r="L16" s="38">
        <v>30</v>
      </c>
      <c r="M16" s="38">
        <v>26</v>
      </c>
      <c r="N16" s="38">
        <v>0</v>
      </c>
      <c r="O16" s="38">
        <f t="shared" si="5"/>
        <v>56</v>
      </c>
      <c r="P16" s="39">
        <f t="shared" si="6"/>
        <v>-5</v>
      </c>
    </row>
    <row r="17" spans="2:16" ht="34.5" customHeight="1">
      <c r="B17" s="5"/>
      <c r="C17" s="28" t="s">
        <v>10</v>
      </c>
      <c r="D17" s="29"/>
      <c r="E17" s="44">
        <f t="shared" si="3"/>
        <v>17047</v>
      </c>
      <c r="F17" s="38">
        <v>7967</v>
      </c>
      <c r="G17" s="39">
        <v>9080</v>
      </c>
      <c r="H17" s="48">
        <v>25</v>
      </c>
      <c r="I17" s="38">
        <v>8</v>
      </c>
      <c r="J17" s="38">
        <v>0</v>
      </c>
      <c r="K17" s="38">
        <f t="shared" si="4"/>
        <v>33</v>
      </c>
      <c r="L17" s="38">
        <v>27</v>
      </c>
      <c r="M17" s="38">
        <v>22</v>
      </c>
      <c r="N17" s="38">
        <v>0</v>
      </c>
      <c r="O17" s="38">
        <f t="shared" si="5"/>
        <v>49</v>
      </c>
      <c r="P17" s="39">
        <f t="shared" si="6"/>
        <v>-16</v>
      </c>
    </row>
    <row r="18" spans="2:16" ht="34.5" customHeight="1">
      <c r="B18" s="5"/>
      <c r="C18" s="28" t="s">
        <v>11</v>
      </c>
      <c r="D18" s="29"/>
      <c r="E18" s="44">
        <f t="shared" si="3"/>
        <v>36802</v>
      </c>
      <c r="F18" s="38">
        <v>17444</v>
      </c>
      <c r="G18" s="39">
        <v>19358</v>
      </c>
      <c r="H18" s="48">
        <v>67</v>
      </c>
      <c r="I18" s="38">
        <v>20</v>
      </c>
      <c r="J18" s="38">
        <v>0</v>
      </c>
      <c r="K18" s="38">
        <f t="shared" si="4"/>
        <v>87</v>
      </c>
      <c r="L18" s="38">
        <v>59</v>
      </c>
      <c r="M18" s="38">
        <v>39</v>
      </c>
      <c r="N18" s="38">
        <v>0</v>
      </c>
      <c r="O18" s="38">
        <f t="shared" si="5"/>
        <v>98</v>
      </c>
      <c r="P18" s="39">
        <f t="shared" si="6"/>
        <v>-11</v>
      </c>
    </row>
    <row r="19" spans="2:16" ht="34.5" customHeight="1">
      <c r="B19" s="5"/>
      <c r="C19" s="28" t="s">
        <v>12</v>
      </c>
      <c r="D19" s="29"/>
      <c r="E19" s="44">
        <f t="shared" si="3"/>
        <v>34064</v>
      </c>
      <c r="F19" s="38">
        <v>16244</v>
      </c>
      <c r="G19" s="39">
        <v>17820</v>
      </c>
      <c r="H19" s="48">
        <v>69</v>
      </c>
      <c r="I19" s="38">
        <v>17</v>
      </c>
      <c r="J19" s="38">
        <v>0</v>
      </c>
      <c r="K19" s="38">
        <f t="shared" si="4"/>
        <v>86</v>
      </c>
      <c r="L19" s="38">
        <v>63</v>
      </c>
      <c r="M19" s="38">
        <v>22</v>
      </c>
      <c r="N19" s="38">
        <v>0</v>
      </c>
      <c r="O19" s="38">
        <f t="shared" si="5"/>
        <v>85</v>
      </c>
      <c r="P19" s="39">
        <f t="shared" si="6"/>
        <v>1</v>
      </c>
    </row>
    <row r="20" spans="2:16" ht="34.5" customHeight="1">
      <c r="B20" s="5"/>
      <c r="C20" s="28" t="s">
        <v>13</v>
      </c>
      <c r="D20" s="29"/>
      <c r="E20" s="44">
        <f t="shared" si="3"/>
        <v>28656</v>
      </c>
      <c r="F20" s="38">
        <v>13375</v>
      </c>
      <c r="G20" s="39">
        <v>15281</v>
      </c>
      <c r="H20" s="48">
        <v>63</v>
      </c>
      <c r="I20" s="38">
        <v>10</v>
      </c>
      <c r="J20" s="38">
        <v>0</v>
      </c>
      <c r="K20" s="38">
        <f t="shared" si="4"/>
        <v>73</v>
      </c>
      <c r="L20" s="38">
        <v>71</v>
      </c>
      <c r="M20" s="38">
        <v>40</v>
      </c>
      <c r="N20" s="38">
        <v>0</v>
      </c>
      <c r="O20" s="38">
        <f t="shared" si="5"/>
        <v>111</v>
      </c>
      <c r="P20" s="39">
        <f t="shared" si="6"/>
        <v>-38</v>
      </c>
    </row>
    <row r="21" spans="2:16" ht="34.5" customHeight="1">
      <c r="B21" s="4"/>
      <c r="C21" s="26" t="s">
        <v>14</v>
      </c>
      <c r="D21" s="27"/>
      <c r="E21" s="43">
        <f aca="true" t="shared" si="7" ref="E21:P21">SUM(E22:E28)</f>
        <v>19986</v>
      </c>
      <c r="F21" s="43">
        <f t="shared" si="7"/>
        <v>9356</v>
      </c>
      <c r="G21" s="43">
        <f t="shared" si="7"/>
        <v>10630</v>
      </c>
      <c r="H21" s="54">
        <f t="shared" si="7"/>
        <v>26</v>
      </c>
      <c r="I21" s="36">
        <f t="shared" si="7"/>
        <v>6</v>
      </c>
      <c r="J21" s="43">
        <f t="shared" si="7"/>
        <v>0</v>
      </c>
      <c r="K21" s="36">
        <f t="shared" si="7"/>
        <v>32</v>
      </c>
      <c r="L21" s="36">
        <f t="shared" si="7"/>
        <v>30</v>
      </c>
      <c r="M21" s="36">
        <f t="shared" si="7"/>
        <v>23</v>
      </c>
      <c r="N21" s="36">
        <f t="shared" si="7"/>
        <v>0</v>
      </c>
      <c r="O21" s="36">
        <f t="shared" si="7"/>
        <v>53</v>
      </c>
      <c r="P21" s="37">
        <f t="shared" si="7"/>
        <v>-21</v>
      </c>
    </row>
    <row r="22" spans="2:16" ht="34.5" customHeight="1">
      <c r="B22" s="5"/>
      <c r="C22" s="28" t="s">
        <v>15</v>
      </c>
      <c r="D22" s="29"/>
      <c r="E22" s="44">
        <f aca="true" t="shared" si="8" ref="E22:E28">SUM(F22:G22)</f>
        <v>3259</v>
      </c>
      <c r="F22" s="38">
        <v>1538</v>
      </c>
      <c r="G22" s="39">
        <v>1721</v>
      </c>
      <c r="H22" s="48">
        <v>4</v>
      </c>
      <c r="I22" s="38">
        <v>1</v>
      </c>
      <c r="J22" s="38">
        <v>0</v>
      </c>
      <c r="K22" s="38">
        <f aca="true" t="shared" si="9" ref="K22:K28">SUM(H22:J22)</f>
        <v>5</v>
      </c>
      <c r="L22" s="38">
        <v>3</v>
      </c>
      <c r="M22" s="38">
        <v>6</v>
      </c>
      <c r="N22" s="38">
        <v>0</v>
      </c>
      <c r="O22" s="38">
        <f aca="true" t="shared" si="10" ref="O22:O28">SUM(L22:N22)</f>
        <v>9</v>
      </c>
      <c r="P22" s="39">
        <f aca="true" t="shared" si="11" ref="P22:P28">K22-O22</f>
        <v>-4</v>
      </c>
    </row>
    <row r="23" spans="2:16" ht="34.5" customHeight="1">
      <c r="B23" s="5"/>
      <c r="C23" s="28" t="s">
        <v>16</v>
      </c>
      <c r="D23" s="29"/>
      <c r="E23" s="44">
        <f t="shared" si="8"/>
        <v>3761</v>
      </c>
      <c r="F23" s="38">
        <v>1711</v>
      </c>
      <c r="G23" s="39">
        <v>2050</v>
      </c>
      <c r="H23" s="48">
        <v>5</v>
      </c>
      <c r="I23" s="38">
        <v>0</v>
      </c>
      <c r="J23" s="38">
        <v>0</v>
      </c>
      <c r="K23" s="38">
        <f t="shared" si="9"/>
        <v>5</v>
      </c>
      <c r="L23" s="38">
        <v>9</v>
      </c>
      <c r="M23" s="38">
        <v>3</v>
      </c>
      <c r="N23" s="38">
        <v>0</v>
      </c>
      <c r="O23" s="38">
        <f t="shared" si="10"/>
        <v>12</v>
      </c>
      <c r="P23" s="39">
        <f t="shared" si="11"/>
        <v>-7</v>
      </c>
    </row>
    <row r="24" spans="2:16" ht="34.5" customHeight="1">
      <c r="B24" s="5"/>
      <c r="C24" s="28" t="s">
        <v>17</v>
      </c>
      <c r="D24" s="29"/>
      <c r="E24" s="44">
        <f t="shared" si="8"/>
        <v>3120</v>
      </c>
      <c r="F24" s="38">
        <v>1473</v>
      </c>
      <c r="G24" s="39">
        <v>1647</v>
      </c>
      <c r="H24" s="48">
        <v>4</v>
      </c>
      <c r="I24" s="38">
        <v>1</v>
      </c>
      <c r="J24" s="38">
        <v>0</v>
      </c>
      <c r="K24" s="38">
        <f t="shared" si="9"/>
        <v>5</v>
      </c>
      <c r="L24" s="38">
        <v>5</v>
      </c>
      <c r="M24" s="38">
        <v>3</v>
      </c>
      <c r="N24" s="38">
        <v>0</v>
      </c>
      <c r="O24" s="38">
        <f t="shared" si="10"/>
        <v>8</v>
      </c>
      <c r="P24" s="39">
        <f t="shared" si="11"/>
        <v>-3</v>
      </c>
    </row>
    <row r="25" spans="2:16" ht="34.5" customHeight="1">
      <c r="B25" s="5"/>
      <c r="C25" s="28" t="s">
        <v>18</v>
      </c>
      <c r="D25" s="29"/>
      <c r="E25" s="44">
        <f t="shared" si="8"/>
        <v>3208</v>
      </c>
      <c r="F25" s="38">
        <v>1545</v>
      </c>
      <c r="G25" s="39">
        <v>1663</v>
      </c>
      <c r="H25" s="48">
        <v>6</v>
      </c>
      <c r="I25" s="38">
        <v>2</v>
      </c>
      <c r="J25" s="38">
        <v>0</v>
      </c>
      <c r="K25" s="38">
        <f t="shared" si="9"/>
        <v>8</v>
      </c>
      <c r="L25" s="38">
        <v>4</v>
      </c>
      <c r="M25" s="38">
        <v>3</v>
      </c>
      <c r="N25" s="38">
        <v>0</v>
      </c>
      <c r="O25" s="38">
        <f t="shared" si="10"/>
        <v>7</v>
      </c>
      <c r="P25" s="39">
        <f t="shared" si="11"/>
        <v>1</v>
      </c>
    </row>
    <row r="26" spans="2:16" ht="34.5" customHeight="1">
      <c r="B26" s="5"/>
      <c r="C26" s="28" t="s">
        <v>19</v>
      </c>
      <c r="D26" s="29"/>
      <c r="E26" s="44">
        <f t="shared" si="8"/>
        <v>1487</v>
      </c>
      <c r="F26" s="38">
        <v>700</v>
      </c>
      <c r="G26" s="39">
        <v>787</v>
      </c>
      <c r="H26" s="48">
        <v>1</v>
      </c>
      <c r="I26" s="38">
        <v>0</v>
      </c>
      <c r="J26" s="38">
        <v>0</v>
      </c>
      <c r="K26" s="38">
        <f t="shared" si="9"/>
        <v>1</v>
      </c>
      <c r="L26" s="38">
        <v>4</v>
      </c>
      <c r="M26" s="38">
        <v>0</v>
      </c>
      <c r="N26" s="38">
        <v>0</v>
      </c>
      <c r="O26" s="38">
        <f t="shared" si="10"/>
        <v>4</v>
      </c>
      <c r="P26" s="39">
        <f t="shared" si="11"/>
        <v>-3</v>
      </c>
    </row>
    <row r="27" spans="2:16" ht="34.5" customHeight="1">
      <c r="B27" s="5"/>
      <c r="C27" s="28" t="s">
        <v>20</v>
      </c>
      <c r="D27" s="29"/>
      <c r="E27" s="44">
        <f t="shared" si="8"/>
        <v>1067</v>
      </c>
      <c r="F27" s="38">
        <v>512</v>
      </c>
      <c r="G27" s="39">
        <v>555</v>
      </c>
      <c r="H27" s="48">
        <v>0</v>
      </c>
      <c r="I27" s="38">
        <v>0</v>
      </c>
      <c r="J27" s="38">
        <v>0</v>
      </c>
      <c r="K27" s="38">
        <f t="shared" si="9"/>
        <v>0</v>
      </c>
      <c r="L27" s="38">
        <v>1</v>
      </c>
      <c r="M27" s="38">
        <v>2</v>
      </c>
      <c r="N27" s="38">
        <v>0</v>
      </c>
      <c r="O27" s="38">
        <f t="shared" si="10"/>
        <v>3</v>
      </c>
      <c r="P27" s="39">
        <f t="shared" si="11"/>
        <v>-3</v>
      </c>
    </row>
    <row r="28" spans="2:16" ht="34.5" customHeight="1">
      <c r="B28" s="5"/>
      <c r="C28" s="28" t="s">
        <v>21</v>
      </c>
      <c r="D28" s="29"/>
      <c r="E28" s="44">
        <f t="shared" si="8"/>
        <v>4084</v>
      </c>
      <c r="F28" s="38">
        <v>1877</v>
      </c>
      <c r="G28" s="39">
        <v>2207</v>
      </c>
      <c r="H28" s="48">
        <v>6</v>
      </c>
      <c r="I28" s="38">
        <v>2</v>
      </c>
      <c r="J28" s="38">
        <v>0</v>
      </c>
      <c r="K28" s="38">
        <f t="shared" si="9"/>
        <v>8</v>
      </c>
      <c r="L28" s="38">
        <v>4</v>
      </c>
      <c r="M28" s="38">
        <v>6</v>
      </c>
      <c r="N28" s="38">
        <v>0</v>
      </c>
      <c r="O28" s="38">
        <f t="shared" si="10"/>
        <v>10</v>
      </c>
      <c r="P28" s="39">
        <f t="shared" si="11"/>
        <v>-2</v>
      </c>
    </row>
    <row r="29" spans="2:16" ht="34.5" customHeight="1">
      <c r="B29" s="4"/>
      <c r="C29" s="26" t="s">
        <v>22</v>
      </c>
      <c r="D29" s="27"/>
      <c r="E29" s="43">
        <f aca="true" t="shared" si="12" ref="E29:P29">SUM(E30:E31)</f>
        <v>9237</v>
      </c>
      <c r="F29" s="43">
        <f t="shared" si="12"/>
        <v>4284</v>
      </c>
      <c r="G29" s="43">
        <f t="shared" si="12"/>
        <v>4953</v>
      </c>
      <c r="H29" s="54">
        <f t="shared" si="12"/>
        <v>14</v>
      </c>
      <c r="I29" s="36">
        <f t="shared" si="12"/>
        <v>4</v>
      </c>
      <c r="J29" s="43">
        <f t="shared" si="12"/>
        <v>0</v>
      </c>
      <c r="K29" s="36">
        <f t="shared" si="12"/>
        <v>18</v>
      </c>
      <c r="L29" s="36">
        <f t="shared" si="12"/>
        <v>16</v>
      </c>
      <c r="M29" s="36">
        <f t="shared" si="12"/>
        <v>20</v>
      </c>
      <c r="N29" s="36">
        <f t="shared" si="12"/>
        <v>0</v>
      </c>
      <c r="O29" s="36">
        <f t="shared" si="12"/>
        <v>36</v>
      </c>
      <c r="P29" s="37">
        <f t="shared" si="12"/>
        <v>-18</v>
      </c>
    </row>
    <row r="30" spans="2:16" ht="34.5" customHeight="1">
      <c r="B30" s="5"/>
      <c r="C30" s="28" t="s">
        <v>24</v>
      </c>
      <c r="D30" s="29"/>
      <c r="E30" s="44">
        <f>SUM(F30:G30)</f>
        <v>4053</v>
      </c>
      <c r="F30" s="38">
        <v>1936</v>
      </c>
      <c r="G30" s="39">
        <v>2117</v>
      </c>
      <c r="H30" s="48">
        <v>5</v>
      </c>
      <c r="I30" s="38">
        <v>2</v>
      </c>
      <c r="J30" s="38">
        <v>0</v>
      </c>
      <c r="K30" s="38">
        <f>SUM(H30:J30)</f>
        <v>7</v>
      </c>
      <c r="L30" s="38">
        <v>7</v>
      </c>
      <c r="M30" s="38">
        <v>9</v>
      </c>
      <c r="N30" s="38">
        <v>0</v>
      </c>
      <c r="O30" s="38">
        <f>SUM(L30:N30)</f>
        <v>16</v>
      </c>
      <c r="P30" s="39">
        <f>K30-O30</f>
        <v>-9</v>
      </c>
    </row>
    <row r="31" spans="2:16" ht="34.5" customHeight="1">
      <c r="B31" s="5"/>
      <c r="C31" s="28" t="s">
        <v>23</v>
      </c>
      <c r="D31" s="29"/>
      <c r="E31" s="44">
        <f>SUM(F31:G31)</f>
        <v>5184</v>
      </c>
      <c r="F31" s="38">
        <v>2348</v>
      </c>
      <c r="G31" s="39">
        <v>2836</v>
      </c>
      <c r="H31" s="48">
        <v>9</v>
      </c>
      <c r="I31" s="38">
        <v>2</v>
      </c>
      <c r="J31" s="38">
        <v>0</v>
      </c>
      <c r="K31" s="38">
        <f>SUM(H31:J31)</f>
        <v>11</v>
      </c>
      <c r="L31" s="38">
        <v>9</v>
      </c>
      <c r="M31" s="38">
        <v>11</v>
      </c>
      <c r="N31" s="38">
        <v>0</v>
      </c>
      <c r="O31" s="38">
        <f>SUM(L31:N31)</f>
        <v>20</v>
      </c>
      <c r="P31" s="39">
        <f>K31-O31</f>
        <v>-9</v>
      </c>
    </row>
    <row r="32" spans="2:16" ht="34.5" customHeight="1">
      <c r="B32" s="4"/>
      <c r="C32" s="26" t="s">
        <v>25</v>
      </c>
      <c r="D32" s="27"/>
      <c r="E32" s="43">
        <f aca="true" t="shared" si="13" ref="E32:P32">SUM(E33:E34)</f>
        <v>5016</v>
      </c>
      <c r="F32" s="43">
        <f t="shared" si="13"/>
        <v>2384</v>
      </c>
      <c r="G32" s="43">
        <f t="shared" si="13"/>
        <v>2632</v>
      </c>
      <c r="H32" s="54">
        <f t="shared" si="13"/>
        <v>11</v>
      </c>
      <c r="I32" s="36">
        <f t="shared" si="13"/>
        <v>1</v>
      </c>
      <c r="J32" s="43">
        <f t="shared" si="13"/>
        <v>2</v>
      </c>
      <c r="K32" s="36">
        <f t="shared" si="13"/>
        <v>14</v>
      </c>
      <c r="L32" s="36">
        <f t="shared" si="13"/>
        <v>7</v>
      </c>
      <c r="M32" s="36">
        <f t="shared" si="13"/>
        <v>10</v>
      </c>
      <c r="N32" s="36">
        <f t="shared" si="13"/>
        <v>0</v>
      </c>
      <c r="O32" s="36">
        <f t="shared" si="13"/>
        <v>17</v>
      </c>
      <c r="P32" s="37">
        <f t="shared" si="13"/>
        <v>-3</v>
      </c>
    </row>
    <row r="33" spans="2:16" ht="34.5" customHeight="1">
      <c r="B33" s="5"/>
      <c r="C33" s="28" t="s">
        <v>26</v>
      </c>
      <c r="D33" s="29"/>
      <c r="E33" s="44">
        <f>SUM(F33:G33)</f>
        <v>4537</v>
      </c>
      <c r="F33" s="38">
        <v>2147</v>
      </c>
      <c r="G33" s="39">
        <v>2390</v>
      </c>
      <c r="H33" s="48">
        <v>11</v>
      </c>
      <c r="I33" s="38">
        <v>1</v>
      </c>
      <c r="J33" s="38">
        <v>2</v>
      </c>
      <c r="K33" s="38">
        <f>SUM(H33:J33)</f>
        <v>14</v>
      </c>
      <c r="L33" s="38">
        <v>5</v>
      </c>
      <c r="M33" s="38">
        <v>8</v>
      </c>
      <c r="N33" s="38">
        <v>0</v>
      </c>
      <c r="O33" s="38">
        <f>SUM(L33:N33)</f>
        <v>13</v>
      </c>
      <c r="P33" s="39">
        <f>K33-O33</f>
        <v>1</v>
      </c>
    </row>
    <row r="34" spans="2:16" ht="34.5" customHeight="1">
      <c r="B34" s="5"/>
      <c r="C34" s="28" t="s">
        <v>27</v>
      </c>
      <c r="D34" s="29"/>
      <c r="E34" s="44">
        <f>SUM(F34:G34)</f>
        <v>479</v>
      </c>
      <c r="F34" s="38">
        <v>237</v>
      </c>
      <c r="G34" s="39">
        <v>242</v>
      </c>
      <c r="H34" s="48">
        <v>0</v>
      </c>
      <c r="I34" s="38">
        <v>0</v>
      </c>
      <c r="J34" s="38">
        <v>0</v>
      </c>
      <c r="K34" s="38">
        <f>SUM(H34:J34)</f>
        <v>0</v>
      </c>
      <c r="L34" s="38">
        <v>2</v>
      </c>
      <c r="M34" s="38">
        <v>2</v>
      </c>
      <c r="N34" s="38">
        <v>0</v>
      </c>
      <c r="O34" s="38">
        <f>SUM(L34:N34)</f>
        <v>4</v>
      </c>
      <c r="P34" s="39">
        <f>K34-O34</f>
        <v>-4</v>
      </c>
    </row>
    <row r="35" spans="2:16" ht="34.5" customHeight="1">
      <c r="B35" s="4"/>
      <c r="C35" s="26" t="s">
        <v>28</v>
      </c>
      <c r="D35" s="27"/>
      <c r="E35" s="43">
        <f aca="true" t="shared" si="14" ref="E35:P35">SUM(E36:E37)</f>
        <v>34327</v>
      </c>
      <c r="F35" s="43">
        <f t="shared" si="14"/>
        <v>16359</v>
      </c>
      <c r="G35" s="43">
        <f t="shared" si="14"/>
        <v>17968</v>
      </c>
      <c r="H35" s="54">
        <f t="shared" si="14"/>
        <v>55</v>
      </c>
      <c r="I35" s="36">
        <f t="shared" si="14"/>
        <v>9</v>
      </c>
      <c r="J35" s="43">
        <f t="shared" si="14"/>
        <v>3</v>
      </c>
      <c r="K35" s="36">
        <f t="shared" si="14"/>
        <v>67</v>
      </c>
      <c r="L35" s="36">
        <f t="shared" si="14"/>
        <v>89</v>
      </c>
      <c r="M35" s="36">
        <f t="shared" si="14"/>
        <v>45</v>
      </c>
      <c r="N35" s="36">
        <f t="shared" si="14"/>
        <v>0</v>
      </c>
      <c r="O35" s="36">
        <f t="shared" si="14"/>
        <v>134</v>
      </c>
      <c r="P35" s="37">
        <f t="shared" si="14"/>
        <v>-67</v>
      </c>
    </row>
    <row r="36" spans="2:16" ht="34.5" customHeight="1">
      <c r="B36" s="5"/>
      <c r="C36" s="28" t="s">
        <v>30</v>
      </c>
      <c r="D36" s="29"/>
      <c r="E36" s="44">
        <f>SUM(F36:G36)</f>
        <v>27156</v>
      </c>
      <c r="F36" s="38">
        <v>12985</v>
      </c>
      <c r="G36" s="39">
        <v>14171</v>
      </c>
      <c r="H36" s="48">
        <v>50</v>
      </c>
      <c r="I36" s="38">
        <v>7</v>
      </c>
      <c r="J36" s="38">
        <v>3</v>
      </c>
      <c r="K36" s="38">
        <f>SUM(H36:J36)</f>
        <v>60</v>
      </c>
      <c r="L36" s="38">
        <v>78</v>
      </c>
      <c r="M36" s="38">
        <v>33</v>
      </c>
      <c r="N36" s="38">
        <v>0</v>
      </c>
      <c r="O36" s="38">
        <f>SUM(L36:N36)</f>
        <v>111</v>
      </c>
      <c r="P36" s="39">
        <f>K36-O36</f>
        <v>-51</v>
      </c>
    </row>
    <row r="37" spans="2:16" ht="34.5" customHeight="1">
      <c r="B37" s="5"/>
      <c r="C37" s="28" t="s">
        <v>31</v>
      </c>
      <c r="D37" s="29"/>
      <c r="E37" s="44">
        <f>SUM(F37:G37)</f>
        <v>7171</v>
      </c>
      <c r="F37" s="38">
        <v>3374</v>
      </c>
      <c r="G37" s="39">
        <v>3797</v>
      </c>
      <c r="H37" s="48">
        <v>5</v>
      </c>
      <c r="I37" s="38">
        <v>2</v>
      </c>
      <c r="J37" s="38">
        <v>0</v>
      </c>
      <c r="K37" s="38">
        <f>SUM(H37:J37)</f>
        <v>7</v>
      </c>
      <c r="L37" s="38">
        <v>11</v>
      </c>
      <c r="M37" s="38">
        <v>12</v>
      </c>
      <c r="N37" s="38">
        <v>0</v>
      </c>
      <c r="O37" s="38">
        <f>SUM(L37:N37)</f>
        <v>23</v>
      </c>
      <c r="P37" s="39">
        <f>K37-O37</f>
        <v>-16</v>
      </c>
    </row>
    <row r="38" spans="2:16" ht="34.5" customHeight="1">
      <c r="B38" s="4"/>
      <c r="C38" s="26" t="s">
        <v>32</v>
      </c>
      <c r="D38" s="27"/>
      <c r="E38" s="43">
        <f aca="true" t="shared" si="15" ref="E38:P38">SUM(E39:E45)</f>
        <v>66549</v>
      </c>
      <c r="F38" s="43">
        <f t="shared" si="15"/>
        <v>31367</v>
      </c>
      <c r="G38" s="43">
        <f t="shared" si="15"/>
        <v>35182</v>
      </c>
      <c r="H38" s="54">
        <f t="shared" si="15"/>
        <v>109</v>
      </c>
      <c r="I38" s="36">
        <f t="shared" si="15"/>
        <v>31</v>
      </c>
      <c r="J38" s="43">
        <f t="shared" si="15"/>
        <v>2</v>
      </c>
      <c r="K38" s="36">
        <f t="shared" si="15"/>
        <v>142</v>
      </c>
      <c r="L38" s="36">
        <f t="shared" si="15"/>
        <v>133</v>
      </c>
      <c r="M38" s="36">
        <f t="shared" si="15"/>
        <v>88</v>
      </c>
      <c r="N38" s="36">
        <f t="shared" si="15"/>
        <v>0</v>
      </c>
      <c r="O38" s="36">
        <f t="shared" si="15"/>
        <v>221</v>
      </c>
      <c r="P38" s="37">
        <f t="shared" si="15"/>
        <v>-79</v>
      </c>
    </row>
    <row r="39" spans="2:16" ht="34.5" customHeight="1">
      <c r="B39" s="5"/>
      <c r="C39" s="28" t="s">
        <v>33</v>
      </c>
      <c r="D39" s="29"/>
      <c r="E39" s="44">
        <f aca="true" t="shared" si="16" ref="E39:E45">SUM(F39:G39)</f>
        <v>8264</v>
      </c>
      <c r="F39" s="38">
        <v>3891</v>
      </c>
      <c r="G39" s="39">
        <v>4373</v>
      </c>
      <c r="H39" s="48">
        <v>6</v>
      </c>
      <c r="I39" s="38">
        <v>2</v>
      </c>
      <c r="J39" s="38">
        <v>0</v>
      </c>
      <c r="K39" s="38">
        <f aca="true" t="shared" si="17" ref="K39:K45">SUM(H39:J39)</f>
        <v>8</v>
      </c>
      <c r="L39" s="38">
        <v>16</v>
      </c>
      <c r="M39" s="38">
        <v>12</v>
      </c>
      <c r="N39" s="38">
        <v>0</v>
      </c>
      <c r="O39" s="38">
        <f aca="true" t="shared" si="18" ref="O39:O45">SUM(L39:N39)</f>
        <v>28</v>
      </c>
      <c r="P39" s="39">
        <f aca="true" t="shared" si="19" ref="P39:P45">K39-O39</f>
        <v>-20</v>
      </c>
    </row>
    <row r="40" spans="2:16" ht="34.5" customHeight="1">
      <c r="B40" s="5"/>
      <c r="C40" s="28" t="s">
        <v>34</v>
      </c>
      <c r="D40" s="29"/>
      <c r="E40" s="44">
        <f t="shared" si="16"/>
        <v>14403</v>
      </c>
      <c r="F40" s="38">
        <v>6783</v>
      </c>
      <c r="G40" s="39">
        <v>7620</v>
      </c>
      <c r="H40" s="48">
        <v>35</v>
      </c>
      <c r="I40" s="38">
        <v>9</v>
      </c>
      <c r="J40" s="38">
        <v>0</v>
      </c>
      <c r="K40" s="38">
        <f t="shared" si="17"/>
        <v>44</v>
      </c>
      <c r="L40" s="38">
        <v>32</v>
      </c>
      <c r="M40" s="38">
        <v>17</v>
      </c>
      <c r="N40" s="38">
        <v>0</v>
      </c>
      <c r="O40" s="38">
        <f t="shared" si="18"/>
        <v>49</v>
      </c>
      <c r="P40" s="39">
        <f t="shared" si="19"/>
        <v>-5</v>
      </c>
    </row>
    <row r="41" spans="2:16" ht="34.5" customHeight="1">
      <c r="B41" s="5"/>
      <c r="C41" s="28" t="s">
        <v>35</v>
      </c>
      <c r="D41" s="29"/>
      <c r="E41" s="44">
        <f t="shared" si="16"/>
        <v>6822</v>
      </c>
      <c r="F41" s="38">
        <v>3182</v>
      </c>
      <c r="G41" s="39">
        <v>3640</v>
      </c>
      <c r="H41" s="48">
        <v>17</v>
      </c>
      <c r="I41" s="38">
        <v>1</v>
      </c>
      <c r="J41" s="38">
        <v>0</v>
      </c>
      <c r="K41" s="38">
        <f t="shared" si="17"/>
        <v>18</v>
      </c>
      <c r="L41" s="38">
        <v>31</v>
      </c>
      <c r="M41" s="38">
        <v>6</v>
      </c>
      <c r="N41" s="38">
        <v>0</v>
      </c>
      <c r="O41" s="38">
        <f t="shared" si="18"/>
        <v>37</v>
      </c>
      <c r="P41" s="39">
        <f t="shared" si="19"/>
        <v>-19</v>
      </c>
    </row>
    <row r="42" spans="2:16" ht="34.5" customHeight="1">
      <c r="B42" s="5"/>
      <c r="C42" s="28" t="s">
        <v>36</v>
      </c>
      <c r="D42" s="29"/>
      <c r="E42" s="44">
        <f t="shared" si="16"/>
        <v>4030</v>
      </c>
      <c r="F42" s="38">
        <v>1896</v>
      </c>
      <c r="G42" s="39">
        <v>2134</v>
      </c>
      <c r="H42" s="48">
        <v>6</v>
      </c>
      <c r="I42" s="38">
        <v>2</v>
      </c>
      <c r="J42" s="38">
        <v>1</v>
      </c>
      <c r="K42" s="38">
        <f t="shared" si="17"/>
        <v>9</v>
      </c>
      <c r="L42" s="38">
        <v>5</v>
      </c>
      <c r="M42" s="38">
        <v>3</v>
      </c>
      <c r="N42" s="38">
        <v>0</v>
      </c>
      <c r="O42" s="38">
        <f t="shared" si="18"/>
        <v>8</v>
      </c>
      <c r="P42" s="39">
        <f t="shared" si="19"/>
        <v>1</v>
      </c>
    </row>
    <row r="43" spans="2:16" ht="34.5" customHeight="1">
      <c r="B43" s="5"/>
      <c r="C43" s="28" t="s">
        <v>37</v>
      </c>
      <c r="D43" s="29"/>
      <c r="E43" s="44">
        <f t="shared" si="16"/>
        <v>5893</v>
      </c>
      <c r="F43" s="38">
        <v>2793</v>
      </c>
      <c r="G43" s="39">
        <v>3100</v>
      </c>
      <c r="H43" s="48">
        <v>12</v>
      </c>
      <c r="I43" s="38">
        <v>6</v>
      </c>
      <c r="J43" s="38">
        <v>0</v>
      </c>
      <c r="K43" s="38">
        <f t="shared" si="17"/>
        <v>18</v>
      </c>
      <c r="L43" s="38">
        <v>9</v>
      </c>
      <c r="M43" s="38">
        <v>9</v>
      </c>
      <c r="N43" s="38">
        <v>0</v>
      </c>
      <c r="O43" s="38">
        <f t="shared" si="18"/>
        <v>18</v>
      </c>
      <c r="P43" s="39">
        <f t="shared" si="19"/>
        <v>0</v>
      </c>
    </row>
    <row r="44" spans="2:16" ht="34.5" customHeight="1">
      <c r="B44" s="5"/>
      <c r="C44" s="28" t="s">
        <v>38</v>
      </c>
      <c r="D44" s="29"/>
      <c r="E44" s="44">
        <f t="shared" si="16"/>
        <v>6867</v>
      </c>
      <c r="F44" s="38">
        <v>3256</v>
      </c>
      <c r="G44" s="39">
        <v>3611</v>
      </c>
      <c r="H44" s="48">
        <v>17</v>
      </c>
      <c r="I44" s="38">
        <v>4</v>
      </c>
      <c r="J44" s="38">
        <v>1</v>
      </c>
      <c r="K44" s="38">
        <f t="shared" si="17"/>
        <v>22</v>
      </c>
      <c r="L44" s="38">
        <v>15</v>
      </c>
      <c r="M44" s="38">
        <v>10</v>
      </c>
      <c r="N44" s="38">
        <v>0</v>
      </c>
      <c r="O44" s="38">
        <f t="shared" si="18"/>
        <v>25</v>
      </c>
      <c r="P44" s="39">
        <f t="shared" si="19"/>
        <v>-3</v>
      </c>
    </row>
    <row r="45" spans="2:16" ht="34.5" customHeight="1">
      <c r="B45" s="5"/>
      <c r="C45" s="28" t="s">
        <v>39</v>
      </c>
      <c r="D45" s="29"/>
      <c r="E45" s="44">
        <f t="shared" si="16"/>
        <v>20270</v>
      </c>
      <c r="F45" s="38">
        <v>9566</v>
      </c>
      <c r="G45" s="39">
        <v>10704</v>
      </c>
      <c r="H45" s="48">
        <v>16</v>
      </c>
      <c r="I45" s="38">
        <v>7</v>
      </c>
      <c r="J45" s="38">
        <v>0</v>
      </c>
      <c r="K45" s="38">
        <f t="shared" si="17"/>
        <v>23</v>
      </c>
      <c r="L45" s="38">
        <v>25</v>
      </c>
      <c r="M45" s="38">
        <v>31</v>
      </c>
      <c r="N45" s="38">
        <v>0</v>
      </c>
      <c r="O45" s="38">
        <f t="shared" si="18"/>
        <v>56</v>
      </c>
      <c r="P45" s="39">
        <f t="shared" si="19"/>
        <v>-33</v>
      </c>
    </row>
    <row r="46" spans="2:16" ht="34.5" customHeight="1">
      <c r="B46" s="4"/>
      <c r="C46" s="26" t="s">
        <v>40</v>
      </c>
      <c r="D46" s="27"/>
      <c r="E46" s="43">
        <f aca="true" t="shared" si="20" ref="E46:P46">SUM(E47:E49)</f>
        <v>21790</v>
      </c>
      <c r="F46" s="43">
        <f t="shared" si="20"/>
        <v>10267</v>
      </c>
      <c r="G46" s="43">
        <f t="shared" si="20"/>
        <v>11523</v>
      </c>
      <c r="H46" s="54">
        <f t="shared" si="20"/>
        <v>35</v>
      </c>
      <c r="I46" s="36">
        <f t="shared" si="20"/>
        <v>4</v>
      </c>
      <c r="J46" s="43">
        <f t="shared" si="20"/>
        <v>2</v>
      </c>
      <c r="K46" s="36">
        <f t="shared" si="20"/>
        <v>41</v>
      </c>
      <c r="L46" s="36">
        <f t="shared" si="20"/>
        <v>43</v>
      </c>
      <c r="M46" s="36">
        <f t="shared" si="20"/>
        <v>27</v>
      </c>
      <c r="N46" s="36">
        <f t="shared" si="20"/>
        <v>0</v>
      </c>
      <c r="O46" s="36">
        <f t="shared" si="20"/>
        <v>70</v>
      </c>
      <c r="P46" s="37">
        <f t="shared" si="20"/>
        <v>-29</v>
      </c>
    </row>
    <row r="47" spans="2:16" ht="34.5" customHeight="1">
      <c r="B47" s="5"/>
      <c r="C47" s="28" t="s">
        <v>41</v>
      </c>
      <c r="D47" s="29"/>
      <c r="E47" s="44">
        <f>SUM(F47:G47)</f>
        <v>6427</v>
      </c>
      <c r="F47" s="38">
        <v>3036</v>
      </c>
      <c r="G47" s="39">
        <v>3391</v>
      </c>
      <c r="H47" s="48">
        <v>7</v>
      </c>
      <c r="I47" s="38">
        <v>0</v>
      </c>
      <c r="J47" s="38">
        <v>1</v>
      </c>
      <c r="K47" s="38">
        <f>SUM(H47:J47)</f>
        <v>8</v>
      </c>
      <c r="L47" s="38">
        <v>15</v>
      </c>
      <c r="M47" s="38">
        <v>2</v>
      </c>
      <c r="N47" s="38">
        <v>0</v>
      </c>
      <c r="O47" s="38">
        <f>SUM(L47:N47)</f>
        <v>17</v>
      </c>
      <c r="P47" s="39">
        <f>K47-O47</f>
        <v>-9</v>
      </c>
    </row>
    <row r="48" spans="2:16" ht="34.5" customHeight="1">
      <c r="B48" s="5"/>
      <c r="C48" s="28" t="s">
        <v>42</v>
      </c>
      <c r="D48" s="29"/>
      <c r="E48" s="44">
        <f>SUM(F48:G48)</f>
        <v>1820</v>
      </c>
      <c r="F48" s="38">
        <v>865</v>
      </c>
      <c r="G48" s="39">
        <v>955</v>
      </c>
      <c r="H48" s="48">
        <v>6</v>
      </c>
      <c r="I48" s="38">
        <v>0</v>
      </c>
      <c r="J48" s="38">
        <v>0</v>
      </c>
      <c r="K48" s="38">
        <f>SUM(H48:J48)</f>
        <v>6</v>
      </c>
      <c r="L48" s="38">
        <v>3</v>
      </c>
      <c r="M48" s="38">
        <v>3</v>
      </c>
      <c r="N48" s="38">
        <v>0</v>
      </c>
      <c r="O48" s="38">
        <f>SUM(L48:N48)</f>
        <v>6</v>
      </c>
      <c r="P48" s="39">
        <f>K48-O48</f>
        <v>0</v>
      </c>
    </row>
    <row r="49" spans="2:16" ht="34.5" customHeight="1" thickBot="1">
      <c r="B49" s="6"/>
      <c r="C49" s="30" t="s">
        <v>43</v>
      </c>
      <c r="D49" s="31"/>
      <c r="E49" s="45">
        <f>SUM(F49:G49)</f>
        <v>13543</v>
      </c>
      <c r="F49" s="40">
        <v>6366</v>
      </c>
      <c r="G49" s="41">
        <v>7177</v>
      </c>
      <c r="H49" s="49">
        <v>22</v>
      </c>
      <c r="I49" s="40">
        <v>4</v>
      </c>
      <c r="J49" s="40">
        <v>1</v>
      </c>
      <c r="K49" s="40">
        <f>SUM(H49:J49)</f>
        <v>27</v>
      </c>
      <c r="L49" s="40">
        <v>25</v>
      </c>
      <c r="M49" s="40">
        <v>22</v>
      </c>
      <c r="N49" s="40">
        <v>0</v>
      </c>
      <c r="O49" s="40">
        <f>SUM(L49:N49)</f>
        <v>47</v>
      </c>
      <c r="P49" s="41">
        <f>K49-O49</f>
        <v>-20</v>
      </c>
    </row>
    <row r="50" spans="2:16" ht="34.5" customHeight="1">
      <c r="B50" s="7"/>
      <c r="C50" s="53" t="s">
        <v>62</v>
      </c>
      <c r="D50" s="3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</row>
    <row r="51" ht="18" customHeight="1"/>
  </sheetData>
  <mergeCells count="8">
    <mergeCell ref="B1:P1"/>
    <mergeCell ref="H2:K2"/>
    <mergeCell ref="E4:G4"/>
    <mergeCell ref="H4:P4"/>
    <mergeCell ref="E5:G5"/>
    <mergeCell ref="H5:K5"/>
    <mergeCell ref="L5:O5"/>
    <mergeCell ref="P5:P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4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0"/>
  <sheetViews>
    <sheetView zoomScale="60" zoomScaleNormal="60" workbookViewId="0" topLeftCell="A1">
      <selection activeCell="A1" sqref="A1"/>
    </sheetView>
  </sheetViews>
  <sheetFormatPr defaultColWidth="9.00390625" defaultRowHeight="13.5"/>
  <cols>
    <col min="1" max="1" width="3.875" style="0" customWidth="1"/>
    <col min="2" max="2" width="12.625" style="0" customWidth="1"/>
    <col min="3" max="3" width="14.00390625" style="0" customWidth="1"/>
    <col min="4" max="4" width="0.6171875" style="0" customWidth="1"/>
    <col min="5" max="16" width="13.125" style="0" customWidth="1"/>
  </cols>
  <sheetData>
    <row r="1" spans="2:16" ht="27" customHeight="1">
      <c r="B1" s="55" t="s">
        <v>60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2:16" ht="24" customHeight="1">
      <c r="B2" s="1"/>
      <c r="C2" s="1"/>
      <c r="D2" s="1"/>
      <c r="E2" s="1"/>
      <c r="F2" s="1"/>
      <c r="G2" s="1"/>
      <c r="H2" s="56"/>
      <c r="I2" s="57"/>
      <c r="J2" s="57"/>
      <c r="K2" s="57"/>
      <c r="L2" s="1"/>
      <c r="M2" s="1"/>
      <c r="N2" s="52" t="s">
        <v>97</v>
      </c>
      <c r="O2" s="52"/>
      <c r="P2" s="1"/>
    </row>
    <row r="3" ht="17.25" customHeight="1" thickBot="1">
      <c r="O3" s="8"/>
    </row>
    <row r="4" spans="2:17" ht="37.5" customHeight="1">
      <c r="B4" s="10"/>
      <c r="C4" s="12"/>
      <c r="D4" s="13"/>
      <c r="E4" s="58" t="s">
        <v>98</v>
      </c>
      <c r="F4" s="59"/>
      <c r="G4" s="60"/>
      <c r="H4" s="58" t="s">
        <v>99</v>
      </c>
      <c r="I4" s="59"/>
      <c r="J4" s="59"/>
      <c r="K4" s="59"/>
      <c r="L4" s="59"/>
      <c r="M4" s="59"/>
      <c r="N4" s="59"/>
      <c r="O4" s="59"/>
      <c r="P4" s="60"/>
      <c r="Q4" s="11"/>
    </row>
    <row r="5" spans="2:16" ht="37.5" customHeight="1">
      <c r="B5" s="2"/>
      <c r="C5" s="14"/>
      <c r="D5" s="15"/>
      <c r="E5" s="61" t="s">
        <v>44</v>
      </c>
      <c r="F5" s="62"/>
      <c r="G5" s="63"/>
      <c r="H5" s="61" t="s">
        <v>48</v>
      </c>
      <c r="I5" s="62"/>
      <c r="J5" s="62"/>
      <c r="K5" s="64"/>
      <c r="L5" s="65" t="s">
        <v>53</v>
      </c>
      <c r="M5" s="62"/>
      <c r="N5" s="62"/>
      <c r="O5" s="64"/>
      <c r="P5" s="66" t="s">
        <v>56</v>
      </c>
    </row>
    <row r="6" spans="2:16" ht="37.5" customHeight="1" thickBot="1">
      <c r="B6" s="3"/>
      <c r="C6" s="16"/>
      <c r="D6" s="17"/>
      <c r="E6" s="18" t="s">
        <v>47</v>
      </c>
      <c r="F6" s="19" t="s">
        <v>45</v>
      </c>
      <c r="G6" s="20" t="s">
        <v>46</v>
      </c>
      <c r="H6" s="21" t="s">
        <v>49</v>
      </c>
      <c r="I6" s="22" t="s">
        <v>50</v>
      </c>
      <c r="J6" s="22" t="s">
        <v>63</v>
      </c>
      <c r="K6" s="23" t="s">
        <v>52</v>
      </c>
      <c r="L6" s="19" t="s">
        <v>54</v>
      </c>
      <c r="M6" s="22" t="s">
        <v>55</v>
      </c>
      <c r="N6" s="22" t="s">
        <v>64</v>
      </c>
      <c r="O6" s="23" t="s">
        <v>52</v>
      </c>
      <c r="P6" s="67"/>
    </row>
    <row r="7" spans="2:16" ht="34.5" customHeight="1">
      <c r="B7" s="9"/>
      <c r="C7" s="24" t="s">
        <v>0</v>
      </c>
      <c r="D7" s="25"/>
      <c r="E7" s="42">
        <f aca="true" t="shared" si="0" ref="E7:P7">SUM(E8:E9)</f>
        <v>777904</v>
      </c>
      <c r="F7" s="34">
        <f t="shared" si="0"/>
        <v>365647</v>
      </c>
      <c r="G7" s="35">
        <f t="shared" si="0"/>
        <v>412257</v>
      </c>
      <c r="H7" s="46">
        <f t="shared" si="0"/>
        <v>3960</v>
      </c>
      <c r="I7" s="34">
        <f t="shared" si="0"/>
        <v>494</v>
      </c>
      <c r="J7" s="34">
        <f t="shared" si="0"/>
        <v>47</v>
      </c>
      <c r="K7" s="34">
        <f t="shared" si="0"/>
        <v>4501</v>
      </c>
      <c r="L7" s="34">
        <f t="shared" si="0"/>
        <v>6426</v>
      </c>
      <c r="M7" s="34">
        <f t="shared" si="0"/>
        <v>868</v>
      </c>
      <c r="N7" s="34">
        <f t="shared" si="0"/>
        <v>28</v>
      </c>
      <c r="O7" s="34">
        <f t="shared" si="0"/>
        <v>7322</v>
      </c>
      <c r="P7" s="35">
        <f t="shared" si="0"/>
        <v>-2821</v>
      </c>
    </row>
    <row r="8" spans="2:16" ht="34.5" customHeight="1">
      <c r="B8" s="4"/>
      <c r="C8" s="26" t="s">
        <v>1</v>
      </c>
      <c r="D8" s="27"/>
      <c r="E8" s="43">
        <f aca="true" t="shared" si="1" ref="E8:P8">SUM(E10:E20)</f>
        <v>621654</v>
      </c>
      <c r="F8" s="36">
        <f t="shared" si="1"/>
        <v>291944</v>
      </c>
      <c r="G8" s="37">
        <f t="shared" si="1"/>
        <v>329710</v>
      </c>
      <c r="H8" s="47">
        <f t="shared" si="1"/>
        <v>3342</v>
      </c>
      <c r="I8" s="36">
        <f t="shared" si="1"/>
        <v>417</v>
      </c>
      <c r="J8" s="36">
        <f t="shared" si="1"/>
        <v>30</v>
      </c>
      <c r="K8" s="36">
        <f t="shared" si="1"/>
        <v>3789</v>
      </c>
      <c r="L8" s="36">
        <f t="shared" si="1"/>
        <v>5296</v>
      </c>
      <c r="M8" s="36">
        <f t="shared" si="1"/>
        <v>634</v>
      </c>
      <c r="N8" s="36">
        <f t="shared" si="1"/>
        <v>23</v>
      </c>
      <c r="O8" s="36">
        <f t="shared" si="1"/>
        <v>5953</v>
      </c>
      <c r="P8" s="37">
        <f t="shared" si="1"/>
        <v>-2164</v>
      </c>
    </row>
    <row r="9" spans="2:16" ht="34.5" customHeight="1">
      <c r="B9" s="4"/>
      <c r="C9" s="26" t="s">
        <v>2</v>
      </c>
      <c r="D9" s="27"/>
      <c r="E9" s="43">
        <f aca="true" t="shared" si="2" ref="E9:P9">SUM(E21,E29,E32,E35,E38,E46)</f>
        <v>156250</v>
      </c>
      <c r="F9" s="36">
        <f t="shared" si="2"/>
        <v>73703</v>
      </c>
      <c r="G9" s="37">
        <f t="shared" si="2"/>
        <v>82547</v>
      </c>
      <c r="H9" s="47">
        <f t="shared" si="2"/>
        <v>618</v>
      </c>
      <c r="I9" s="36">
        <f t="shared" si="2"/>
        <v>77</v>
      </c>
      <c r="J9" s="36">
        <f t="shared" si="2"/>
        <v>17</v>
      </c>
      <c r="K9" s="36">
        <f t="shared" si="2"/>
        <v>712</v>
      </c>
      <c r="L9" s="36">
        <f t="shared" si="2"/>
        <v>1130</v>
      </c>
      <c r="M9" s="36">
        <f t="shared" si="2"/>
        <v>234</v>
      </c>
      <c r="N9" s="36">
        <f t="shared" si="2"/>
        <v>5</v>
      </c>
      <c r="O9" s="36">
        <f t="shared" si="2"/>
        <v>1369</v>
      </c>
      <c r="P9" s="37">
        <f t="shared" si="2"/>
        <v>-657</v>
      </c>
    </row>
    <row r="10" spans="2:16" ht="34.5" customHeight="1">
      <c r="B10" s="5"/>
      <c r="C10" s="28" t="s">
        <v>3</v>
      </c>
      <c r="D10" s="29"/>
      <c r="E10" s="44">
        <f aca="true" t="shared" si="3" ref="E10:E20">SUM(F10:G10)</f>
        <v>340695</v>
      </c>
      <c r="F10" s="38">
        <v>158641</v>
      </c>
      <c r="G10" s="39">
        <v>182054</v>
      </c>
      <c r="H10" s="48">
        <v>1940</v>
      </c>
      <c r="I10" s="38">
        <v>250</v>
      </c>
      <c r="J10" s="38">
        <v>18</v>
      </c>
      <c r="K10" s="38">
        <f aca="true" t="shared" si="4" ref="K10:K20">SUM(H10:J10)</f>
        <v>2208</v>
      </c>
      <c r="L10" s="38">
        <v>2647</v>
      </c>
      <c r="M10" s="38">
        <v>314</v>
      </c>
      <c r="N10" s="38">
        <v>5</v>
      </c>
      <c r="O10" s="38">
        <f aca="true" t="shared" si="5" ref="O10:O20">SUM(L10:N10)</f>
        <v>2966</v>
      </c>
      <c r="P10" s="39">
        <f aca="true" t="shared" si="6" ref="P10:P20">K10-O10</f>
        <v>-758</v>
      </c>
    </row>
    <row r="11" spans="2:16" ht="34.5" customHeight="1">
      <c r="B11" s="5"/>
      <c r="C11" s="28" t="s">
        <v>4</v>
      </c>
      <c r="D11" s="29"/>
      <c r="E11" s="44">
        <f t="shared" si="3"/>
        <v>17007</v>
      </c>
      <c r="F11" s="38">
        <v>8031</v>
      </c>
      <c r="G11" s="39">
        <v>8976</v>
      </c>
      <c r="H11" s="48">
        <v>50</v>
      </c>
      <c r="I11" s="38">
        <v>3</v>
      </c>
      <c r="J11" s="38">
        <v>0</v>
      </c>
      <c r="K11" s="38">
        <f t="shared" si="4"/>
        <v>53</v>
      </c>
      <c r="L11" s="38">
        <v>148</v>
      </c>
      <c r="M11" s="38">
        <v>21</v>
      </c>
      <c r="N11" s="38">
        <v>9</v>
      </c>
      <c r="O11" s="38">
        <f t="shared" si="5"/>
        <v>178</v>
      </c>
      <c r="P11" s="39">
        <f t="shared" si="6"/>
        <v>-125</v>
      </c>
    </row>
    <row r="12" spans="2:16" ht="34.5" customHeight="1">
      <c r="B12" s="5"/>
      <c r="C12" s="28" t="s">
        <v>5</v>
      </c>
      <c r="D12" s="29"/>
      <c r="E12" s="44">
        <f t="shared" si="3"/>
        <v>20172</v>
      </c>
      <c r="F12" s="38">
        <v>9529</v>
      </c>
      <c r="G12" s="39">
        <v>10643</v>
      </c>
      <c r="H12" s="48">
        <v>111</v>
      </c>
      <c r="I12" s="38">
        <v>18</v>
      </c>
      <c r="J12" s="38">
        <v>3</v>
      </c>
      <c r="K12" s="38">
        <f t="shared" si="4"/>
        <v>132</v>
      </c>
      <c r="L12" s="38">
        <v>156</v>
      </c>
      <c r="M12" s="38">
        <v>34</v>
      </c>
      <c r="N12" s="38">
        <v>0</v>
      </c>
      <c r="O12" s="38">
        <f t="shared" si="5"/>
        <v>190</v>
      </c>
      <c r="P12" s="39">
        <f t="shared" si="6"/>
        <v>-58</v>
      </c>
    </row>
    <row r="13" spans="2:16" ht="34.5" customHeight="1">
      <c r="B13" s="5"/>
      <c r="C13" s="28" t="s">
        <v>6</v>
      </c>
      <c r="D13" s="29"/>
      <c r="E13" s="44">
        <f t="shared" si="3"/>
        <v>49852</v>
      </c>
      <c r="F13" s="38">
        <v>23701</v>
      </c>
      <c r="G13" s="39">
        <v>26151</v>
      </c>
      <c r="H13" s="48">
        <v>273</v>
      </c>
      <c r="I13" s="38">
        <v>38</v>
      </c>
      <c r="J13" s="38">
        <v>3</v>
      </c>
      <c r="K13" s="38">
        <f t="shared" si="4"/>
        <v>314</v>
      </c>
      <c r="L13" s="38">
        <v>524</v>
      </c>
      <c r="M13" s="38">
        <v>54</v>
      </c>
      <c r="N13" s="38">
        <v>0</v>
      </c>
      <c r="O13" s="38">
        <f t="shared" si="5"/>
        <v>578</v>
      </c>
      <c r="P13" s="39">
        <f t="shared" si="6"/>
        <v>-264</v>
      </c>
    </row>
    <row r="14" spans="2:16" ht="34.5" customHeight="1">
      <c r="B14" s="5"/>
      <c r="C14" s="28" t="s">
        <v>7</v>
      </c>
      <c r="D14" s="29"/>
      <c r="E14" s="44">
        <f t="shared" si="3"/>
        <v>29412</v>
      </c>
      <c r="F14" s="38">
        <v>14104</v>
      </c>
      <c r="G14" s="39">
        <v>15308</v>
      </c>
      <c r="H14" s="48">
        <v>123</v>
      </c>
      <c r="I14" s="38">
        <v>14</v>
      </c>
      <c r="J14" s="38">
        <v>1</v>
      </c>
      <c r="K14" s="38">
        <f t="shared" si="4"/>
        <v>138</v>
      </c>
      <c r="L14" s="38">
        <v>182</v>
      </c>
      <c r="M14" s="38">
        <v>30</v>
      </c>
      <c r="N14" s="38">
        <v>0</v>
      </c>
      <c r="O14" s="38">
        <f t="shared" si="5"/>
        <v>212</v>
      </c>
      <c r="P14" s="39">
        <f t="shared" si="6"/>
        <v>-74</v>
      </c>
    </row>
    <row r="15" spans="2:16" ht="34.5" customHeight="1">
      <c r="B15" s="5"/>
      <c r="C15" s="28" t="s">
        <v>8</v>
      </c>
      <c r="D15" s="29"/>
      <c r="E15" s="44">
        <f t="shared" si="3"/>
        <v>25148</v>
      </c>
      <c r="F15" s="38">
        <v>12198</v>
      </c>
      <c r="G15" s="39">
        <v>12950</v>
      </c>
      <c r="H15" s="48">
        <v>136</v>
      </c>
      <c r="I15" s="38">
        <v>7</v>
      </c>
      <c r="J15" s="38">
        <v>1</v>
      </c>
      <c r="K15" s="38">
        <f t="shared" si="4"/>
        <v>144</v>
      </c>
      <c r="L15" s="38">
        <v>298</v>
      </c>
      <c r="M15" s="38">
        <v>36</v>
      </c>
      <c r="N15" s="38">
        <v>0</v>
      </c>
      <c r="O15" s="38">
        <f t="shared" si="5"/>
        <v>334</v>
      </c>
      <c r="P15" s="39">
        <f t="shared" si="6"/>
        <v>-190</v>
      </c>
    </row>
    <row r="16" spans="2:16" ht="34.5" customHeight="1">
      <c r="B16" s="5"/>
      <c r="C16" s="28" t="s">
        <v>9</v>
      </c>
      <c r="D16" s="29"/>
      <c r="E16" s="44">
        <f t="shared" si="3"/>
        <v>23340</v>
      </c>
      <c r="F16" s="38">
        <v>10980</v>
      </c>
      <c r="G16" s="39">
        <v>12360</v>
      </c>
      <c r="H16" s="48">
        <v>80</v>
      </c>
      <c r="I16" s="38">
        <v>26</v>
      </c>
      <c r="J16" s="38">
        <v>0</v>
      </c>
      <c r="K16" s="38">
        <f t="shared" si="4"/>
        <v>106</v>
      </c>
      <c r="L16" s="38">
        <v>230</v>
      </c>
      <c r="M16" s="38">
        <v>25</v>
      </c>
      <c r="N16" s="38">
        <v>6</v>
      </c>
      <c r="O16" s="38">
        <f t="shared" si="5"/>
        <v>261</v>
      </c>
      <c r="P16" s="39">
        <f t="shared" si="6"/>
        <v>-155</v>
      </c>
    </row>
    <row r="17" spans="2:16" ht="34.5" customHeight="1">
      <c r="B17" s="5"/>
      <c r="C17" s="28" t="s">
        <v>10</v>
      </c>
      <c r="D17" s="29"/>
      <c r="E17" s="44">
        <f t="shared" si="3"/>
        <v>16935</v>
      </c>
      <c r="F17" s="38">
        <v>7914</v>
      </c>
      <c r="G17" s="39">
        <v>9021</v>
      </c>
      <c r="H17" s="48">
        <v>51</v>
      </c>
      <c r="I17" s="38">
        <v>5</v>
      </c>
      <c r="J17" s="38">
        <v>0</v>
      </c>
      <c r="K17" s="38">
        <f t="shared" si="4"/>
        <v>56</v>
      </c>
      <c r="L17" s="38">
        <v>144</v>
      </c>
      <c r="M17" s="38">
        <v>24</v>
      </c>
      <c r="N17" s="38">
        <v>0</v>
      </c>
      <c r="O17" s="38">
        <f t="shared" si="5"/>
        <v>168</v>
      </c>
      <c r="P17" s="39">
        <f t="shared" si="6"/>
        <v>-112</v>
      </c>
    </row>
    <row r="18" spans="2:16" ht="34.5" customHeight="1">
      <c r="B18" s="5"/>
      <c r="C18" s="28" t="s">
        <v>11</v>
      </c>
      <c r="D18" s="29"/>
      <c r="E18" s="44">
        <f t="shared" si="3"/>
        <v>36588</v>
      </c>
      <c r="F18" s="38">
        <v>17322</v>
      </c>
      <c r="G18" s="39">
        <v>19266</v>
      </c>
      <c r="H18" s="48">
        <v>216</v>
      </c>
      <c r="I18" s="38">
        <v>30</v>
      </c>
      <c r="J18" s="38">
        <v>3</v>
      </c>
      <c r="K18" s="38">
        <f t="shared" si="4"/>
        <v>249</v>
      </c>
      <c r="L18" s="38">
        <v>427</v>
      </c>
      <c r="M18" s="38">
        <v>36</v>
      </c>
      <c r="N18" s="38">
        <v>0</v>
      </c>
      <c r="O18" s="38">
        <f t="shared" si="5"/>
        <v>463</v>
      </c>
      <c r="P18" s="39">
        <f t="shared" si="6"/>
        <v>-214</v>
      </c>
    </row>
    <row r="19" spans="2:16" ht="34.5" customHeight="1">
      <c r="B19" s="5"/>
      <c r="C19" s="28" t="s">
        <v>12</v>
      </c>
      <c r="D19" s="29"/>
      <c r="E19" s="44">
        <f t="shared" si="3"/>
        <v>33930</v>
      </c>
      <c r="F19" s="38">
        <v>16183</v>
      </c>
      <c r="G19" s="39">
        <v>17747</v>
      </c>
      <c r="H19" s="48">
        <v>216</v>
      </c>
      <c r="I19" s="38">
        <v>16</v>
      </c>
      <c r="J19" s="38">
        <v>0</v>
      </c>
      <c r="K19" s="38">
        <f t="shared" si="4"/>
        <v>232</v>
      </c>
      <c r="L19" s="38">
        <v>334</v>
      </c>
      <c r="M19" s="38">
        <v>30</v>
      </c>
      <c r="N19" s="38">
        <v>1</v>
      </c>
      <c r="O19" s="38">
        <f t="shared" si="5"/>
        <v>365</v>
      </c>
      <c r="P19" s="39">
        <f t="shared" si="6"/>
        <v>-133</v>
      </c>
    </row>
    <row r="20" spans="2:16" ht="34.5" customHeight="1">
      <c r="B20" s="5"/>
      <c r="C20" s="28" t="s">
        <v>13</v>
      </c>
      <c r="D20" s="29"/>
      <c r="E20" s="44">
        <f t="shared" si="3"/>
        <v>28575</v>
      </c>
      <c r="F20" s="38">
        <v>13341</v>
      </c>
      <c r="G20" s="39">
        <v>15234</v>
      </c>
      <c r="H20" s="48">
        <v>146</v>
      </c>
      <c r="I20" s="38">
        <v>10</v>
      </c>
      <c r="J20" s="38">
        <v>1</v>
      </c>
      <c r="K20" s="38">
        <f t="shared" si="4"/>
        <v>157</v>
      </c>
      <c r="L20" s="38">
        <v>206</v>
      </c>
      <c r="M20" s="38">
        <v>30</v>
      </c>
      <c r="N20" s="38">
        <v>2</v>
      </c>
      <c r="O20" s="38">
        <f t="shared" si="5"/>
        <v>238</v>
      </c>
      <c r="P20" s="39">
        <f t="shared" si="6"/>
        <v>-81</v>
      </c>
    </row>
    <row r="21" spans="2:16" ht="34.5" customHeight="1">
      <c r="B21" s="4"/>
      <c r="C21" s="26" t="s">
        <v>14</v>
      </c>
      <c r="D21" s="27"/>
      <c r="E21" s="43">
        <f aca="true" t="shared" si="7" ref="E21:P21">SUM(E22:E28)</f>
        <v>19928</v>
      </c>
      <c r="F21" s="43">
        <f t="shared" si="7"/>
        <v>9319</v>
      </c>
      <c r="G21" s="43">
        <f t="shared" si="7"/>
        <v>10609</v>
      </c>
      <c r="H21" s="54">
        <f t="shared" si="7"/>
        <v>76</v>
      </c>
      <c r="I21" s="36">
        <f t="shared" si="7"/>
        <v>8</v>
      </c>
      <c r="J21" s="43">
        <f t="shared" si="7"/>
        <v>3</v>
      </c>
      <c r="K21" s="36">
        <f t="shared" si="7"/>
        <v>87</v>
      </c>
      <c r="L21" s="36">
        <f t="shared" si="7"/>
        <v>120</v>
      </c>
      <c r="M21" s="36">
        <f t="shared" si="7"/>
        <v>25</v>
      </c>
      <c r="N21" s="36">
        <f t="shared" si="7"/>
        <v>0</v>
      </c>
      <c r="O21" s="36">
        <f t="shared" si="7"/>
        <v>145</v>
      </c>
      <c r="P21" s="37">
        <f t="shared" si="7"/>
        <v>-58</v>
      </c>
    </row>
    <row r="22" spans="2:16" ht="34.5" customHeight="1">
      <c r="B22" s="5"/>
      <c r="C22" s="28" t="s">
        <v>15</v>
      </c>
      <c r="D22" s="29"/>
      <c r="E22" s="44">
        <f aca="true" t="shared" si="8" ref="E22:E28">SUM(F22:G22)</f>
        <v>3233</v>
      </c>
      <c r="F22" s="38">
        <v>1524</v>
      </c>
      <c r="G22" s="39">
        <v>1709</v>
      </c>
      <c r="H22" s="48">
        <v>9</v>
      </c>
      <c r="I22" s="38">
        <v>1</v>
      </c>
      <c r="J22" s="38">
        <v>0</v>
      </c>
      <c r="K22" s="38">
        <f aca="true" t="shared" si="9" ref="K22:K28">SUM(H22:J22)</f>
        <v>10</v>
      </c>
      <c r="L22" s="38">
        <v>33</v>
      </c>
      <c r="M22" s="38">
        <v>3</v>
      </c>
      <c r="N22" s="38">
        <v>0</v>
      </c>
      <c r="O22" s="38">
        <f aca="true" t="shared" si="10" ref="O22:O28">SUM(L22:N22)</f>
        <v>36</v>
      </c>
      <c r="P22" s="39">
        <f aca="true" t="shared" si="11" ref="P22:P28">K22-O22</f>
        <v>-26</v>
      </c>
    </row>
    <row r="23" spans="2:16" ht="34.5" customHeight="1">
      <c r="B23" s="5"/>
      <c r="C23" s="28" t="s">
        <v>16</v>
      </c>
      <c r="D23" s="29"/>
      <c r="E23" s="44">
        <f t="shared" si="8"/>
        <v>3752</v>
      </c>
      <c r="F23" s="38">
        <v>1704</v>
      </c>
      <c r="G23" s="39">
        <v>2048</v>
      </c>
      <c r="H23" s="48">
        <v>19</v>
      </c>
      <c r="I23" s="38">
        <v>2</v>
      </c>
      <c r="J23" s="38">
        <v>0</v>
      </c>
      <c r="K23" s="38">
        <f t="shared" si="9"/>
        <v>21</v>
      </c>
      <c r="L23" s="38">
        <v>24</v>
      </c>
      <c r="M23" s="38">
        <v>6</v>
      </c>
      <c r="N23" s="38">
        <v>0</v>
      </c>
      <c r="O23" s="38">
        <f t="shared" si="10"/>
        <v>30</v>
      </c>
      <c r="P23" s="39">
        <f t="shared" si="11"/>
        <v>-9</v>
      </c>
    </row>
    <row r="24" spans="2:16" ht="34.5" customHeight="1">
      <c r="B24" s="5"/>
      <c r="C24" s="28" t="s">
        <v>17</v>
      </c>
      <c r="D24" s="29"/>
      <c r="E24" s="44">
        <f t="shared" si="8"/>
        <v>3111</v>
      </c>
      <c r="F24" s="38">
        <v>1470</v>
      </c>
      <c r="G24" s="39">
        <v>1641</v>
      </c>
      <c r="H24" s="48">
        <v>9</v>
      </c>
      <c r="I24" s="38">
        <v>3</v>
      </c>
      <c r="J24" s="38">
        <v>0</v>
      </c>
      <c r="K24" s="38">
        <f t="shared" si="9"/>
        <v>12</v>
      </c>
      <c r="L24" s="38">
        <v>18</v>
      </c>
      <c r="M24" s="38">
        <v>3</v>
      </c>
      <c r="N24" s="38">
        <v>0</v>
      </c>
      <c r="O24" s="38">
        <f t="shared" si="10"/>
        <v>21</v>
      </c>
      <c r="P24" s="39">
        <f t="shared" si="11"/>
        <v>-9</v>
      </c>
    </row>
    <row r="25" spans="2:16" ht="34.5" customHeight="1">
      <c r="B25" s="5"/>
      <c r="C25" s="28" t="s">
        <v>18</v>
      </c>
      <c r="D25" s="29"/>
      <c r="E25" s="44">
        <f t="shared" si="8"/>
        <v>3195</v>
      </c>
      <c r="F25" s="38">
        <v>1536</v>
      </c>
      <c r="G25" s="39">
        <v>1659</v>
      </c>
      <c r="H25" s="48">
        <v>6</v>
      </c>
      <c r="I25" s="38">
        <v>0</v>
      </c>
      <c r="J25" s="38">
        <v>0</v>
      </c>
      <c r="K25" s="38">
        <f t="shared" si="9"/>
        <v>6</v>
      </c>
      <c r="L25" s="38">
        <v>11</v>
      </c>
      <c r="M25" s="38">
        <v>8</v>
      </c>
      <c r="N25" s="38">
        <v>0</v>
      </c>
      <c r="O25" s="38">
        <f t="shared" si="10"/>
        <v>19</v>
      </c>
      <c r="P25" s="39">
        <f t="shared" si="11"/>
        <v>-13</v>
      </c>
    </row>
    <row r="26" spans="2:16" ht="34.5" customHeight="1">
      <c r="B26" s="5"/>
      <c r="C26" s="28" t="s">
        <v>19</v>
      </c>
      <c r="D26" s="29"/>
      <c r="E26" s="44">
        <f t="shared" si="8"/>
        <v>1491</v>
      </c>
      <c r="F26" s="38">
        <v>700</v>
      </c>
      <c r="G26" s="39">
        <v>791</v>
      </c>
      <c r="H26" s="48">
        <v>11</v>
      </c>
      <c r="I26" s="38">
        <v>0</v>
      </c>
      <c r="J26" s="38">
        <v>0</v>
      </c>
      <c r="K26" s="38">
        <f t="shared" si="9"/>
        <v>11</v>
      </c>
      <c r="L26" s="38">
        <v>6</v>
      </c>
      <c r="M26" s="38">
        <v>1</v>
      </c>
      <c r="N26" s="38">
        <v>0</v>
      </c>
      <c r="O26" s="38">
        <f t="shared" si="10"/>
        <v>7</v>
      </c>
      <c r="P26" s="39">
        <f t="shared" si="11"/>
        <v>4</v>
      </c>
    </row>
    <row r="27" spans="2:16" ht="34.5" customHeight="1">
      <c r="B27" s="5"/>
      <c r="C27" s="28" t="s">
        <v>20</v>
      </c>
      <c r="D27" s="29"/>
      <c r="E27" s="44">
        <f t="shared" si="8"/>
        <v>1062</v>
      </c>
      <c r="F27" s="38">
        <v>506</v>
      </c>
      <c r="G27" s="39">
        <v>556</v>
      </c>
      <c r="H27" s="48">
        <v>4</v>
      </c>
      <c r="I27" s="38">
        <v>0</v>
      </c>
      <c r="J27" s="38">
        <v>0</v>
      </c>
      <c r="K27" s="38">
        <f t="shared" si="9"/>
        <v>4</v>
      </c>
      <c r="L27" s="38">
        <v>9</v>
      </c>
      <c r="M27" s="38">
        <v>0</v>
      </c>
      <c r="N27" s="38">
        <v>0</v>
      </c>
      <c r="O27" s="38">
        <f t="shared" si="10"/>
        <v>9</v>
      </c>
      <c r="P27" s="39">
        <f t="shared" si="11"/>
        <v>-5</v>
      </c>
    </row>
    <row r="28" spans="2:16" ht="34.5" customHeight="1">
      <c r="B28" s="5"/>
      <c r="C28" s="28" t="s">
        <v>21</v>
      </c>
      <c r="D28" s="29"/>
      <c r="E28" s="44">
        <f t="shared" si="8"/>
        <v>4084</v>
      </c>
      <c r="F28" s="38">
        <v>1879</v>
      </c>
      <c r="G28" s="39">
        <v>2205</v>
      </c>
      <c r="H28" s="48">
        <v>18</v>
      </c>
      <c r="I28" s="38">
        <v>2</v>
      </c>
      <c r="J28" s="38">
        <v>3</v>
      </c>
      <c r="K28" s="38">
        <f t="shared" si="9"/>
        <v>23</v>
      </c>
      <c r="L28" s="38">
        <v>19</v>
      </c>
      <c r="M28" s="38">
        <v>4</v>
      </c>
      <c r="N28" s="38">
        <v>0</v>
      </c>
      <c r="O28" s="38">
        <f t="shared" si="10"/>
        <v>23</v>
      </c>
      <c r="P28" s="39">
        <f t="shared" si="11"/>
        <v>0</v>
      </c>
    </row>
    <row r="29" spans="2:16" ht="34.5" customHeight="1">
      <c r="B29" s="4"/>
      <c r="C29" s="26" t="s">
        <v>22</v>
      </c>
      <c r="D29" s="27"/>
      <c r="E29" s="43">
        <f aca="true" t="shared" si="12" ref="E29:P29">SUM(E30:E31)</f>
        <v>9183</v>
      </c>
      <c r="F29" s="43">
        <f t="shared" si="12"/>
        <v>4250</v>
      </c>
      <c r="G29" s="43">
        <f t="shared" si="12"/>
        <v>4933</v>
      </c>
      <c r="H29" s="54">
        <f t="shared" si="12"/>
        <v>37</v>
      </c>
      <c r="I29" s="36">
        <f t="shared" si="12"/>
        <v>3</v>
      </c>
      <c r="J29" s="43">
        <f t="shared" si="12"/>
        <v>4</v>
      </c>
      <c r="K29" s="36">
        <f t="shared" si="12"/>
        <v>44</v>
      </c>
      <c r="L29" s="36">
        <f t="shared" si="12"/>
        <v>79</v>
      </c>
      <c r="M29" s="36">
        <f t="shared" si="12"/>
        <v>19</v>
      </c>
      <c r="N29" s="36">
        <f t="shared" si="12"/>
        <v>0</v>
      </c>
      <c r="O29" s="36">
        <f t="shared" si="12"/>
        <v>98</v>
      </c>
      <c r="P29" s="37">
        <f t="shared" si="12"/>
        <v>-54</v>
      </c>
    </row>
    <row r="30" spans="2:16" ht="34.5" customHeight="1">
      <c r="B30" s="5"/>
      <c r="C30" s="28" t="s">
        <v>24</v>
      </c>
      <c r="D30" s="29"/>
      <c r="E30" s="44">
        <f>SUM(F30:G30)</f>
        <v>4022</v>
      </c>
      <c r="F30" s="38">
        <v>1920</v>
      </c>
      <c r="G30" s="39">
        <v>2102</v>
      </c>
      <c r="H30" s="48">
        <v>18</v>
      </c>
      <c r="I30" s="38">
        <v>2</v>
      </c>
      <c r="J30" s="38">
        <v>2</v>
      </c>
      <c r="K30" s="38">
        <f>SUM(H30:J30)</f>
        <v>22</v>
      </c>
      <c r="L30" s="38">
        <v>46</v>
      </c>
      <c r="M30" s="38">
        <v>7</v>
      </c>
      <c r="N30" s="38">
        <v>0</v>
      </c>
      <c r="O30" s="38">
        <f>SUM(L30:N30)</f>
        <v>53</v>
      </c>
      <c r="P30" s="39">
        <f>K30-O30</f>
        <v>-31</v>
      </c>
    </row>
    <row r="31" spans="2:16" ht="34.5" customHeight="1">
      <c r="B31" s="5"/>
      <c r="C31" s="28" t="s">
        <v>23</v>
      </c>
      <c r="D31" s="29"/>
      <c r="E31" s="44">
        <f>SUM(F31:G31)</f>
        <v>5161</v>
      </c>
      <c r="F31" s="38">
        <v>2330</v>
      </c>
      <c r="G31" s="39">
        <v>2831</v>
      </c>
      <c r="H31" s="48">
        <v>19</v>
      </c>
      <c r="I31" s="38">
        <v>1</v>
      </c>
      <c r="J31" s="38">
        <v>2</v>
      </c>
      <c r="K31" s="38">
        <f>SUM(H31:J31)</f>
        <v>22</v>
      </c>
      <c r="L31" s="38">
        <v>33</v>
      </c>
      <c r="M31" s="38">
        <v>12</v>
      </c>
      <c r="N31" s="38">
        <v>0</v>
      </c>
      <c r="O31" s="38">
        <f>SUM(L31:N31)</f>
        <v>45</v>
      </c>
      <c r="P31" s="39">
        <f>K31-O31</f>
        <v>-23</v>
      </c>
    </row>
    <row r="32" spans="2:16" ht="34.5" customHeight="1">
      <c r="B32" s="4"/>
      <c r="C32" s="26" t="s">
        <v>25</v>
      </c>
      <c r="D32" s="27"/>
      <c r="E32" s="43">
        <f aca="true" t="shared" si="13" ref="E32:P32">SUM(E33:E34)</f>
        <v>4991</v>
      </c>
      <c r="F32" s="43">
        <f t="shared" si="13"/>
        <v>2376</v>
      </c>
      <c r="G32" s="43">
        <f t="shared" si="13"/>
        <v>2615</v>
      </c>
      <c r="H32" s="54">
        <f t="shared" si="13"/>
        <v>19</v>
      </c>
      <c r="I32" s="36">
        <f t="shared" si="13"/>
        <v>5</v>
      </c>
      <c r="J32" s="43">
        <f t="shared" si="13"/>
        <v>0</v>
      </c>
      <c r="K32" s="36">
        <f t="shared" si="13"/>
        <v>24</v>
      </c>
      <c r="L32" s="36">
        <f t="shared" si="13"/>
        <v>39</v>
      </c>
      <c r="M32" s="36">
        <f t="shared" si="13"/>
        <v>10</v>
      </c>
      <c r="N32" s="36">
        <f t="shared" si="13"/>
        <v>0</v>
      </c>
      <c r="O32" s="36">
        <f t="shared" si="13"/>
        <v>49</v>
      </c>
      <c r="P32" s="37">
        <f t="shared" si="13"/>
        <v>-25</v>
      </c>
    </row>
    <row r="33" spans="2:16" ht="34.5" customHeight="1">
      <c r="B33" s="5"/>
      <c r="C33" s="28" t="s">
        <v>26</v>
      </c>
      <c r="D33" s="29"/>
      <c r="E33" s="44">
        <f>SUM(F33:G33)</f>
        <v>4518</v>
      </c>
      <c r="F33" s="38">
        <v>2142</v>
      </c>
      <c r="G33" s="39">
        <v>2376</v>
      </c>
      <c r="H33" s="48">
        <v>16</v>
      </c>
      <c r="I33" s="38">
        <v>5</v>
      </c>
      <c r="J33" s="38">
        <v>0</v>
      </c>
      <c r="K33" s="38">
        <f>SUM(H33:J33)</f>
        <v>21</v>
      </c>
      <c r="L33" s="38">
        <v>31</v>
      </c>
      <c r="M33" s="38">
        <v>9</v>
      </c>
      <c r="N33" s="38">
        <v>0</v>
      </c>
      <c r="O33" s="38">
        <f>SUM(L33:N33)</f>
        <v>40</v>
      </c>
      <c r="P33" s="39">
        <f>K33-O33</f>
        <v>-19</v>
      </c>
    </row>
    <row r="34" spans="2:16" ht="34.5" customHeight="1">
      <c r="B34" s="5"/>
      <c r="C34" s="28" t="s">
        <v>27</v>
      </c>
      <c r="D34" s="29"/>
      <c r="E34" s="44">
        <f>SUM(F34:G34)</f>
        <v>473</v>
      </c>
      <c r="F34" s="38">
        <v>234</v>
      </c>
      <c r="G34" s="39">
        <v>239</v>
      </c>
      <c r="H34" s="48">
        <v>3</v>
      </c>
      <c r="I34" s="38">
        <v>0</v>
      </c>
      <c r="J34" s="38">
        <v>0</v>
      </c>
      <c r="K34" s="38">
        <f>SUM(H34:J34)</f>
        <v>3</v>
      </c>
      <c r="L34" s="38">
        <v>8</v>
      </c>
      <c r="M34" s="38">
        <v>1</v>
      </c>
      <c r="N34" s="38">
        <v>0</v>
      </c>
      <c r="O34" s="38">
        <f>SUM(L34:N34)</f>
        <v>9</v>
      </c>
      <c r="P34" s="39">
        <f>K34-O34</f>
        <v>-6</v>
      </c>
    </row>
    <row r="35" spans="2:16" ht="34.5" customHeight="1">
      <c r="B35" s="4"/>
      <c r="C35" s="26" t="s">
        <v>28</v>
      </c>
      <c r="D35" s="27"/>
      <c r="E35" s="43">
        <f aca="true" t="shared" si="14" ref="E35:P35">SUM(E36:E37)</f>
        <v>34181</v>
      </c>
      <c r="F35" s="43">
        <f t="shared" si="14"/>
        <v>16310</v>
      </c>
      <c r="G35" s="43">
        <f t="shared" si="14"/>
        <v>17871</v>
      </c>
      <c r="H35" s="54">
        <f t="shared" si="14"/>
        <v>165</v>
      </c>
      <c r="I35" s="36">
        <f t="shared" si="14"/>
        <v>14</v>
      </c>
      <c r="J35" s="43">
        <f t="shared" si="14"/>
        <v>2</v>
      </c>
      <c r="K35" s="36">
        <f t="shared" si="14"/>
        <v>181</v>
      </c>
      <c r="L35" s="36">
        <f t="shared" si="14"/>
        <v>275</v>
      </c>
      <c r="M35" s="36">
        <f t="shared" si="14"/>
        <v>53</v>
      </c>
      <c r="N35" s="36">
        <f t="shared" si="14"/>
        <v>0</v>
      </c>
      <c r="O35" s="36">
        <f t="shared" si="14"/>
        <v>328</v>
      </c>
      <c r="P35" s="37">
        <f t="shared" si="14"/>
        <v>-147</v>
      </c>
    </row>
    <row r="36" spans="2:16" ht="34.5" customHeight="1">
      <c r="B36" s="5"/>
      <c r="C36" s="28" t="s">
        <v>30</v>
      </c>
      <c r="D36" s="29"/>
      <c r="E36" s="44">
        <f>SUM(F36:G36)</f>
        <v>27073</v>
      </c>
      <c r="F36" s="38">
        <v>12962</v>
      </c>
      <c r="G36" s="39">
        <v>14111</v>
      </c>
      <c r="H36" s="48">
        <v>146</v>
      </c>
      <c r="I36" s="38">
        <v>11</v>
      </c>
      <c r="J36" s="38">
        <v>2</v>
      </c>
      <c r="K36" s="38">
        <f>SUM(H36:J36)</f>
        <v>159</v>
      </c>
      <c r="L36" s="38">
        <v>206</v>
      </c>
      <c r="M36" s="38">
        <v>37</v>
      </c>
      <c r="N36" s="38">
        <v>0</v>
      </c>
      <c r="O36" s="38">
        <f>SUM(L36:N36)</f>
        <v>243</v>
      </c>
      <c r="P36" s="39">
        <f>K36-O36</f>
        <v>-84</v>
      </c>
    </row>
    <row r="37" spans="2:16" ht="34.5" customHeight="1">
      <c r="B37" s="5"/>
      <c r="C37" s="28" t="s">
        <v>31</v>
      </c>
      <c r="D37" s="29"/>
      <c r="E37" s="44">
        <f>SUM(F37:G37)</f>
        <v>7108</v>
      </c>
      <c r="F37" s="38">
        <v>3348</v>
      </c>
      <c r="G37" s="39">
        <v>3760</v>
      </c>
      <c r="H37" s="48">
        <v>19</v>
      </c>
      <c r="I37" s="38">
        <v>3</v>
      </c>
      <c r="J37" s="38">
        <v>0</v>
      </c>
      <c r="K37" s="38">
        <f>SUM(H37:J37)</f>
        <v>22</v>
      </c>
      <c r="L37" s="38">
        <v>69</v>
      </c>
      <c r="M37" s="38">
        <v>16</v>
      </c>
      <c r="N37" s="38">
        <v>0</v>
      </c>
      <c r="O37" s="38">
        <f>SUM(L37:N37)</f>
        <v>85</v>
      </c>
      <c r="P37" s="39">
        <f>K37-O37</f>
        <v>-63</v>
      </c>
    </row>
    <row r="38" spans="2:16" ht="34.5" customHeight="1">
      <c r="B38" s="4"/>
      <c r="C38" s="26" t="s">
        <v>32</v>
      </c>
      <c r="D38" s="27"/>
      <c r="E38" s="43">
        <f aca="true" t="shared" si="15" ref="E38:P38">SUM(E39:E45)</f>
        <v>66294</v>
      </c>
      <c r="F38" s="43">
        <f t="shared" si="15"/>
        <v>31236</v>
      </c>
      <c r="G38" s="43">
        <f t="shared" si="15"/>
        <v>35058</v>
      </c>
      <c r="H38" s="54">
        <f t="shared" si="15"/>
        <v>266</v>
      </c>
      <c r="I38" s="36">
        <f t="shared" si="15"/>
        <v>38</v>
      </c>
      <c r="J38" s="43">
        <f t="shared" si="15"/>
        <v>5</v>
      </c>
      <c r="K38" s="36">
        <f t="shared" si="15"/>
        <v>309</v>
      </c>
      <c r="L38" s="36">
        <f t="shared" si="15"/>
        <v>475</v>
      </c>
      <c r="M38" s="36">
        <f t="shared" si="15"/>
        <v>86</v>
      </c>
      <c r="N38" s="36">
        <f t="shared" si="15"/>
        <v>3</v>
      </c>
      <c r="O38" s="36">
        <f t="shared" si="15"/>
        <v>564</v>
      </c>
      <c r="P38" s="37">
        <f t="shared" si="15"/>
        <v>-255</v>
      </c>
    </row>
    <row r="39" spans="2:16" ht="34.5" customHeight="1">
      <c r="B39" s="5"/>
      <c r="C39" s="28" t="s">
        <v>33</v>
      </c>
      <c r="D39" s="29"/>
      <c r="E39" s="44">
        <f aca="true" t="shared" si="16" ref="E39:E45">SUM(F39:G39)</f>
        <v>8250</v>
      </c>
      <c r="F39" s="38">
        <v>3878</v>
      </c>
      <c r="G39" s="39">
        <v>4372</v>
      </c>
      <c r="H39" s="48">
        <v>41</v>
      </c>
      <c r="I39" s="38">
        <v>6</v>
      </c>
      <c r="J39" s="38">
        <v>1</v>
      </c>
      <c r="K39" s="38">
        <f aca="true" t="shared" si="17" ref="K39:K45">SUM(H39:J39)</f>
        <v>48</v>
      </c>
      <c r="L39" s="38">
        <v>51</v>
      </c>
      <c r="M39" s="38">
        <v>11</v>
      </c>
      <c r="N39" s="38">
        <v>0</v>
      </c>
      <c r="O39" s="38">
        <f aca="true" t="shared" si="18" ref="O39:O45">SUM(L39:N39)</f>
        <v>62</v>
      </c>
      <c r="P39" s="39">
        <f aca="true" t="shared" si="19" ref="P39:P45">K39-O39</f>
        <v>-14</v>
      </c>
    </row>
    <row r="40" spans="2:16" ht="34.5" customHeight="1">
      <c r="B40" s="5"/>
      <c r="C40" s="28" t="s">
        <v>34</v>
      </c>
      <c r="D40" s="29"/>
      <c r="E40" s="44">
        <f t="shared" si="16"/>
        <v>14375</v>
      </c>
      <c r="F40" s="38">
        <v>6771</v>
      </c>
      <c r="G40" s="39">
        <v>7604</v>
      </c>
      <c r="H40" s="48">
        <v>85</v>
      </c>
      <c r="I40" s="38">
        <v>8</v>
      </c>
      <c r="J40" s="38">
        <v>1</v>
      </c>
      <c r="K40" s="38">
        <f t="shared" si="17"/>
        <v>94</v>
      </c>
      <c r="L40" s="38">
        <v>103</v>
      </c>
      <c r="M40" s="38">
        <v>16</v>
      </c>
      <c r="N40" s="38">
        <v>3</v>
      </c>
      <c r="O40" s="38">
        <f t="shared" si="18"/>
        <v>122</v>
      </c>
      <c r="P40" s="39">
        <f t="shared" si="19"/>
        <v>-28</v>
      </c>
    </row>
    <row r="41" spans="2:16" ht="34.5" customHeight="1">
      <c r="B41" s="5"/>
      <c r="C41" s="28" t="s">
        <v>35</v>
      </c>
      <c r="D41" s="29"/>
      <c r="E41" s="44">
        <f t="shared" si="16"/>
        <v>6801</v>
      </c>
      <c r="F41" s="38">
        <v>3168</v>
      </c>
      <c r="G41" s="39">
        <v>3633</v>
      </c>
      <c r="H41" s="48">
        <v>23</v>
      </c>
      <c r="I41" s="38">
        <v>1</v>
      </c>
      <c r="J41" s="38">
        <v>0</v>
      </c>
      <c r="K41" s="38">
        <f t="shared" si="17"/>
        <v>24</v>
      </c>
      <c r="L41" s="38">
        <v>35</v>
      </c>
      <c r="M41" s="38">
        <v>10</v>
      </c>
      <c r="N41" s="38">
        <v>0</v>
      </c>
      <c r="O41" s="38">
        <f t="shared" si="18"/>
        <v>45</v>
      </c>
      <c r="P41" s="39">
        <f t="shared" si="19"/>
        <v>-21</v>
      </c>
    </row>
    <row r="42" spans="2:16" ht="34.5" customHeight="1">
      <c r="B42" s="5"/>
      <c r="C42" s="28" t="s">
        <v>36</v>
      </c>
      <c r="D42" s="29"/>
      <c r="E42" s="44">
        <f t="shared" si="16"/>
        <v>4010</v>
      </c>
      <c r="F42" s="38">
        <v>1891</v>
      </c>
      <c r="G42" s="39">
        <v>2119</v>
      </c>
      <c r="H42" s="48">
        <v>17</v>
      </c>
      <c r="I42" s="38">
        <v>3</v>
      </c>
      <c r="J42" s="38">
        <v>2</v>
      </c>
      <c r="K42" s="38">
        <f t="shared" si="17"/>
        <v>22</v>
      </c>
      <c r="L42" s="38">
        <v>36</v>
      </c>
      <c r="M42" s="38">
        <v>6</v>
      </c>
      <c r="N42" s="38">
        <v>0</v>
      </c>
      <c r="O42" s="38">
        <f t="shared" si="18"/>
        <v>42</v>
      </c>
      <c r="P42" s="39">
        <f t="shared" si="19"/>
        <v>-20</v>
      </c>
    </row>
    <row r="43" spans="2:16" ht="34.5" customHeight="1">
      <c r="B43" s="5"/>
      <c r="C43" s="28" t="s">
        <v>37</v>
      </c>
      <c r="D43" s="29"/>
      <c r="E43" s="44">
        <f t="shared" si="16"/>
        <v>5879</v>
      </c>
      <c r="F43" s="38">
        <v>2782</v>
      </c>
      <c r="G43" s="39">
        <v>3097</v>
      </c>
      <c r="H43" s="48">
        <v>22</v>
      </c>
      <c r="I43" s="38">
        <v>3</v>
      </c>
      <c r="J43" s="38">
        <v>1</v>
      </c>
      <c r="K43" s="38">
        <f t="shared" si="17"/>
        <v>26</v>
      </c>
      <c r="L43" s="38">
        <v>31</v>
      </c>
      <c r="M43" s="38">
        <v>9</v>
      </c>
      <c r="N43" s="38">
        <v>0</v>
      </c>
      <c r="O43" s="38">
        <f t="shared" si="18"/>
        <v>40</v>
      </c>
      <c r="P43" s="39">
        <f t="shared" si="19"/>
        <v>-14</v>
      </c>
    </row>
    <row r="44" spans="2:16" ht="34.5" customHeight="1">
      <c r="B44" s="5"/>
      <c r="C44" s="28" t="s">
        <v>38</v>
      </c>
      <c r="D44" s="29"/>
      <c r="E44" s="44">
        <f t="shared" si="16"/>
        <v>6857</v>
      </c>
      <c r="F44" s="38">
        <v>3253</v>
      </c>
      <c r="G44" s="39">
        <v>3604</v>
      </c>
      <c r="H44" s="48">
        <v>28</v>
      </c>
      <c r="I44" s="38">
        <v>6</v>
      </c>
      <c r="J44" s="38">
        <v>0</v>
      </c>
      <c r="K44" s="38">
        <f t="shared" si="17"/>
        <v>34</v>
      </c>
      <c r="L44" s="38">
        <v>36</v>
      </c>
      <c r="M44" s="38">
        <v>8</v>
      </c>
      <c r="N44" s="38">
        <v>0</v>
      </c>
      <c r="O44" s="38">
        <f t="shared" si="18"/>
        <v>44</v>
      </c>
      <c r="P44" s="39">
        <f t="shared" si="19"/>
        <v>-10</v>
      </c>
    </row>
    <row r="45" spans="2:16" ht="34.5" customHeight="1">
      <c r="B45" s="5"/>
      <c r="C45" s="28" t="s">
        <v>39</v>
      </c>
      <c r="D45" s="29"/>
      <c r="E45" s="44">
        <f t="shared" si="16"/>
        <v>20122</v>
      </c>
      <c r="F45" s="38">
        <v>9493</v>
      </c>
      <c r="G45" s="39">
        <v>10629</v>
      </c>
      <c r="H45" s="48">
        <v>50</v>
      </c>
      <c r="I45" s="38">
        <v>11</v>
      </c>
      <c r="J45" s="38">
        <v>0</v>
      </c>
      <c r="K45" s="38">
        <f t="shared" si="17"/>
        <v>61</v>
      </c>
      <c r="L45" s="38">
        <v>183</v>
      </c>
      <c r="M45" s="38">
        <v>26</v>
      </c>
      <c r="N45" s="38">
        <v>0</v>
      </c>
      <c r="O45" s="38">
        <f t="shared" si="18"/>
        <v>209</v>
      </c>
      <c r="P45" s="39">
        <f t="shared" si="19"/>
        <v>-148</v>
      </c>
    </row>
    <row r="46" spans="2:16" ht="34.5" customHeight="1">
      <c r="B46" s="4"/>
      <c r="C46" s="26" t="s">
        <v>40</v>
      </c>
      <c r="D46" s="27"/>
      <c r="E46" s="43">
        <f aca="true" t="shared" si="20" ref="E46:P46">SUM(E47:E49)</f>
        <v>21673</v>
      </c>
      <c r="F46" s="43">
        <f t="shared" si="20"/>
        <v>10212</v>
      </c>
      <c r="G46" s="43">
        <f t="shared" si="20"/>
        <v>11461</v>
      </c>
      <c r="H46" s="54">
        <f t="shared" si="20"/>
        <v>55</v>
      </c>
      <c r="I46" s="36">
        <f t="shared" si="20"/>
        <v>9</v>
      </c>
      <c r="J46" s="43">
        <f t="shared" si="20"/>
        <v>3</v>
      </c>
      <c r="K46" s="36">
        <f t="shared" si="20"/>
        <v>67</v>
      </c>
      <c r="L46" s="36">
        <f t="shared" si="20"/>
        <v>142</v>
      </c>
      <c r="M46" s="36">
        <f t="shared" si="20"/>
        <v>41</v>
      </c>
      <c r="N46" s="36">
        <f t="shared" si="20"/>
        <v>2</v>
      </c>
      <c r="O46" s="36">
        <f t="shared" si="20"/>
        <v>185</v>
      </c>
      <c r="P46" s="37">
        <f t="shared" si="20"/>
        <v>-118</v>
      </c>
    </row>
    <row r="47" spans="2:16" ht="34.5" customHeight="1">
      <c r="B47" s="5"/>
      <c r="C47" s="28" t="s">
        <v>41</v>
      </c>
      <c r="D47" s="29"/>
      <c r="E47" s="44">
        <f>SUM(F47:G47)</f>
        <v>6389</v>
      </c>
      <c r="F47" s="38">
        <v>3015</v>
      </c>
      <c r="G47" s="39">
        <v>3374</v>
      </c>
      <c r="H47" s="48">
        <v>17</v>
      </c>
      <c r="I47" s="38">
        <v>4</v>
      </c>
      <c r="J47" s="38">
        <v>1</v>
      </c>
      <c r="K47" s="38">
        <f>SUM(H47:J47)</f>
        <v>22</v>
      </c>
      <c r="L47" s="38">
        <v>44</v>
      </c>
      <c r="M47" s="38">
        <v>16</v>
      </c>
      <c r="N47" s="38">
        <v>0</v>
      </c>
      <c r="O47" s="38">
        <f>SUM(L47:N47)</f>
        <v>60</v>
      </c>
      <c r="P47" s="39">
        <f>K47-O47</f>
        <v>-38</v>
      </c>
    </row>
    <row r="48" spans="2:16" ht="34.5" customHeight="1">
      <c r="B48" s="5"/>
      <c r="C48" s="28" t="s">
        <v>42</v>
      </c>
      <c r="D48" s="29"/>
      <c r="E48" s="44">
        <f>SUM(F48:G48)</f>
        <v>1815</v>
      </c>
      <c r="F48" s="38">
        <v>863</v>
      </c>
      <c r="G48" s="39">
        <v>952</v>
      </c>
      <c r="H48" s="48">
        <v>5</v>
      </c>
      <c r="I48" s="38">
        <v>0</v>
      </c>
      <c r="J48" s="38">
        <v>0</v>
      </c>
      <c r="K48" s="38">
        <f>SUM(H48:J48)</f>
        <v>5</v>
      </c>
      <c r="L48" s="38">
        <v>8</v>
      </c>
      <c r="M48" s="38">
        <v>2</v>
      </c>
      <c r="N48" s="38">
        <v>0</v>
      </c>
      <c r="O48" s="38">
        <f>SUM(L48:N48)</f>
        <v>10</v>
      </c>
      <c r="P48" s="39">
        <f>K48-O48</f>
        <v>-5</v>
      </c>
    </row>
    <row r="49" spans="2:16" ht="34.5" customHeight="1" thickBot="1">
      <c r="B49" s="6"/>
      <c r="C49" s="30" t="s">
        <v>43</v>
      </c>
      <c r="D49" s="31"/>
      <c r="E49" s="45">
        <f>SUM(F49:G49)</f>
        <v>13469</v>
      </c>
      <c r="F49" s="40">
        <v>6334</v>
      </c>
      <c r="G49" s="41">
        <v>7135</v>
      </c>
      <c r="H49" s="49">
        <v>33</v>
      </c>
      <c r="I49" s="40">
        <v>5</v>
      </c>
      <c r="J49" s="40">
        <v>2</v>
      </c>
      <c r="K49" s="40">
        <f>SUM(H49:J49)</f>
        <v>40</v>
      </c>
      <c r="L49" s="40">
        <v>90</v>
      </c>
      <c r="M49" s="40">
        <v>23</v>
      </c>
      <c r="N49" s="40">
        <v>2</v>
      </c>
      <c r="O49" s="40">
        <f>SUM(L49:N49)</f>
        <v>115</v>
      </c>
      <c r="P49" s="41">
        <f>K49-O49</f>
        <v>-75</v>
      </c>
    </row>
    <row r="50" spans="2:16" ht="34.5" customHeight="1">
      <c r="B50" s="7"/>
      <c r="C50" s="53" t="s">
        <v>62</v>
      </c>
      <c r="D50" s="3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</row>
    <row r="51" ht="18" customHeight="1"/>
  </sheetData>
  <mergeCells count="8">
    <mergeCell ref="E5:G5"/>
    <mergeCell ref="H5:K5"/>
    <mergeCell ref="L5:O5"/>
    <mergeCell ref="P5:P6"/>
    <mergeCell ref="B1:P1"/>
    <mergeCell ref="H2:K2"/>
    <mergeCell ref="E4:G4"/>
    <mergeCell ref="H4:P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="60" zoomScaleNormal="60" workbookViewId="0" topLeftCell="A1">
      <selection activeCell="A1" sqref="A1"/>
    </sheetView>
  </sheetViews>
  <sheetFormatPr defaultColWidth="9.00390625" defaultRowHeight="13.5"/>
  <cols>
    <col min="1" max="1" width="3.875" style="0" customWidth="1"/>
    <col min="2" max="2" width="12.625" style="0" customWidth="1"/>
    <col min="3" max="3" width="14.00390625" style="0" customWidth="1"/>
    <col min="4" max="4" width="0.6171875" style="0" customWidth="1"/>
    <col min="5" max="16" width="13.125" style="0" customWidth="1"/>
  </cols>
  <sheetData>
    <row r="1" spans="2:16" ht="27" customHeight="1">
      <c r="B1" s="55" t="s">
        <v>60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2:16" ht="24" customHeight="1">
      <c r="B2" s="1"/>
      <c r="C2" s="1"/>
      <c r="D2" s="1"/>
      <c r="E2" s="1"/>
      <c r="F2" s="1"/>
      <c r="G2" s="1"/>
      <c r="H2" s="56"/>
      <c r="I2" s="57"/>
      <c r="J2" s="57"/>
      <c r="K2" s="57"/>
      <c r="L2" s="1"/>
      <c r="M2" s="1"/>
      <c r="N2" s="52" t="s">
        <v>65</v>
      </c>
      <c r="O2" s="52"/>
      <c r="P2" s="1"/>
    </row>
    <row r="3" ht="17.25" customHeight="1" thickBot="1">
      <c r="O3" s="8"/>
    </row>
    <row r="4" spans="2:17" ht="37.5" customHeight="1">
      <c r="B4" s="10"/>
      <c r="C4" s="12"/>
      <c r="D4" s="13"/>
      <c r="E4" s="58" t="s">
        <v>66</v>
      </c>
      <c r="F4" s="59"/>
      <c r="G4" s="60"/>
      <c r="H4" s="58" t="s">
        <v>67</v>
      </c>
      <c r="I4" s="59"/>
      <c r="J4" s="59"/>
      <c r="K4" s="59"/>
      <c r="L4" s="59"/>
      <c r="M4" s="59"/>
      <c r="N4" s="59"/>
      <c r="O4" s="59"/>
      <c r="P4" s="60"/>
      <c r="Q4" s="11"/>
    </row>
    <row r="5" spans="2:16" ht="37.5" customHeight="1">
      <c r="B5" s="2"/>
      <c r="C5" s="14"/>
      <c r="D5" s="15"/>
      <c r="E5" s="61" t="s">
        <v>44</v>
      </c>
      <c r="F5" s="62"/>
      <c r="G5" s="63"/>
      <c r="H5" s="61" t="s">
        <v>48</v>
      </c>
      <c r="I5" s="62"/>
      <c r="J5" s="62"/>
      <c r="K5" s="64"/>
      <c r="L5" s="65" t="s">
        <v>53</v>
      </c>
      <c r="M5" s="62"/>
      <c r="N5" s="62"/>
      <c r="O5" s="64"/>
      <c r="P5" s="66" t="s">
        <v>56</v>
      </c>
    </row>
    <row r="6" spans="2:16" ht="37.5" customHeight="1" thickBot="1">
      <c r="B6" s="3"/>
      <c r="C6" s="16"/>
      <c r="D6" s="17"/>
      <c r="E6" s="18" t="s">
        <v>47</v>
      </c>
      <c r="F6" s="19" t="s">
        <v>45</v>
      </c>
      <c r="G6" s="20" t="s">
        <v>46</v>
      </c>
      <c r="H6" s="21" t="s">
        <v>49</v>
      </c>
      <c r="I6" s="22" t="s">
        <v>50</v>
      </c>
      <c r="J6" s="22" t="s">
        <v>63</v>
      </c>
      <c r="K6" s="23" t="s">
        <v>52</v>
      </c>
      <c r="L6" s="19" t="s">
        <v>54</v>
      </c>
      <c r="M6" s="22" t="s">
        <v>55</v>
      </c>
      <c r="N6" s="22" t="s">
        <v>64</v>
      </c>
      <c r="O6" s="23" t="s">
        <v>52</v>
      </c>
      <c r="P6" s="67"/>
    </row>
    <row r="7" spans="2:16" ht="34.5" customHeight="1">
      <c r="B7" s="9"/>
      <c r="C7" s="24" t="s">
        <v>0</v>
      </c>
      <c r="D7" s="25"/>
      <c r="E7" s="42">
        <f aca="true" t="shared" si="0" ref="E7:P7">SUM(E8:E9)</f>
        <v>784826</v>
      </c>
      <c r="F7" s="34">
        <f t="shared" si="0"/>
        <v>369281</v>
      </c>
      <c r="G7" s="35">
        <f t="shared" si="0"/>
        <v>415545</v>
      </c>
      <c r="H7" s="46">
        <f t="shared" si="0"/>
        <v>4938</v>
      </c>
      <c r="I7" s="34">
        <f t="shared" si="0"/>
        <v>468</v>
      </c>
      <c r="J7" s="34">
        <f t="shared" si="0"/>
        <v>59</v>
      </c>
      <c r="K7" s="34">
        <f t="shared" si="0"/>
        <v>5465</v>
      </c>
      <c r="L7" s="34">
        <f t="shared" si="0"/>
        <v>4712</v>
      </c>
      <c r="M7" s="34">
        <f t="shared" si="0"/>
        <v>777</v>
      </c>
      <c r="N7" s="34">
        <f t="shared" si="0"/>
        <v>29</v>
      </c>
      <c r="O7" s="34">
        <f t="shared" si="0"/>
        <v>5518</v>
      </c>
      <c r="P7" s="35">
        <f t="shared" si="0"/>
        <v>-53</v>
      </c>
    </row>
    <row r="8" spans="2:16" ht="34.5" customHeight="1">
      <c r="B8" s="4"/>
      <c r="C8" s="26" t="s">
        <v>1</v>
      </c>
      <c r="D8" s="27"/>
      <c r="E8" s="43">
        <f aca="true" t="shared" si="1" ref="E8:P8">SUM(E10:E20)</f>
        <v>626109</v>
      </c>
      <c r="F8" s="36">
        <f t="shared" si="1"/>
        <v>294360</v>
      </c>
      <c r="G8" s="37">
        <f t="shared" si="1"/>
        <v>331749</v>
      </c>
      <c r="H8" s="47">
        <f t="shared" si="1"/>
        <v>4267</v>
      </c>
      <c r="I8" s="36">
        <f t="shared" si="1"/>
        <v>395</v>
      </c>
      <c r="J8" s="36">
        <f t="shared" si="1"/>
        <v>43</v>
      </c>
      <c r="K8" s="36">
        <f t="shared" si="1"/>
        <v>4705</v>
      </c>
      <c r="L8" s="36">
        <f t="shared" si="1"/>
        <v>3757</v>
      </c>
      <c r="M8" s="36">
        <f t="shared" si="1"/>
        <v>596</v>
      </c>
      <c r="N8" s="36">
        <f t="shared" si="1"/>
        <v>22</v>
      </c>
      <c r="O8" s="36">
        <f t="shared" si="1"/>
        <v>4375</v>
      </c>
      <c r="P8" s="37">
        <f t="shared" si="1"/>
        <v>330</v>
      </c>
    </row>
    <row r="9" spans="2:16" ht="34.5" customHeight="1">
      <c r="B9" s="4"/>
      <c r="C9" s="26" t="s">
        <v>2</v>
      </c>
      <c r="D9" s="27"/>
      <c r="E9" s="43">
        <f aca="true" t="shared" si="2" ref="E9:P9">SUM(E21,E29,E32,E35,E38,E46)</f>
        <v>158717</v>
      </c>
      <c r="F9" s="36">
        <f t="shared" si="2"/>
        <v>74921</v>
      </c>
      <c r="G9" s="37">
        <f t="shared" si="2"/>
        <v>83796</v>
      </c>
      <c r="H9" s="47">
        <f t="shared" si="2"/>
        <v>671</v>
      </c>
      <c r="I9" s="36">
        <f t="shared" si="2"/>
        <v>73</v>
      </c>
      <c r="J9" s="36">
        <f t="shared" si="2"/>
        <v>16</v>
      </c>
      <c r="K9" s="36">
        <f t="shared" si="2"/>
        <v>760</v>
      </c>
      <c r="L9" s="36">
        <f t="shared" si="2"/>
        <v>955</v>
      </c>
      <c r="M9" s="36">
        <f t="shared" si="2"/>
        <v>181</v>
      </c>
      <c r="N9" s="36">
        <f t="shared" si="2"/>
        <v>7</v>
      </c>
      <c r="O9" s="36">
        <f t="shared" si="2"/>
        <v>1143</v>
      </c>
      <c r="P9" s="37">
        <f t="shared" si="2"/>
        <v>-383</v>
      </c>
    </row>
    <row r="10" spans="1:16" ht="34.5" customHeight="1">
      <c r="A10">
        <v>1</v>
      </c>
      <c r="B10" s="5"/>
      <c r="C10" s="28" t="s">
        <v>3</v>
      </c>
      <c r="D10" s="29"/>
      <c r="E10" s="44">
        <f aca="true" t="shared" si="3" ref="E10:E20">SUM(F10:G10)</f>
        <v>341838</v>
      </c>
      <c r="F10" s="38">
        <v>159260</v>
      </c>
      <c r="G10" s="39">
        <v>182578</v>
      </c>
      <c r="H10" s="48">
        <v>2297</v>
      </c>
      <c r="I10" s="38">
        <v>241</v>
      </c>
      <c r="J10" s="38">
        <v>22</v>
      </c>
      <c r="K10" s="38">
        <f aca="true" t="shared" si="4" ref="K10:K20">SUM(H10:J10)</f>
        <v>2560</v>
      </c>
      <c r="L10" s="38">
        <v>1982</v>
      </c>
      <c r="M10" s="38">
        <v>281</v>
      </c>
      <c r="N10" s="38">
        <v>3</v>
      </c>
      <c r="O10" s="38">
        <f aca="true" t="shared" si="5" ref="O10:O20">SUM(L10:N10)</f>
        <v>2266</v>
      </c>
      <c r="P10" s="39">
        <f aca="true" t="shared" si="6" ref="P10:P20">K10-O10</f>
        <v>294</v>
      </c>
    </row>
    <row r="11" spans="1:16" ht="34.5" customHeight="1">
      <c r="A11">
        <v>2</v>
      </c>
      <c r="B11" s="5"/>
      <c r="C11" s="28" t="s">
        <v>4</v>
      </c>
      <c r="D11" s="29"/>
      <c r="E11" s="44">
        <f t="shared" si="3"/>
        <v>17484</v>
      </c>
      <c r="F11" s="38">
        <v>8279</v>
      </c>
      <c r="G11" s="39">
        <v>9205</v>
      </c>
      <c r="H11" s="48">
        <v>57</v>
      </c>
      <c r="I11" s="38">
        <v>8</v>
      </c>
      <c r="J11" s="38">
        <v>2</v>
      </c>
      <c r="K11" s="38">
        <f t="shared" si="4"/>
        <v>67</v>
      </c>
      <c r="L11" s="38">
        <v>112</v>
      </c>
      <c r="M11" s="38">
        <v>27</v>
      </c>
      <c r="N11" s="38">
        <v>0</v>
      </c>
      <c r="O11" s="38">
        <f t="shared" si="5"/>
        <v>139</v>
      </c>
      <c r="P11" s="39">
        <f t="shared" si="6"/>
        <v>-72</v>
      </c>
    </row>
    <row r="12" spans="1:16" ht="34.5" customHeight="1">
      <c r="A12">
        <v>3</v>
      </c>
      <c r="B12" s="5"/>
      <c r="C12" s="28" t="s">
        <v>5</v>
      </c>
      <c r="D12" s="29"/>
      <c r="E12" s="44">
        <f t="shared" si="3"/>
        <v>20444</v>
      </c>
      <c r="F12" s="38">
        <v>9673</v>
      </c>
      <c r="G12" s="39">
        <v>10771</v>
      </c>
      <c r="H12" s="48">
        <v>121</v>
      </c>
      <c r="I12" s="38">
        <v>12</v>
      </c>
      <c r="J12" s="38">
        <v>1</v>
      </c>
      <c r="K12" s="38">
        <f t="shared" si="4"/>
        <v>134</v>
      </c>
      <c r="L12" s="38">
        <v>100</v>
      </c>
      <c r="M12" s="38">
        <v>16</v>
      </c>
      <c r="N12" s="38">
        <v>5</v>
      </c>
      <c r="O12" s="38">
        <f t="shared" si="5"/>
        <v>121</v>
      </c>
      <c r="P12" s="39">
        <f t="shared" si="6"/>
        <v>13</v>
      </c>
    </row>
    <row r="13" spans="1:16" ht="34.5" customHeight="1">
      <c r="A13">
        <v>4</v>
      </c>
      <c r="B13" s="5"/>
      <c r="C13" s="28" t="s">
        <v>6</v>
      </c>
      <c r="D13" s="29"/>
      <c r="E13" s="44">
        <f t="shared" si="3"/>
        <v>50361</v>
      </c>
      <c r="F13" s="38">
        <v>24053</v>
      </c>
      <c r="G13" s="39">
        <v>26308</v>
      </c>
      <c r="H13" s="48">
        <v>569</v>
      </c>
      <c r="I13" s="38">
        <v>32</v>
      </c>
      <c r="J13" s="38">
        <v>2</v>
      </c>
      <c r="K13" s="38">
        <f t="shared" si="4"/>
        <v>603</v>
      </c>
      <c r="L13" s="38">
        <v>336</v>
      </c>
      <c r="M13" s="38">
        <v>52</v>
      </c>
      <c r="N13" s="38">
        <v>0</v>
      </c>
      <c r="O13" s="38">
        <f t="shared" si="5"/>
        <v>388</v>
      </c>
      <c r="P13" s="39">
        <f t="shared" si="6"/>
        <v>215</v>
      </c>
    </row>
    <row r="14" spans="1:16" ht="34.5" customHeight="1">
      <c r="A14">
        <v>5</v>
      </c>
      <c r="B14" s="5"/>
      <c r="C14" s="28" t="s">
        <v>7</v>
      </c>
      <c r="D14" s="29"/>
      <c r="E14" s="44">
        <f t="shared" si="3"/>
        <v>29604</v>
      </c>
      <c r="F14" s="38">
        <v>14219</v>
      </c>
      <c r="G14" s="39">
        <v>15385</v>
      </c>
      <c r="H14" s="48">
        <v>105</v>
      </c>
      <c r="I14" s="38">
        <v>15</v>
      </c>
      <c r="J14" s="38">
        <v>3</v>
      </c>
      <c r="K14" s="38">
        <f t="shared" si="4"/>
        <v>123</v>
      </c>
      <c r="L14" s="38">
        <v>145</v>
      </c>
      <c r="M14" s="38">
        <v>35</v>
      </c>
      <c r="N14" s="38">
        <v>1</v>
      </c>
      <c r="O14" s="38">
        <f t="shared" si="5"/>
        <v>181</v>
      </c>
      <c r="P14" s="39">
        <f t="shared" si="6"/>
        <v>-58</v>
      </c>
    </row>
    <row r="15" spans="1:16" ht="34.5" customHeight="1">
      <c r="A15">
        <v>6</v>
      </c>
      <c r="B15" s="5"/>
      <c r="C15" s="28" t="s">
        <v>8</v>
      </c>
      <c r="D15" s="29"/>
      <c r="E15" s="44">
        <f t="shared" si="3"/>
        <v>25571</v>
      </c>
      <c r="F15" s="38">
        <v>12435</v>
      </c>
      <c r="G15" s="39">
        <v>13136</v>
      </c>
      <c r="H15" s="48">
        <v>259</v>
      </c>
      <c r="I15" s="38">
        <v>7</v>
      </c>
      <c r="J15" s="38">
        <v>5</v>
      </c>
      <c r="K15" s="38">
        <f t="shared" si="4"/>
        <v>271</v>
      </c>
      <c r="L15" s="38">
        <v>138</v>
      </c>
      <c r="M15" s="38">
        <v>17</v>
      </c>
      <c r="N15" s="38">
        <v>5</v>
      </c>
      <c r="O15" s="38">
        <f t="shared" si="5"/>
        <v>160</v>
      </c>
      <c r="P15" s="39">
        <f t="shared" si="6"/>
        <v>111</v>
      </c>
    </row>
    <row r="16" spans="1:16" ht="34.5" customHeight="1">
      <c r="A16">
        <v>7</v>
      </c>
      <c r="B16" s="5"/>
      <c r="C16" s="28" t="s">
        <v>9</v>
      </c>
      <c r="D16" s="29"/>
      <c r="E16" s="44">
        <f t="shared" si="3"/>
        <v>23583</v>
      </c>
      <c r="F16" s="38">
        <v>11107</v>
      </c>
      <c r="G16" s="39">
        <v>12476</v>
      </c>
      <c r="H16" s="48">
        <v>92</v>
      </c>
      <c r="I16" s="38">
        <v>19</v>
      </c>
      <c r="J16" s="38">
        <v>3</v>
      </c>
      <c r="K16" s="38">
        <f t="shared" si="4"/>
        <v>114</v>
      </c>
      <c r="L16" s="38">
        <v>179</v>
      </c>
      <c r="M16" s="38">
        <v>32</v>
      </c>
      <c r="N16" s="38">
        <v>0</v>
      </c>
      <c r="O16" s="38">
        <f t="shared" si="5"/>
        <v>211</v>
      </c>
      <c r="P16" s="39">
        <f t="shared" si="6"/>
        <v>-97</v>
      </c>
    </row>
    <row r="17" spans="1:16" ht="34.5" customHeight="1">
      <c r="A17">
        <v>8</v>
      </c>
      <c r="B17" s="5"/>
      <c r="C17" s="28" t="s">
        <v>10</v>
      </c>
      <c r="D17" s="29"/>
      <c r="E17" s="44">
        <f t="shared" si="3"/>
        <v>17274</v>
      </c>
      <c r="F17" s="38">
        <v>8061</v>
      </c>
      <c r="G17" s="39">
        <v>9213</v>
      </c>
      <c r="H17" s="48">
        <v>73</v>
      </c>
      <c r="I17" s="38">
        <v>2</v>
      </c>
      <c r="J17" s="38">
        <v>0</v>
      </c>
      <c r="K17" s="38">
        <f t="shared" si="4"/>
        <v>75</v>
      </c>
      <c r="L17" s="38">
        <v>106</v>
      </c>
      <c r="M17" s="38">
        <v>24</v>
      </c>
      <c r="N17" s="38">
        <v>6</v>
      </c>
      <c r="O17" s="38">
        <f t="shared" si="5"/>
        <v>136</v>
      </c>
      <c r="P17" s="39">
        <f t="shared" si="6"/>
        <v>-61</v>
      </c>
    </row>
    <row r="18" spans="1:16" ht="34.5" customHeight="1">
      <c r="A18">
        <v>9</v>
      </c>
      <c r="B18" s="5"/>
      <c r="C18" s="28" t="s">
        <v>11</v>
      </c>
      <c r="D18" s="29"/>
      <c r="E18" s="44">
        <f t="shared" si="3"/>
        <v>36910</v>
      </c>
      <c r="F18" s="38">
        <v>17466</v>
      </c>
      <c r="G18" s="39">
        <v>19444</v>
      </c>
      <c r="H18" s="48">
        <v>374</v>
      </c>
      <c r="I18" s="38">
        <v>22</v>
      </c>
      <c r="J18" s="38">
        <v>2</v>
      </c>
      <c r="K18" s="38">
        <f t="shared" si="4"/>
        <v>398</v>
      </c>
      <c r="L18" s="38">
        <v>338</v>
      </c>
      <c r="M18" s="38">
        <v>39</v>
      </c>
      <c r="N18" s="38">
        <v>0</v>
      </c>
      <c r="O18" s="38">
        <f t="shared" si="5"/>
        <v>377</v>
      </c>
      <c r="P18" s="39">
        <f t="shared" si="6"/>
        <v>21</v>
      </c>
    </row>
    <row r="19" spans="1:16" ht="34.5" customHeight="1">
      <c r="A19">
        <v>10</v>
      </c>
      <c r="B19" s="5"/>
      <c r="C19" s="28" t="s">
        <v>12</v>
      </c>
      <c r="D19" s="29"/>
      <c r="E19" s="44">
        <f t="shared" si="3"/>
        <v>34030</v>
      </c>
      <c r="F19" s="38">
        <v>16246</v>
      </c>
      <c r="G19" s="39">
        <v>17784</v>
      </c>
      <c r="H19" s="48">
        <v>177</v>
      </c>
      <c r="I19" s="38">
        <v>22</v>
      </c>
      <c r="J19" s="38">
        <v>1</v>
      </c>
      <c r="K19" s="38">
        <f t="shared" si="4"/>
        <v>200</v>
      </c>
      <c r="L19" s="38">
        <v>167</v>
      </c>
      <c r="M19" s="38">
        <v>38</v>
      </c>
      <c r="N19" s="38">
        <v>1</v>
      </c>
      <c r="O19" s="38">
        <f t="shared" si="5"/>
        <v>206</v>
      </c>
      <c r="P19" s="39">
        <f t="shared" si="6"/>
        <v>-6</v>
      </c>
    </row>
    <row r="20" spans="1:16" ht="34.5" customHeight="1">
      <c r="A20">
        <v>11</v>
      </c>
      <c r="B20" s="5"/>
      <c r="C20" s="28" t="s">
        <v>13</v>
      </c>
      <c r="D20" s="29"/>
      <c r="E20" s="44">
        <f t="shared" si="3"/>
        <v>29010</v>
      </c>
      <c r="F20" s="38">
        <v>13561</v>
      </c>
      <c r="G20" s="39">
        <v>15449</v>
      </c>
      <c r="H20" s="48">
        <v>143</v>
      </c>
      <c r="I20" s="38">
        <v>15</v>
      </c>
      <c r="J20" s="38">
        <v>2</v>
      </c>
      <c r="K20" s="38">
        <f t="shared" si="4"/>
        <v>160</v>
      </c>
      <c r="L20" s="38">
        <v>154</v>
      </c>
      <c r="M20" s="38">
        <v>35</v>
      </c>
      <c r="N20" s="38">
        <v>1</v>
      </c>
      <c r="O20" s="38">
        <f t="shared" si="5"/>
        <v>190</v>
      </c>
      <c r="P20" s="39">
        <f t="shared" si="6"/>
        <v>-30</v>
      </c>
    </row>
    <row r="21" spans="2:16" ht="34.5" customHeight="1">
      <c r="B21" s="4"/>
      <c r="C21" s="26" t="s">
        <v>14</v>
      </c>
      <c r="D21" s="27"/>
      <c r="E21" s="43">
        <f aca="true" t="shared" si="7" ref="E21:P21">SUM(E22:E28)</f>
        <v>20236</v>
      </c>
      <c r="F21" s="43">
        <f t="shared" si="7"/>
        <v>9474</v>
      </c>
      <c r="G21" s="43">
        <f t="shared" si="7"/>
        <v>10762</v>
      </c>
      <c r="H21" s="54">
        <f t="shared" si="7"/>
        <v>81</v>
      </c>
      <c r="I21" s="36">
        <f t="shared" si="7"/>
        <v>10</v>
      </c>
      <c r="J21" s="43">
        <f t="shared" si="7"/>
        <v>2</v>
      </c>
      <c r="K21" s="36">
        <f t="shared" si="7"/>
        <v>93</v>
      </c>
      <c r="L21" s="36">
        <f t="shared" si="7"/>
        <v>143</v>
      </c>
      <c r="M21" s="36">
        <f t="shared" si="7"/>
        <v>21</v>
      </c>
      <c r="N21" s="36">
        <f t="shared" si="7"/>
        <v>2</v>
      </c>
      <c r="O21" s="36">
        <f t="shared" si="7"/>
        <v>166</v>
      </c>
      <c r="P21" s="37">
        <f t="shared" si="7"/>
        <v>-73</v>
      </c>
    </row>
    <row r="22" spans="1:16" ht="34.5" customHeight="1">
      <c r="A22">
        <v>12</v>
      </c>
      <c r="B22" s="5"/>
      <c r="C22" s="28" t="s">
        <v>15</v>
      </c>
      <c r="D22" s="29"/>
      <c r="E22" s="44">
        <f aca="true" t="shared" si="8" ref="E22:E28">SUM(F22:G22)</f>
        <v>3315</v>
      </c>
      <c r="F22" s="38">
        <v>1565</v>
      </c>
      <c r="G22" s="39">
        <v>1750</v>
      </c>
      <c r="H22" s="48">
        <v>21</v>
      </c>
      <c r="I22" s="38">
        <v>0</v>
      </c>
      <c r="J22" s="38">
        <v>0</v>
      </c>
      <c r="K22" s="38">
        <f aca="true" t="shared" si="9" ref="K22:K28">SUM(H22:J22)</f>
        <v>21</v>
      </c>
      <c r="L22" s="38">
        <v>14</v>
      </c>
      <c r="M22" s="38">
        <v>5</v>
      </c>
      <c r="N22" s="38">
        <v>1</v>
      </c>
      <c r="O22" s="38">
        <f aca="true" t="shared" si="10" ref="O22:O28">SUM(L22:N22)</f>
        <v>20</v>
      </c>
      <c r="P22" s="39">
        <f aca="true" t="shared" si="11" ref="P22:P28">K22-O22</f>
        <v>1</v>
      </c>
    </row>
    <row r="23" spans="1:16" ht="34.5" customHeight="1">
      <c r="A23">
        <v>13</v>
      </c>
      <c r="B23" s="5"/>
      <c r="C23" s="28" t="s">
        <v>16</v>
      </c>
      <c r="D23" s="29"/>
      <c r="E23" s="44">
        <f t="shared" si="8"/>
        <v>3791</v>
      </c>
      <c r="F23" s="38">
        <v>1720</v>
      </c>
      <c r="G23" s="39">
        <v>2071</v>
      </c>
      <c r="H23" s="48">
        <v>10</v>
      </c>
      <c r="I23" s="38">
        <v>2</v>
      </c>
      <c r="J23" s="38">
        <v>0</v>
      </c>
      <c r="K23" s="38">
        <f t="shared" si="9"/>
        <v>12</v>
      </c>
      <c r="L23" s="38">
        <v>21</v>
      </c>
      <c r="M23" s="38">
        <v>5</v>
      </c>
      <c r="N23" s="38">
        <v>0</v>
      </c>
      <c r="O23" s="38">
        <f t="shared" si="10"/>
        <v>26</v>
      </c>
      <c r="P23" s="39">
        <f t="shared" si="11"/>
        <v>-14</v>
      </c>
    </row>
    <row r="24" spans="1:16" ht="34.5" customHeight="1">
      <c r="A24">
        <v>14</v>
      </c>
      <c r="B24" s="5"/>
      <c r="C24" s="28" t="s">
        <v>17</v>
      </c>
      <c r="D24" s="29"/>
      <c r="E24" s="44">
        <f t="shared" si="8"/>
        <v>3182</v>
      </c>
      <c r="F24" s="38">
        <v>1507</v>
      </c>
      <c r="G24" s="39">
        <v>1675</v>
      </c>
      <c r="H24" s="48">
        <v>6</v>
      </c>
      <c r="I24" s="38">
        <v>2</v>
      </c>
      <c r="J24" s="38">
        <v>1</v>
      </c>
      <c r="K24" s="38">
        <f t="shared" si="9"/>
        <v>9</v>
      </c>
      <c r="L24" s="38">
        <v>36</v>
      </c>
      <c r="M24" s="38">
        <v>2</v>
      </c>
      <c r="N24" s="38">
        <v>0</v>
      </c>
      <c r="O24" s="38">
        <f t="shared" si="10"/>
        <v>38</v>
      </c>
      <c r="P24" s="39">
        <f t="shared" si="11"/>
        <v>-29</v>
      </c>
    </row>
    <row r="25" spans="1:16" ht="34.5" customHeight="1">
      <c r="A25">
        <v>15</v>
      </c>
      <c r="B25" s="5"/>
      <c r="C25" s="28" t="s">
        <v>18</v>
      </c>
      <c r="D25" s="29"/>
      <c r="E25" s="44">
        <f t="shared" si="8"/>
        <v>3273</v>
      </c>
      <c r="F25" s="38">
        <v>1584</v>
      </c>
      <c r="G25" s="39">
        <v>1689</v>
      </c>
      <c r="H25" s="48">
        <v>12</v>
      </c>
      <c r="I25" s="38">
        <v>1</v>
      </c>
      <c r="J25" s="38">
        <v>1</v>
      </c>
      <c r="K25" s="38">
        <f t="shared" si="9"/>
        <v>14</v>
      </c>
      <c r="L25" s="38">
        <v>23</v>
      </c>
      <c r="M25" s="38">
        <v>2</v>
      </c>
      <c r="N25" s="38">
        <v>1</v>
      </c>
      <c r="O25" s="38">
        <f t="shared" si="10"/>
        <v>26</v>
      </c>
      <c r="P25" s="39">
        <f t="shared" si="11"/>
        <v>-12</v>
      </c>
    </row>
    <row r="26" spans="1:16" ht="34.5" customHeight="1">
      <c r="A26">
        <v>16</v>
      </c>
      <c r="B26" s="5"/>
      <c r="C26" s="28" t="s">
        <v>19</v>
      </c>
      <c r="D26" s="29"/>
      <c r="E26" s="44">
        <f t="shared" si="8"/>
        <v>1512</v>
      </c>
      <c r="F26" s="38">
        <v>715</v>
      </c>
      <c r="G26" s="39">
        <v>797</v>
      </c>
      <c r="H26" s="48">
        <v>9</v>
      </c>
      <c r="I26" s="38">
        <v>1</v>
      </c>
      <c r="J26" s="38">
        <v>0</v>
      </c>
      <c r="K26" s="38">
        <f t="shared" si="9"/>
        <v>10</v>
      </c>
      <c r="L26" s="38">
        <v>5</v>
      </c>
      <c r="M26" s="38">
        <v>3</v>
      </c>
      <c r="N26" s="38">
        <v>0</v>
      </c>
      <c r="O26" s="38">
        <f t="shared" si="10"/>
        <v>8</v>
      </c>
      <c r="P26" s="39">
        <f t="shared" si="11"/>
        <v>2</v>
      </c>
    </row>
    <row r="27" spans="1:16" ht="34.5" customHeight="1">
      <c r="A27">
        <v>17</v>
      </c>
      <c r="B27" s="5"/>
      <c r="C27" s="28" t="s">
        <v>20</v>
      </c>
      <c r="D27" s="29"/>
      <c r="E27" s="44">
        <f t="shared" si="8"/>
        <v>1079</v>
      </c>
      <c r="F27" s="38">
        <v>517</v>
      </c>
      <c r="G27" s="39">
        <v>562</v>
      </c>
      <c r="H27" s="48">
        <v>6</v>
      </c>
      <c r="I27" s="38">
        <v>0</v>
      </c>
      <c r="J27" s="38">
        <v>0</v>
      </c>
      <c r="K27" s="38">
        <f t="shared" si="9"/>
        <v>6</v>
      </c>
      <c r="L27" s="38">
        <v>13</v>
      </c>
      <c r="M27" s="38">
        <v>0</v>
      </c>
      <c r="N27" s="38">
        <v>0</v>
      </c>
      <c r="O27" s="38">
        <f t="shared" si="10"/>
        <v>13</v>
      </c>
      <c r="P27" s="39">
        <f t="shared" si="11"/>
        <v>-7</v>
      </c>
    </row>
    <row r="28" spans="1:16" ht="34.5" customHeight="1">
      <c r="A28">
        <v>18</v>
      </c>
      <c r="B28" s="5"/>
      <c r="C28" s="28" t="s">
        <v>21</v>
      </c>
      <c r="D28" s="29"/>
      <c r="E28" s="44">
        <f t="shared" si="8"/>
        <v>4084</v>
      </c>
      <c r="F28" s="38">
        <v>1866</v>
      </c>
      <c r="G28" s="39">
        <v>2218</v>
      </c>
      <c r="H28" s="48">
        <v>17</v>
      </c>
      <c r="I28" s="38">
        <v>4</v>
      </c>
      <c r="J28" s="38">
        <v>0</v>
      </c>
      <c r="K28" s="38">
        <f t="shared" si="9"/>
        <v>21</v>
      </c>
      <c r="L28" s="38">
        <v>31</v>
      </c>
      <c r="M28" s="38">
        <v>4</v>
      </c>
      <c r="N28" s="38">
        <v>0</v>
      </c>
      <c r="O28" s="38">
        <f t="shared" si="10"/>
        <v>35</v>
      </c>
      <c r="P28" s="39">
        <f t="shared" si="11"/>
        <v>-14</v>
      </c>
    </row>
    <row r="29" spans="2:16" ht="34.5" customHeight="1">
      <c r="B29" s="4"/>
      <c r="C29" s="26" t="s">
        <v>22</v>
      </c>
      <c r="D29" s="27"/>
      <c r="E29" s="43">
        <f aca="true" t="shared" si="12" ref="E29:P29">SUM(E30:E31)</f>
        <v>9389</v>
      </c>
      <c r="F29" s="43">
        <f t="shared" si="12"/>
        <v>4368</v>
      </c>
      <c r="G29" s="43">
        <f t="shared" si="12"/>
        <v>5021</v>
      </c>
      <c r="H29" s="54">
        <f t="shared" si="12"/>
        <v>63</v>
      </c>
      <c r="I29" s="36">
        <f t="shared" si="12"/>
        <v>0</v>
      </c>
      <c r="J29" s="43">
        <f t="shared" si="12"/>
        <v>1</v>
      </c>
      <c r="K29" s="36">
        <f t="shared" si="12"/>
        <v>64</v>
      </c>
      <c r="L29" s="36">
        <f t="shared" si="12"/>
        <v>64</v>
      </c>
      <c r="M29" s="36">
        <f t="shared" si="12"/>
        <v>12</v>
      </c>
      <c r="N29" s="36">
        <f t="shared" si="12"/>
        <v>0</v>
      </c>
      <c r="O29" s="36">
        <f t="shared" si="12"/>
        <v>76</v>
      </c>
      <c r="P29" s="37">
        <f t="shared" si="12"/>
        <v>-12</v>
      </c>
    </row>
    <row r="30" spans="1:16" ht="34.5" customHeight="1">
      <c r="A30">
        <v>19</v>
      </c>
      <c r="B30" s="5"/>
      <c r="C30" s="28" t="s">
        <v>24</v>
      </c>
      <c r="D30" s="29"/>
      <c r="E30" s="44">
        <f>SUM(F30:G30)</f>
        <v>4101</v>
      </c>
      <c r="F30" s="38">
        <v>1961</v>
      </c>
      <c r="G30" s="39">
        <v>2140</v>
      </c>
      <c r="H30" s="48">
        <v>47</v>
      </c>
      <c r="I30" s="38">
        <v>0</v>
      </c>
      <c r="J30" s="38">
        <v>1</v>
      </c>
      <c r="K30" s="38">
        <f>SUM(H30:J30)</f>
        <v>48</v>
      </c>
      <c r="L30" s="38">
        <v>31</v>
      </c>
      <c r="M30" s="38">
        <v>2</v>
      </c>
      <c r="N30" s="38">
        <v>0</v>
      </c>
      <c r="O30" s="38">
        <f>SUM(L30:N30)</f>
        <v>33</v>
      </c>
      <c r="P30" s="39">
        <f>K30-O30</f>
        <v>15</v>
      </c>
    </row>
    <row r="31" spans="1:16" ht="34.5" customHeight="1">
      <c r="A31">
        <v>20</v>
      </c>
      <c r="B31" s="5"/>
      <c r="C31" s="28" t="s">
        <v>23</v>
      </c>
      <c r="D31" s="29"/>
      <c r="E31" s="44">
        <f>SUM(F31:G31)</f>
        <v>5288</v>
      </c>
      <c r="F31" s="38">
        <v>2407</v>
      </c>
      <c r="G31" s="39">
        <v>2881</v>
      </c>
      <c r="H31" s="48">
        <v>16</v>
      </c>
      <c r="I31" s="38">
        <v>0</v>
      </c>
      <c r="J31" s="38">
        <v>0</v>
      </c>
      <c r="K31" s="38">
        <f>SUM(H31:J31)</f>
        <v>16</v>
      </c>
      <c r="L31" s="38">
        <v>33</v>
      </c>
      <c r="M31" s="38">
        <v>10</v>
      </c>
      <c r="N31" s="38">
        <v>0</v>
      </c>
      <c r="O31" s="38">
        <f>SUM(L31:N31)</f>
        <v>43</v>
      </c>
      <c r="P31" s="39">
        <f>K31-O31</f>
        <v>-27</v>
      </c>
    </row>
    <row r="32" spans="2:16" ht="34.5" customHeight="1">
      <c r="B32" s="4"/>
      <c r="C32" s="26" t="s">
        <v>25</v>
      </c>
      <c r="D32" s="27"/>
      <c r="E32" s="43">
        <f aca="true" t="shared" si="13" ref="E32:P32">SUM(E33:E34)</f>
        <v>5087</v>
      </c>
      <c r="F32" s="43">
        <f t="shared" si="13"/>
        <v>2397</v>
      </c>
      <c r="G32" s="43">
        <f t="shared" si="13"/>
        <v>2690</v>
      </c>
      <c r="H32" s="54">
        <f t="shared" si="13"/>
        <v>35</v>
      </c>
      <c r="I32" s="36">
        <f t="shared" si="13"/>
        <v>2</v>
      </c>
      <c r="J32" s="43">
        <f t="shared" si="13"/>
        <v>0</v>
      </c>
      <c r="K32" s="36">
        <f t="shared" si="13"/>
        <v>37</v>
      </c>
      <c r="L32" s="36">
        <f t="shared" si="13"/>
        <v>36</v>
      </c>
      <c r="M32" s="36">
        <f t="shared" si="13"/>
        <v>13</v>
      </c>
      <c r="N32" s="36">
        <f t="shared" si="13"/>
        <v>0</v>
      </c>
      <c r="O32" s="36">
        <f t="shared" si="13"/>
        <v>49</v>
      </c>
      <c r="P32" s="37">
        <f t="shared" si="13"/>
        <v>-12</v>
      </c>
    </row>
    <row r="33" spans="1:16" ht="34.5" customHeight="1">
      <c r="A33">
        <v>21</v>
      </c>
      <c r="B33" s="5"/>
      <c r="C33" s="28" t="s">
        <v>26</v>
      </c>
      <c r="D33" s="29"/>
      <c r="E33" s="44">
        <f>SUM(F33:G33)</f>
        <v>4592</v>
      </c>
      <c r="F33" s="38">
        <v>2158</v>
      </c>
      <c r="G33" s="39">
        <v>2434</v>
      </c>
      <c r="H33" s="48">
        <v>27</v>
      </c>
      <c r="I33" s="38">
        <v>1</v>
      </c>
      <c r="J33" s="38">
        <v>0</v>
      </c>
      <c r="K33" s="38">
        <f>SUM(H33:J33)</f>
        <v>28</v>
      </c>
      <c r="L33" s="38">
        <v>32</v>
      </c>
      <c r="M33" s="38">
        <v>13</v>
      </c>
      <c r="N33" s="38">
        <v>0</v>
      </c>
      <c r="O33" s="38">
        <f>SUM(L33:N33)</f>
        <v>45</v>
      </c>
      <c r="P33" s="39">
        <f>K33-O33</f>
        <v>-17</v>
      </c>
    </row>
    <row r="34" spans="1:16" ht="34.5" customHeight="1">
      <c r="A34">
        <v>22</v>
      </c>
      <c r="B34" s="5"/>
      <c r="C34" s="28" t="s">
        <v>27</v>
      </c>
      <c r="D34" s="29"/>
      <c r="E34" s="44">
        <f>SUM(F34:G34)</f>
        <v>495</v>
      </c>
      <c r="F34" s="38">
        <v>239</v>
      </c>
      <c r="G34" s="39">
        <v>256</v>
      </c>
      <c r="H34" s="48">
        <v>8</v>
      </c>
      <c r="I34" s="38">
        <v>1</v>
      </c>
      <c r="J34" s="38">
        <v>0</v>
      </c>
      <c r="K34" s="38">
        <f>SUM(H34:J34)</f>
        <v>9</v>
      </c>
      <c r="L34" s="38">
        <v>4</v>
      </c>
      <c r="M34" s="38">
        <v>0</v>
      </c>
      <c r="N34" s="38">
        <v>0</v>
      </c>
      <c r="O34" s="38">
        <f>SUM(L34:N34)</f>
        <v>4</v>
      </c>
      <c r="P34" s="39">
        <f>K34-O34</f>
        <v>5</v>
      </c>
    </row>
    <row r="35" spans="2:16" ht="34.5" customHeight="1">
      <c r="B35" s="4"/>
      <c r="C35" s="26" t="s">
        <v>28</v>
      </c>
      <c r="D35" s="27"/>
      <c r="E35" s="43">
        <f aca="true" t="shared" si="14" ref="E35:P35">SUM(E36:E37)</f>
        <v>34787</v>
      </c>
      <c r="F35" s="43">
        <f t="shared" si="14"/>
        <v>16579</v>
      </c>
      <c r="G35" s="43">
        <f t="shared" si="14"/>
        <v>18208</v>
      </c>
      <c r="H35" s="54">
        <f t="shared" si="14"/>
        <v>122</v>
      </c>
      <c r="I35" s="36">
        <f t="shared" si="14"/>
        <v>15</v>
      </c>
      <c r="J35" s="43">
        <f t="shared" si="14"/>
        <v>4</v>
      </c>
      <c r="K35" s="36">
        <f t="shared" si="14"/>
        <v>141</v>
      </c>
      <c r="L35" s="36">
        <f t="shared" si="14"/>
        <v>194</v>
      </c>
      <c r="M35" s="36">
        <f t="shared" si="14"/>
        <v>34</v>
      </c>
      <c r="N35" s="36">
        <f t="shared" si="14"/>
        <v>0</v>
      </c>
      <c r="O35" s="36">
        <f t="shared" si="14"/>
        <v>228</v>
      </c>
      <c r="P35" s="37">
        <f t="shared" si="14"/>
        <v>-87</v>
      </c>
    </row>
    <row r="36" spans="1:16" ht="34.5" customHeight="1">
      <c r="A36">
        <v>23</v>
      </c>
      <c r="B36" s="5"/>
      <c r="C36" s="28" t="s">
        <v>30</v>
      </c>
      <c r="D36" s="29"/>
      <c r="E36" s="44">
        <f>SUM(F36:G36)</f>
        <v>27515</v>
      </c>
      <c r="F36" s="38">
        <v>13158</v>
      </c>
      <c r="G36" s="39">
        <v>14357</v>
      </c>
      <c r="H36" s="48">
        <v>105</v>
      </c>
      <c r="I36" s="38">
        <v>15</v>
      </c>
      <c r="J36" s="38">
        <v>4</v>
      </c>
      <c r="K36" s="38">
        <f>SUM(H36:J36)</f>
        <v>124</v>
      </c>
      <c r="L36" s="38">
        <v>171</v>
      </c>
      <c r="M36" s="38">
        <v>18</v>
      </c>
      <c r="N36" s="38">
        <v>0</v>
      </c>
      <c r="O36" s="38">
        <f>SUM(L36:N36)</f>
        <v>189</v>
      </c>
      <c r="P36" s="39">
        <f>K36-O36</f>
        <v>-65</v>
      </c>
    </row>
    <row r="37" spans="1:16" ht="34.5" customHeight="1">
      <c r="A37">
        <v>24</v>
      </c>
      <c r="B37" s="5"/>
      <c r="C37" s="28" t="s">
        <v>31</v>
      </c>
      <c r="D37" s="29"/>
      <c r="E37" s="44">
        <f>SUM(F37:G37)</f>
        <v>7272</v>
      </c>
      <c r="F37" s="38">
        <v>3421</v>
      </c>
      <c r="G37" s="39">
        <v>3851</v>
      </c>
      <c r="H37" s="48">
        <v>17</v>
      </c>
      <c r="I37" s="38">
        <v>0</v>
      </c>
      <c r="J37" s="38">
        <v>0</v>
      </c>
      <c r="K37" s="38">
        <f>SUM(H37:J37)</f>
        <v>17</v>
      </c>
      <c r="L37" s="38">
        <v>23</v>
      </c>
      <c r="M37" s="38">
        <v>16</v>
      </c>
      <c r="N37" s="38">
        <v>0</v>
      </c>
      <c r="O37" s="38">
        <f>SUM(L37:N37)</f>
        <v>39</v>
      </c>
      <c r="P37" s="39">
        <f>K37-O37</f>
        <v>-22</v>
      </c>
    </row>
    <row r="38" spans="2:16" ht="34.5" customHeight="1">
      <c r="B38" s="4"/>
      <c r="C38" s="26" t="s">
        <v>32</v>
      </c>
      <c r="D38" s="27"/>
      <c r="E38" s="43">
        <f aca="true" t="shared" si="15" ref="E38:P38">SUM(E39:E45)</f>
        <v>67235</v>
      </c>
      <c r="F38" s="43">
        <f t="shared" si="15"/>
        <v>31709</v>
      </c>
      <c r="G38" s="43">
        <f t="shared" si="15"/>
        <v>35526</v>
      </c>
      <c r="H38" s="54">
        <f t="shared" si="15"/>
        <v>281</v>
      </c>
      <c r="I38" s="36">
        <f t="shared" si="15"/>
        <v>35</v>
      </c>
      <c r="J38" s="43">
        <f t="shared" si="15"/>
        <v>8</v>
      </c>
      <c r="K38" s="36">
        <f t="shared" si="15"/>
        <v>324</v>
      </c>
      <c r="L38" s="36">
        <f t="shared" si="15"/>
        <v>394</v>
      </c>
      <c r="M38" s="36">
        <f t="shared" si="15"/>
        <v>74</v>
      </c>
      <c r="N38" s="36">
        <f t="shared" si="15"/>
        <v>5</v>
      </c>
      <c r="O38" s="36">
        <f t="shared" si="15"/>
        <v>473</v>
      </c>
      <c r="P38" s="37">
        <f t="shared" si="15"/>
        <v>-149</v>
      </c>
    </row>
    <row r="39" spans="1:16" ht="34.5" customHeight="1">
      <c r="A39">
        <v>25</v>
      </c>
      <c r="B39" s="5"/>
      <c r="C39" s="28" t="s">
        <v>33</v>
      </c>
      <c r="D39" s="29"/>
      <c r="E39" s="44">
        <f aca="true" t="shared" si="16" ref="E39:E45">SUM(F39:G39)</f>
        <v>8357</v>
      </c>
      <c r="F39" s="38">
        <v>3934</v>
      </c>
      <c r="G39" s="39">
        <v>4423</v>
      </c>
      <c r="H39" s="48">
        <v>21</v>
      </c>
      <c r="I39" s="38">
        <v>1</v>
      </c>
      <c r="J39" s="38">
        <v>0</v>
      </c>
      <c r="K39" s="38">
        <f aca="true" t="shared" si="17" ref="K39:K45">SUM(H39:J39)</f>
        <v>22</v>
      </c>
      <c r="L39" s="38">
        <v>38</v>
      </c>
      <c r="M39" s="38">
        <v>11</v>
      </c>
      <c r="N39" s="38">
        <v>0</v>
      </c>
      <c r="O39" s="38">
        <f aca="true" t="shared" si="18" ref="O39:O45">SUM(L39:N39)</f>
        <v>49</v>
      </c>
      <c r="P39" s="39">
        <f aca="true" t="shared" si="19" ref="P39:P45">K39-O39</f>
        <v>-27</v>
      </c>
    </row>
    <row r="40" spans="1:16" ht="34.5" customHeight="1">
      <c r="A40">
        <v>26</v>
      </c>
      <c r="B40" s="5"/>
      <c r="C40" s="28" t="s">
        <v>34</v>
      </c>
      <c r="D40" s="29"/>
      <c r="E40" s="44">
        <f t="shared" si="16"/>
        <v>14531</v>
      </c>
      <c r="F40" s="38">
        <v>6851</v>
      </c>
      <c r="G40" s="39">
        <v>7680</v>
      </c>
      <c r="H40" s="48">
        <v>87</v>
      </c>
      <c r="I40" s="38">
        <v>6</v>
      </c>
      <c r="J40" s="38">
        <v>1</v>
      </c>
      <c r="K40" s="38">
        <f t="shared" si="17"/>
        <v>94</v>
      </c>
      <c r="L40" s="38">
        <v>98</v>
      </c>
      <c r="M40" s="38">
        <v>12</v>
      </c>
      <c r="N40" s="38">
        <v>0</v>
      </c>
      <c r="O40" s="38">
        <f t="shared" si="18"/>
        <v>110</v>
      </c>
      <c r="P40" s="39">
        <f t="shared" si="19"/>
        <v>-16</v>
      </c>
    </row>
    <row r="41" spans="1:16" ht="34.5" customHeight="1">
      <c r="A41">
        <v>27</v>
      </c>
      <c r="B41" s="5"/>
      <c r="C41" s="28" t="s">
        <v>35</v>
      </c>
      <c r="D41" s="29"/>
      <c r="E41" s="44">
        <f t="shared" si="16"/>
        <v>6880</v>
      </c>
      <c r="F41" s="38">
        <v>3216</v>
      </c>
      <c r="G41" s="39">
        <v>3664</v>
      </c>
      <c r="H41" s="48">
        <v>21</v>
      </c>
      <c r="I41" s="38">
        <v>3</v>
      </c>
      <c r="J41" s="38">
        <v>1</v>
      </c>
      <c r="K41" s="38">
        <f t="shared" si="17"/>
        <v>25</v>
      </c>
      <c r="L41" s="38">
        <v>49</v>
      </c>
      <c r="M41" s="38">
        <v>5</v>
      </c>
      <c r="N41" s="38">
        <v>0</v>
      </c>
      <c r="O41" s="38">
        <f t="shared" si="18"/>
        <v>54</v>
      </c>
      <c r="P41" s="39">
        <f t="shared" si="19"/>
        <v>-29</v>
      </c>
    </row>
    <row r="42" spans="1:16" ht="34.5" customHeight="1">
      <c r="A42">
        <v>28</v>
      </c>
      <c r="B42" s="5"/>
      <c r="C42" s="28" t="s">
        <v>36</v>
      </c>
      <c r="D42" s="29"/>
      <c r="E42" s="44">
        <f t="shared" si="16"/>
        <v>4076</v>
      </c>
      <c r="F42" s="38">
        <v>1919</v>
      </c>
      <c r="G42" s="39">
        <v>2157</v>
      </c>
      <c r="H42" s="48">
        <v>24</v>
      </c>
      <c r="I42" s="38">
        <v>2</v>
      </c>
      <c r="J42" s="38">
        <v>3</v>
      </c>
      <c r="K42" s="38">
        <f t="shared" si="17"/>
        <v>29</v>
      </c>
      <c r="L42" s="38">
        <v>23</v>
      </c>
      <c r="M42" s="38">
        <v>10</v>
      </c>
      <c r="N42" s="38">
        <v>5</v>
      </c>
      <c r="O42" s="38">
        <f t="shared" si="18"/>
        <v>38</v>
      </c>
      <c r="P42" s="39">
        <f t="shared" si="19"/>
        <v>-9</v>
      </c>
    </row>
    <row r="43" spans="1:16" ht="34.5" customHeight="1">
      <c r="A43">
        <v>29</v>
      </c>
      <c r="B43" s="5"/>
      <c r="C43" s="28" t="s">
        <v>37</v>
      </c>
      <c r="D43" s="29"/>
      <c r="E43" s="44">
        <f t="shared" si="16"/>
        <v>5969</v>
      </c>
      <c r="F43" s="38">
        <v>2824</v>
      </c>
      <c r="G43" s="39">
        <v>3145</v>
      </c>
      <c r="H43" s="48">
        <v>16</v>
      </c>
      <c r="I43" s="38">
        <v>3</v>
      </c>
      <c r="J43" s="38">
        <v>0</v>
      </c>
      <c r="K43" s="38">
        <f t="shared" si="17"/>
        <v>19</v>
      </c>
      <c r="L43" s="38">
        <v>32</v>
      </c>
      <c r="M43" s="38">
        <v>5</v>
      </c>
      <c r="N43" s="38">
        <v>0</v>
      </c>
      <c r="O43" s="38">
        <f t="shared" si="18"/>
        <v>37</v>
      </c>
      <c r="P43" s="39">
        <f t="shared" si="19"/>
        <v>-18</v>
      </c>
    </row>
    <row r="44" spans="1:16" ht="34.5" customHeight="1">
      <c r="A44">
        <v>30</v>
      </c>
      <c r="B44" s="5"/>
      <c r="C44" s="28" t="s">
        <v>38</v>
      </c>
      <c r="D44" s="29"/>
      <c r="E44" s="44">
        <f t="shared" si="16"/>
        <v>6927</v>
      </c>
      <c r="F44" s="38">
        <v>3299</v>
      </c>
      <c r="G44" s="39">
        <v>3628</v>
      </c>
      <c r="H44" s="48">
        <v>19</v>
      </c>
      <c r="I44" s="38">
        <v>6</v>
      </c>
      <c r="J44" s="38">
        <v>0</v>
      </c>
      <c r="K44" s="38">
        <f t="shared" si="17"/>
        <v>25</v>
      </c>
      <c r="L44" s="38">
        <v>34</v>
      </c>
      <c r="M44" s="38">
        <v>7</v>
      </c>
      <c r="N44" s="38">
        <v>0</v>
      </c>
      <c r="O44" s="38">
        <f t="shared" si="18"/>
        <v>41</v>
      </c>
      <c r="P44" s="39">
        <f t="shared" si="19"/>
        <v>-16</v>
      </c>
    </row>
    <row r="45" spans="1:16" ht="34.5" customHeight="1">
      <c r="A45">
        <v>31</v>
      </c>
      <c r="B45" s="5"/>
      <c r="C45" s="28" t="s">
        <v>39</v>
      </c>
      <c r="D45" s="29"/>
      <c r="E45" s="44">
        <f t="shared" si="16"/>
        <v>20495</v>
      </c>
      <c r="F45" s="38">
        <v>9666</v>
      </c>
      <c r="G45" s="39">
        <v>10829</v>
      </c>
      <c r="H45" s="48">
        <v>93</v>
      </c>
      <c r="I45" s="38">
        <v>14</v>
      </c>
      <c r="J45" s="38">
        <v>3</v>
      </c>
      <c r="K45" s="38">
        <f t="shared" si="17"/>
        <v>110</v>
      </c>
      <c r="L45" s="38">
        <v>120</v>
      </c>
      <c r="M45" s="38">
        <v>24</v>
      </c>
      <c r="N45" s="38">
        <v>0</v>
      </c>
      <c r="O45" s="38">
        <f t="shared" si="18"/>
        <v>144</v>
      </c>
      <c r="P45" s="39">
        <f t="shared" si="19"/>
        <v>-34</v>
      </c>
    </row>
    <row r="46" spans="2:16" ht="34.5" customHeight="1">
      <c r="B46" s="4"/>
      <c r="C46" s="26" t="s">
        <v>40</v>
      </c>
      <c r="D46" s="27"/>
      <c r="E46" s="43">
        <f aca="true" t="shared" si="20" ref="E46:P46">SUM(E47:E49)</f>
        <v>21983</v>
      </c>
      <c r="F46" s="43">
        <f t="shared" si="20"/>
        <v>10394</v>
      </c>
      <c r="G46" s="43">
        <f t="shared" si="20"/>
        <v>11589</v>
      </c>
      <c r="H46" s="54">
        <f t="shared" si="20"/>
        <v>89</v>
      </c>
      <c r="I46" s="36">
        <f t="shared" si="20"/>
        <v>11</v>
      </c>
      <c r="J46" s="43">
        <f t="shared" si="20"/>
        <v>1</v>
      </c>
      <c r="K46" s="36">
        <f t="shared" si="20"/>
        <v>101</v>
      </c>
      <c r="L46" s="36">
        <f t="shared" si="20"/>
        <v>124</v>
      </c>
      <c r="M46" s="36">
        <f t="shared" si="20"/>
        <v>27</v>
      </c>
      <c r="N46" s="36">
        <f t="shared" si="20"/>
        <v>0</v>
      </c>
      <c r="O46" s="36">
        <f t="shared" si="20"/>
        <v>151</v>
      </c>
      <c r="P46" s="37">
        <f t="shared" si="20"/>
        <v>-50</v>
      </c>
    </row>
    <row r="47" spans="1:16" ht="34.5" customHeight="1">
      <c r="A47">
        <v>32</v>
      </c>
      <c r="B47" s="5"/>
      <c r="C47" s="28" t="s">
        <v>41</v>
      </c>
      <c r="D47" s="29"/>
      <c r="E47" s="44">
        <f>SUM(F47:G47)</f>
        <v>6495</v>
      </c>
      <c r="F47" s="38">
        <v>3074</v>
      </c>
      <c r="G47" s="39">
        <v>3421</v>
      </c>
      <c r="H47" s="48">
        <v>22</v>
      </c>
      <c r="I47" s="38">
        <v>6</v>
      </c>
      <c r="J47" s="38">
        <v>0</v>
      </c>
      <c r="K47" s="38">
        <f>SUM(H47:J47)</f>
        <v>28</v>
      </c>
      <c r="L47" s="38">
        <v>43</v>
      </c>
      <c r="M47" s="38">
        <v>6</v>
      </c>
      <c r="N47" s="38">
        <v>0</v>
      </c>
      <c r="O47" s="38">
        <f>SUM(L47:N47)</f>
        <v>49</v>
      </c>
      <c r="P47" s="39">
        <f>K47-O47</f>
        <v>-21</v>
      </c>
    </row>
    <row r="48" spans="1:16" ht="34.5" customHeight="1">
      <c r="A48">
        <v>33</v>
      </c>
      <c r="B48" s="5"/>
      <c r="C48" s="28" t="s">
        <v>42</v>
      </c>
      <c r="D48" s="29"/>
      <c r="E48" s="44">
        <f>SUM(F48:G48)</f>
        <v>1841</v>
      </c>
      <c r="F48" s="38">
        <v>878</v>
      </c>
      <c r="G48" s="39">
        <v>963</v>
      </c>
      <c r="H48" s="48">
        <v>4</v>
      </c>
      <c r="I48" s="38">
        <v>0</v>
      </c>
      <c r="J48" s="38">
        <v>0</v>
      </c>
      <c r="K48" s="38">
        <f>SUM(H48:J48)</f>
        <v>4</v>
      </c>
      <c r="L48" s="38">
        <v>13</v>
      </c>
      <c r="M48" s="38">
        <v>4</v>
      </c>
      <c r="N48" s="38">
        <v>0</v>
      </c>
      <c r="O48" s="38">
        <f>SUM(L48:N48)</f>
        <v>17</v>
      </c>
      <c r="P48" s="39">
        <f>K48-O48</f>
        <v>-13</v>
      </c>
    </row>
    <row r="49" spans="1:16" ht="34.5" customHeight="1" thickBot="1">
      <c r="A49">
        <v>34</v>
      </c>
      <c r="B49" s="6"/>
      <c r="C49" s="30" t="s">
        <v>43</v>
      </c>
      <c r="D49" s="31"/>
      <c r="E49" s="45">
        <f>SUM(F49:G49)</f>
        <v>13647</v>
      </c>
      <c r="F49" s="40">
        <v>6442</v>
      </c>
      <c r="G49" s="41">
        <v>7205</v>
      </c>
      <c r="H49" s="49">
        <v>63</v>
      </c>
      <c r="I49" s="40">
        <v>5</v>
      </c>
      <c r="J49" s="40">
        <v>1</v>
      </c>
      <c r="K49" s="40">
        <f>SUM(H49:J49)</f>
        <v>69</v>
      </c>
      <c r="L49" s="40">
        <v>68</v>
      </c>
      <c r="M49" s="40">
        <v>17</v>
      </c>
      <c r="N49" s="40">
        <v>0</v>
      </c>
      <c r="O49" s="40">
        <f>SUM(L49:N49)</f>
        <v>85</v>
      </c>
      <c r="P49" s="41">
        <f>K49-O49</f>
        <v>-16</v>
      </c>
    </row>
    <row r="50" spans="2:16" ht="34.5" customHeight="1">
      <c r="B50" s="7"/>
      <c r="C50" s="53" t="s">
        <v>62</v>
      </c>
      <c r="D50" s="3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</row>
    <row r="51" ht="18" customHeight="1"/>
  </sheetData>
  <mergeCells count="8">
    <mergeCell ref="B1:P1"/>
    <mergeCell ref="H2:K2"/>
    <mergeCell ref="E4:G4"/>
    <mergeCell ref="H4:P4"/>
    <mergeCell ref="E5:G5"/>
    <mergeCell ref="H5:K5"/>
    <mergeCell ref="L5:O5"/>
    <mergeCell ref="P5:P6"/>
  </mergeCells>
  <printOptions/>
  <pageMargins left="1.01" right="0.49" top="0.87" bottom="0.68" header="0.512" footer="0.512"/>
  <pageSetup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zoomScale="60" zoomScaleNormal="60" workbookViewId="0" topLeftCell="A1">
      <selection activeCell="A1" sqref="A1"/>
    </sheetView>
  </sheetViews>
  <sheetFormatPr defaultColWidth="9.00390625" defaultRowHeight="13.5"/>
  <cols>
    <col min="1" max="1" width="3.875" style="0" customWidth="1"/>
    <col min="2" max="2" width="12.625" style="0" customWidth="1"/>
    <col min="3" max="3" width="14.00390625" style="0" customWidth="1"/>
    <col min="4" max="4" width="0.6171875" style="0" customWidth="1"/>
    <col min="5" max="16" width="13.125" style="0" customWidth="1"/>
  </cols>
  <sheetData>
    <row r="1" spans="2:16" ht="27" customHeight="1">
      <c r="B1" s="55" t="s">
        <v>60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2:16" ht="24" customHeight="1">
      <c r="B2" s="1"/>
      <c r="C2" s="1"/>
      <c r="D2" s="1"/>
      <c r="E2" s="1"/>
      <c r="F2" s="1"/>
      <c r="G2" s="1"/>
      <c r="H2" s="56"/>
      <c r="I2" s="57"/>
      <c r="J2" s="57"/>
      <c r="K2" s="57"/>
      <c r="L2" s="1"/>
      <c r="M2" s="1"/>
      <c r="N2" s="52" t="s">
        <v>68</v>
      </c>
      <c r="O2" s="52"/>
      <c r="P2" s="1"/>
    </row>
    <row r="3" ht="17.25" customHeight="1" thickBot="1">
      <c r="O3" s="8"/>
    </row>
    <row r="4" spans="2:17" ht="37.5" customHeight="1">
      <c r="B4" s="10"/>
      <c r="C4" s="12"/>
      <c r="D4" s="13"/>
      <c r="E4" s="58" t="s">
        <v>69</v>
      </c>
      <c r="F4" s="59"/>
      <c r="G4" s="60"/>
      <c r="H4" s="58" t="s">
        <v>70</v>
      </c>
      <c r="I4" s="59"/>
      <c r="J4" s="59"/>
      <c r="K4" s="59"/>
      <c r="L4" s="59"/>
      <c r="M4" s="59"/>
      <c r="N4" s="59"/>
      <c r="O4" s="59"/>
      <c r="P4" s="60"/>
      <c r="Q4" s="11"/>
    </row>
    <row r="5" spans="2:16" ht="37.5" customHeight="1">
      <c r="B5" s="2"/>
      <c r="C5" s="14"/>
      <c r="D5" s="15"/>
      <c r="E5" s="61" t="s">
        <v>44</v>
      </c>
      <c r="F5" s="62"/>
      <c r="G5" s="63"/>
      <c r="H5" s="61" t="s">
        <v>48</v>
      </c>
      <c r="I5" s="62"/>
      <c r="J5" s="62"/>
      <c r="K5" s="64"/>
      <c r="L5" s="65" t="s">
        <v>53</v>
      </c>
      <c r="M5" s="62"/>
      <c r="N5" s="62"/>
      <c r="O5" s="64"/>
      <c r="P5" s="66" t="s">
        <v>56</v>
      </c>
    </row>
    <row r="6" spans="2:16" ht="37.5" customHeight="1" thickBot="1">
      <c r="B6" s="3"/>
      <c r="C6" s="16"/>
      <c r="D6" s="17"/>
      <c r="E6" s="18" t="s">
        <v>47</v>
      </c>
      <c r="F6" s="19" t="s">
        <v>45</v>
      </c>
      <c r="G6" s="20" t="s">
        <v>46</v>
      </c>
      <c r="H6" s="21" t="s">
        <v>49</v>
      </c>
      <c r="I6" s="22" t="s">
        <v>50</v>
      </c>
      <c r="J6" s="22" t="s">
        <v>63</v>
      </c>
      <c r="K6" s="23" t="s">
        <v>52</v>
      </c>
      <c r="L6" s="19" t="s">
        <v>54</v>
      </c>
      <c r="M6" s="22" t="s">
        <v>55</v>
      </c>
      <c r="N6" s="22" t="s">
        <v>64</v>
      </c>
      <c r="O6" s="23" t="s">
        <v>52</v>
      </c>
      <c r="P6" s="67"/>
    </row>
    <row r="7" spans="2:16" ht="34.5" customHeight="1">
      <c r="B7" s="9"/>
      <c r="C7" s="24" t="s">
        <v>0</v>
      </c>
      <c r="D7" s="25"/>
      <c r="E7" s="42">
        <f aca="true" t="shared" si="0" ref="E7:P7">SUM(E8:E9)</f>
        <v>784408</v>
      </c>
      <c r="F7" s="34">
        <f t="shared" si="0"/>
        <v>369024</v>
      </c>
      <c r="G7" s="35">
        <f t="shared" si="0"/>
        <v>415384</v>
      </c>
      <c r="H7" s="46">
        <f t="shared" si="0"/>
        <v>1462</v>
      </c>
      <c r="I7" s="34">
        <f t="shared" si="0"/>
        <v>439</v>
      </c>
      <c r="J7" s="34">
        <f t="shared" si="0"/>
        <v>15</v>
      </c>
      <c r="K7" s="34">
        <f t="shared" si="0"/>
        <v>1916</v>
      </c>
      <c r="L7" s="34">
        <f t="shared" si="0"/>
        <v>1608</v>
      </c>
      <c r="M7" s="34">
        <f t="shared" si="0"/>
        <v>716</v>
      </c>
      <c r="N7" s="34">
        <f t="shared" si="0"/>
        <v>7</v>
      </c>
      <c r="O7" s="34">
        <f t="shared" si="0"/>
        <v>2331</v>
      </c>
      <c r="P7" s="35">
        <f t="shared" si="0"/>
        <v>-415</v>
      </c>
    </row>
    <row r="8" spans="2:16" ht="34.5" customHeight="1">
      <c r="B8" s="4"/>
      <c r="C8" s="26" t="s">
        <v>1</v>
      </c>
      <c r="D8" s="27"/>
      <c r="E8" s="43">
        <f aca="true" t="shared" si="1" ref="E8:P8">SUM(E10:E20)</f>
        <v>625887</v>
      </c>
      <c r="F8" s="36">
        <f t="shared" si="1"/>
        <v>294199</v>
      </c>
      <c r="G8" s="37">
        <f t="shared" si="1"/>
        <v>331688</v>
      </c>
      <c r="H8" s="47">
        <f t="shared" si="1"/>
        <v>1210</v>
      </c>
      <c r="I8" s="36">
        <f t="shared" si="1"/>
        <v>375</v>
      </c>
      <c r="J8" s="36">
        <f t="shared" si="1"/>
        <v>12</v>
      </c>
      <c r="K8" s="36">
        <f t="shared" si="1"/>
        <v>1597</v>
      </c>
      <c r="L8" s="36">
        <f t="shared" si="1"/>
        <v>1270</v>
      </c>
      <c r="M8" s="36">
        <f t="shared" si="1"/>
        <v>542</v>
      </c>
      <c r="N8" s="36">
        <f t="shared" si="1"/>
        <v>5</v>
      </c>
      <c r="O8" s="36">
        <f t="shared" si="1"/>
        <v>1817</v>
      </c>
      <c r="P8" s="37">
        <f t="shared" si="1"/>
        <v>-220</v>
      </c>
    </row>
    <row r="9" spans="2:16" ht="34.5" customHeight="1">
      <c r="B9" s="4"/>
      <c r="C9" s="26" t="s">
        <v>2</v>
      </c>
      <c r="D9" s="27"/>
      <c r="E9" s="43">
        <f aca="true" t="shared" si="2" ref="E9:P9">SUM(E21,E29,E32,E35,E38,E46)</f>
        <v>158521</v>
      </c>
      <c r="F9" s="36">
        <f t="shared" si="2"/>
        <v>74825</v>
      </c>
      <c r="G9" s="37">
        <f t="shared" si="2"/>
        <v>83696</v>
      </c>
      <c r="H9" s="47">
        <f t="shared" si="2"/>
        <v>252</v>
      </c>
      <c r="I9" s="36">
        <f t="shared" si="2"/>
        <v>64</v>
      </c>
      <c r="J9" s="36">
        <f t="shared" si="2"/>
        <v>3</v>
      </c>
      <c r="K9" s="36">
        <f t="shared" si="2"/>
        <v>319</v>
      </c>
      <c r="L9" s="36">
        <f t="shared" si="2"/>
        <v>338</v>
      </c>
      <c r="M9" s="36">
        <f t="shared" si="2"/>
        <v>174</v>
      </c>
      <c r="N9" s="36">
        <f t="shared" si="2"/>
        <v>2</v>
      </c>
      <c r="O9" s="36">
        <f t="shared" si="2"/>
        <v>514</v>
      </c>
      <c r="P9" s="37">
        <f t="shared" si="2"/>
        <v>-195</v>
      </c>
    </row>
    <row r="10" spans="1:16" ht="34.5" customHeight="1">
      <c r="A10">
        <v>1</v>
      </c>
      <c r="B10" s="5"/>
      <c r="C10" s="28" t="s">
        <v>3</v>
      </c>
      <c r="D10" s="29"/>
      <c r="E10" s="44">
        <f aca="true" t="shared" si="3" ref="E10:E20">SUM(F10:G10)</f>
        <v>341860</v>
      </c>
      <c r="F10" s="38">
        <v>159261</v>
      </c>
      <c r="G10" s="39">
        <v>182599</v>
      </c>
      <c r="H10" s="48">
        <v>669</v>
      </c>
      <c r="I10" s="38">
        <v>225</v>
      </c>
      <c r="J10" s="38">
        <v>4</v>
      </c>
      <c r="K10" s="38">
        <f aca="true" t="shared" si="4" ref="K10:K20">SUM(H10:J10)</f>
        <v>898</v>
      </c>
      <c r="L10" s="38">
        <v>626</v>
      </c>
      <c r="M10" s="38">
        <v>250</v>
      </c>
      <c r="N10" s="38">
        <v>0</v>
      </c>
      <c r="O10" s="38">
        <f aca="true" t="shared" si="5" ref="O10:O20">SUM(L10:N10)</f>
        <v>876</v>
      </c>
      <c r="P10" s="39">
        <f aca="true" t="shared" si="6" ref="P10:P20">K10-O10</f>
        <v>22</v>
      </c>
    </row>
    <row r="11" spans="1:16" ht="34.5" customHeight="1">
      <c r="A11">
        <v>2</v>
      </c>
      <c r="B11" s="5"/>
      <c r="C11" s="28" t="s">
        <v>4</v>
      </c>
      <c r="D11" s="29"/>
      <c r="E11" s="44">
        <f t="shared" si="3"/>
        <v>17425</v>
      </c>
      <c r="F11" s="38">
        <v>8250</v>
      </c>
      <c r="G11" s="39">
        <v>9175</v>
      </c>
      <c r="H11" s="48">
        <v>17</v>
      </c>
      <c r="I11" s="38">
        <v>4</v>
      </c>
      <c r="J11" s="38">
        <v>0</v>
      </c>
      <c r="K11" s="38">
        <f t="shared" si="4"/>
        <v>21</v>
      </c>
      <c r="L11" s="38">
        <v>55</v>
      </c>
      <c r="M11" s="38">
        <v>25</v>
      </c>
      <c r="N11" s="38">
        <v>0</v>
      </c>
      <c r="O11" s="38">
        <f t="shared" si="5"/>
        <v>80</v>
      </c>
      <c r="P11" s="39">
        <f t="shared" si="6"/>
        <v>-59</v>
      </c>
    </row>
    <row r="12" spans="1:16" ht="34.5" customHeight="1">
      <c r="A12">
        <v>3</v>
      </c>
      <c r="B12" s="5"/>
      <c r="C12" s="28" t="s">
        <v>5</v>
      </c>
      <c r="D12" s="29"/>
      <c r="E12" s="44">
        <f t="shared" si="3"/>
        <v>20417</v>
      </c>
      <c r="F12" s="38">
        <v>9652</v>
      </c>
      <c r="G12" s="39">
        <v>10765</v>
      </c>
      <c r="H12" s="48">
        <v>31</v>
      </c>
      <c r="I12" s="38">
        <v>12</v>
      </c>
      <c r="J12" s="38">
        <v>1</v>
      </c>
      <c r="K12" s="38">
        <f t="shared" si="4"/>
        <v>44</v>
      </c>
      <c r="L12" s="38">
        <v>51</v>
      </c>
      <c r="M12" s="38">
        <v>19</v>
      </c>
      <c r="N12" s="38">
        <v>1</v>
      </c>
      <c r="O12" s="38">
        <f t="shared" si="5"/>
        <v>71</v>
      </c>
      <c r="P12" s="39">
        <f t="shared" si="6"/>
        <v>-27</v>
      </c>
    </row>
    <row r="13" spans="1:16" ht="34.5" customHeight="1">
      <c r="A13">
        <v>4</v>
      </c>
      <c r="B13" s="5"/>
      <c r="C13" s="28" t="s">
        <v>6</v>
      </c>
      <c r="D13" s="29"/>
      <c r="E13" s="44">
        <f t="shared" si="3"/>
        <v>50317</v>
      </c>
      <c r="F13" s="38">
        <v>24022</v>
      </c>
      <c r="G13" s="39">
        <v>26295</v>
      </c>
      <c r="H13" s="48">
        <v>101</v>
      </c>
      <c r="I13" s="38">
        <v>38</v>
      </c>
      <c r="J13" s="38">
        <v>0</v>
      </c>
      <c r="K13" s="38">
        <f t="shared" si="4"/>
        <v>139</v>
      </c>
      <c r="L13" s="38">
        <v>143</v>
      </c>
      <c r="M13" s="38">
        <v>42</v>
      </c>
      <c r="N13" s="38">
        <v>0</v>
      </c>
      <c r="O13" s="38">
        <f t="shared" si="5"/>
        <v>185</v>
      </c>
      <c r="P13" s="39">
        <f t="shared" si="6"/>
        <v>-46</v>
      </c>
    </row>
    <row r="14" spans="1:16" ht="34.5" customHeight="1">
      <c r="A14">
        <v>5</v>
      </c>
      <c r="B14" s="5"/>
      <c r="C14" s="28" t="s">
        <v>7</v>
      </c>
      <c r="D14" s="29"/>
      <c r="E14" s="44">
        <f t="shared" si="3"/>
        <v>29577</v>
      </c>
      <c r="F14" s="38">
        <v>14194</v>
      </c>
      <c r="G14" s="39">
        <v>15383</v>
      </c>
      <c r="H14" s="48">
        <v>42</v>
      </c>
      <c r="I14" s="38">
        <v>15</v>
      </c>
      <c r="J14" s="38">
        <v>2</v>
      </c>
      <c r="K14" s="38">
        <f t="shared" si="4"/>
        <v>59</v>
      </c>
      <c r="L14" s="38">
        <v>54</v>
      </c>
      <c r="M14" s="38">
        <v>31</v>
      </c>
      <c r="N14" s="38">
        <v>0</v>
      </c>
      <c r="O14" s="38">
        <f t="shared" si="5"/>
        <v>85</v>
      </c>
      <c r="P14" s="39">
        <f t="shared" si="6"/>
        <v>-26</v>
      </c>
    </row>
    <row r="15" spans="1:16" ht="34.5" customHeight="1">
      <c r="A15">
        <v>6</v>
      </c>
      <c r="B15" s="5"/>
      <c r="C15" s="28" t="s">
        <v>8</v>
      </c>
      <c r="D15" s="29"/>
      <c r="E15" s="44">
        <f t="shared" si="3"/>
        <v>25566</v>
      </c>
      <c r="F15" s="38">
        <v>12427</v>
      </c>
      <c r="G15" s="39">
        <v>13139</v>
      </c>
      <c r="H15" s="48">
        <v>63</v>
      </c>
      <c r="I15" s="38">
        <v>9</v>
      </c>
      <c r="J15" s="38">
        <v>1</v>
      </c>
      <c r="K15" s="38">
        <f t="shared" si="4"/>
        <v>73</v>
      </c>
      <c r="L15" s="38">
        <v>43</v>
      </c>
      <c r="M15" s="38">
        <v>32</v>
      </c>
      <c r="N15" s="38">
        <v>3</v>
      </c>
      <c r="O15" s="38">
        <f t="shared" si="5"/>
        <v>78</v>
      </c>
      <c r="P15" s="39">
        <f t="shared" si="6"/>
        <v>-5</v>
      </c>
    </row>
    <row r="16" spans="1:16" ht="34.5" customHeight="1">
      <c r="A16">
        <v>7</v>
      </c>
      <c r="B16" s="5"/>
      <c r="C16" s="28" t="s">
        <v>9</v>
      </c>
      <c r="D16" s="29"/>
      <c r="E16" s="44">
        <f t="shared" si="3"/>
        <v>23584</v>
      </c>
      <c r="F16" s="38">
        <v>11100</v>
      </c>
      <c r="G16" s="39">
        <v>12484</v>
      </c>
      <c r="H16" s="48">
        <v>54</v>
      </c>
      <c r="I16" s="38">
        <v>8</v>
      </c>
      <c r="J16" s="38">
        <v>0</v>
      </c>
      <c r="K16" s="38">
        <f t="shared" si="4"/>
        <v>62</v>
      </c>
      <c r="L16" s="38">
        <v>46</v>
      </c>
      <c r="M16" s="38">
        <v>15</v>
      </c>
      <c r="N16" s="38">
        <v>0</v>
      </c>
      <c r="O16" s="38">
        <f t="shared" si="5"/>
        <v>61</v>
      </c>
      <c r="P16" s="39">
        <f t="shared" si="6"/>
        <v>1</v>
      </c>
    </row>
    <row r="17" spans="1:16" ht="34.5" customHeight="1">
      <c r="A17">
        <v>8</v>
      </c>
      <c r="B17" s="5"/>
      <c r="C17" s="28" t="s">
        <v>10</v>
      </c>
      <c r="D17" s="29"/>
      <c r="E17" s="44">
        <f t="shared" si="3"/>
        <v>17255</v>
      </c>
      <c r="F17" s="38">
        <v>8047</v>
      </c>
      <c r="G17" s="39">
        <v>9208</v>
      </c>
      <c r="H17" s="48">
        <v>21</v>
      </c>
      <c r="I17" s="38">
        <v>11</v>
      </c>
      <c r="J17" s="38">
        <v>1</v>
      </c>
      <c r="K17" s="38">
        <f t="shared" si="4"/>
        <v>33</v>
      </c>
      <c r="L17" s="38">
        <v>32</v>
      </c>
      <c r="M17" s="38">
        <v>20</v>
      </c>
      <c r="N17" s="38">
        <v>0</v>
      </c>
      <c r="O17" s="38">
        <f t="shared" si="5"/>
        <v>52</v>
      </c>
      <c r="P17" s="39">
        <f t="shared" si="6"/>
        <v>-19</v>
      </c>
    </row>
    <row r="18" spans="1:16" ht="34.5" customHeight="1">
      <c r="A18">
        <v>9</v>
      </c>
      <c r="B18" s="5"/>
      <c r="C18" s="28" t="s">
        <v>11</v>
      </c>
      <c r="D18" s="29"/>
      <c r="E18" s="44">
        <f t="shared" si="3"/>
        <v>36891</v>
      </c>
      <c r="F18" s="38">
        <v>17462</v>
      </c>
      <c r="G18" s="39">
        <v>19429</v>
      </c>
      <c r="H18" s="48">
        <v>72</v>
      </c>
      <c r="I18" s="38">
        <v>21</v>
      </c>
      <c r="J18" s="38">
        <v>2</v>
      </c>
      <c r="K18" s="38">
        <f t="shared" si="4"/>
        <v>95</v>
      </c>
      <c r="L18" s="38">
        <v>79</v>
      </c>
      <c r="M18" s="38">
        <v>35</v>
      </c>
      <c r="N18" s="38">
        <v>0</v>
      </c>
      <c r="O18" s="38">
        <f t="shared" si="5"/>
        <v>114</v>
      </c>
      <c r="P18" s="39">
        <f t="shared" si="6"/>
        <v>-19</v>
      </c>
    </row>
    <row r="19" spans="1:16" ht="34.5" customHeight="1">
      <c r="A19">
        <v>10</v>
      </c>
      <c r="B19" s="5"/>
      <c r="C19" s="28" t="s">
        <v>12</v>
      </c>
      <c r="D19" s="29"/>
      <c r="E19" s="44">
        <f t="shared" si="3"/>
        <v>34027</v>
      </c>
      <c r="F19" s="38">
        <v>16244</v>
      </c>
      <c r="G19" s="39">
        <v>17783</v>
      </c>
      <c r="H19" s="48">
        <v>90</v>
      </c>
      <c r="I19" s="38">
        <v>18</v>
      </c>
      <c r="J19" s="38">
        <v>0</v>
      </c>
      <c r="K19" s="38">
        <f t="shared" si="4"/>
        <v>108</v>
      </c>
      <c r="L19" s="38">
        <v>70</v>
      </c>
      <c r="M19" s="38">
        <v>41</v>
      </c>
      <c r="N19" s="38">
        <v>0</v>
      </c>
      <c r="O19" s="38">
        <f t="shared" si="5"/>
        <v>111</v>
      </c>
      <c r="P19" s="39">
        <f t="shared" si="6"/>
        <v>-3</v>
      </c>
    </row>
    <row r="20" spans="1:16" ht="34.5" customHeight="1">
      <c r="A20">
        <v>11</v>
      </c>
      <c r="B20" s="5"/>
      <c r="C20" s="28" t="s">
        <v>13</v>
      </c>
      <c r="D20" s="29"/>
      <c r="E20" s="44">
        <f t="shared" si="3"/>
        <v>28968</v>
      </c>
      <c r="F20" s="38">
        <v>13540</v>
      </c>
      <c r="G20" s="39">
        <v>15428</v>
      </c>
      <c r="H20" s="48">
        <v>50</v>
      </c>
      <c r="I20" s="38">
        <v>14</v>
      </c>
      <c r="J20" s="38">
        <v>1</v>
      </c>
      <c r="K20" s="38">
        <f t="shared" si="4"/>
        <v>65</v>
      </c>
      <c r="L20" s="38">
        <v>71</v>
      </c>
      <c r="M20" s="38">
        <v>32</v>
      </c>
      <c r="N20" s="38">
        <v>1</v>
      </c>
      <c r="O20" s="38">
        <f t="shared" si="5"/>
        <v>104</v>
      </c>
      <c r="P20" s="39">
        <f t="shared" si="6"/>
        <v>-39</v>
      </c>
    </row>
    <row r="21" spans="2:16" ht="34.5" customHeight="1">
      <c r="B21" s="4"/>
      <c r="C21" s="26" t="s">
        <v>14</v>
      </c>
      <c r="D21" s="27"/>
      <c r="E21" s="43">
        <f aca="true" t="shared" si="7" ref="E21:P21">SUM(E22:E28)</f>
        <v>20201</v>
      </c>
      <c r="F21" s="43">
        <f t="shared" si="7"/>
        <v>9456</v>
      </c>
      <c r="G21" s="43">
        <f t="shared" si="7"/>
        <v>10745</v>
      </c>
      <c r="H21" s="54">
        <f t="shared" si="7"/>
        <v>32</v>
      </c>
      <c r="I21" s="36">
        <f t="shared" si="7"/>
        <v>11</v>
      </c>
      <c r="J21" s="43">
        <f t="shared" si="7"/>
        <v>1</v>
      </c>
      <c r="K21" s="36">
        <f t="shared" si="7"/>
        <v>44</v>
      </c>
      <c r="L21" s="36">
        <f t="shared" si="7"/>
        <v>52</v>
      </c>
      <c r="M21" s="36">
        <f t="shared" si="7"/>
        <v>26</v>
      </c>
      <c r="N21" s="36">
        <f t="shared" si="7"/>
        <v>1</v>
      </c>
      <c r="O21" s="36">
        <f t="shared" si="7"/>
        <v>79</v>
      </c>
      <c r="P21" s="37">
        <f t="shared" si="7"/>
        <v>-35</v>
      </c>
    </row>
    <row r="22" spans="1:16" ht="34.5" customHeight="1">
      <c r="A22">
        <v>12</v>
      </c>
      <c r="B22" s="5"/>
      <c r="C22" s="28" t="s">
        <v>15</v>
      </c>
      <c r="D22" s="29"/>
      <c r="E22" s="44">
        <f aca="true" t="shared" si="8" ref="E22:E28">SUM(F22:G22)</f>
        <v>3309</v>
      </c>
      <c r="F22" s="38">
        <v>1561</v>
      </c>
      <c r="G22" s="39">
        <v>1748</v>
      </c>
      <c r="H22" s="48">
        <v>5</v>
      </c>
      <c r="I22" s="38">
        <v>3</v>
      </c>
      <c r="J22" s="38">
        <v>0</v>
      </c>
      <c r="K22" s="38">
        <f aca="true" t="shared" si="9" ref="K22:K28">SUM(H22:J22)</f>
        <v>8</v>
      </c>
      <c r="L22" s="38">
        <v>10</v>
      </c>
      <c r="M22" s="38">
        <v>3</v>
      </c>
      <c r="N22" s="38">
        <v>1</v>
      </c>
      <c r="O22" s="38">
        <f aca="true" t="shared" si="10" ref="O22:O28">SUM(L22:N22)</f>
        <v>14</v>
      </c>
      <c r="P22" s="39">
        <f aca="true" t="shared" si="11" ref="P22:P28">K22-O22</f>
        <v>-6</v>
      </c>
    </row>
    <row r="23" spans="1:16" ht="34.5" customHeight="1">
      <c r="A23">
        <v>13</v>
      </c>
      <c r="B23" s="5"/>
      <c r="C23" s="28" t="s">
        <v>16</v>
      </c>
      <c r="D23" s="29"/>
      <c r="E23" s="44">
        <f t="shared" si="8"/>
        <v>3788</v>
      </c>
      <c r="F23" s="38">
        <v>1718</v>
      </c>
      <c r="G23" s="39">
        <v>2070</v>
      </c>
      <c r="H23" s="48">
        <v>7</v>
      </c>
      <c r="I23" s="38">
        <v>1</v>
      </c>
      <c r="J23" s="38">
        <v>0</v>
      </c>
      <c r="K23" s="38">
        <f t="shared" si="9"/>
        <v>8</v>
      </c>
      <c r="L23" s="38">
        <v>5</v>
      </c>
      <c r="M23" s="38">
        <v>6</v>
      </c>
      <c r="N23" s="38">
        <v>0</v>
      </c>
      <c r="O23" s="38">
        <f t="shared" si="10"/>
        <v>11</v>
      </c>
      <c r="P23" s="39">
        <f t="shared" si="11"/>
        <v>-3</v>
      </c>
    </row>
    <row r="24" spans="1:16" ht="34.5" customHeight="1">
      <c r="A24">
        <v>14</v>
      </c>
      <c r="B24" s="5"/>
      <c r="C24" s="28" t="s">
        <v>17</v>
      </c>
      <c r="D24" s="29"/>
      <c r="E24" s="44">
        <f t="shared" si="8"/>
        <v>3175</v>
      </c>
      <c r="F24" s="38">
        <v>1502</v>
      </c>
      <c r="G24" s="39">
        <v>1673</v>
      </c>
      <c r="H24" s="48">
        <v>7</v>
      </c>
      <c r="I24" s="38">
        <v>3</v>
      </c>
      <c r="J24" s="38">
        <v>0</v>
      </c>
      <c r="K24" s="38">
        <f t="shared" si="9"/>
        <v>10</v>
      </c>
      <c r="L24" s="38">
        <v>10</v>
      </c>
      <c r="M24" s="38">
        <v>7</v>
      </c>
      <c r="N24" s="38">
        <v>0</v>
      </c>
      <c r="O24" s="38">
        <f t="shared" si="10"/>
        <v>17</v>
      </c>
      <c r="P24" s="39">
        <f t="shared" si="11"/>
        <v>-7</v>
      </c>
    </row>
    <row r="25" spans="1:16" ht="34.5" customHeight="1">
      <c r="A25">
        <v>15</v>
      </c>
      <c r="B25" s="5"/>
      <c r="C25" s="28" t="s">
        <v>18</v>
      </c>
      <c r="D25" s="29"/>
      <c r="E25" s="44">
        <f t="shared" si="8"/>
        <v>3262</v>
      </c>
      <c r="F25" s="38">
        <v>1579</v>
      </c>
      <c r="G25" s="39">
        <v>1683</v>
      </c>
      <c r="H25" s="48">
        <v>0</v>
      </c>
      <c r="I25" s="38">
        <v>0</v>
      </c>
      <c r="J25" s="38">
        <v>1</v>
      </c>
      <c r="K25" s="38">
        <f t="shared" si="9"/>
        <v>1</v>
      </c>
      <c r="L25" s="38">
        <v>9</v>
      </c>
      <c r="M25" s="38">
        <v>3</v>
      </c>
      <c r="N25" s="38">
        <v>0</v>
      </c>
      <c r="O25" s="38">
        <f t="shared" si="10"/>
        <v>12</v>
      </c>
      <c r="P25" s="39">
        <f t="shared" si="11"/>
        <v>-11</v>
      </c>
    </row>
    <row r="26" spans="1:16" ht="34.5" customHeight="1">
      <c r="A26">
        <v>16</v>
      </c>
      <c r="B26" s="5"/>
      <c r="C26" s="28" t="s">
        <v>19</v>
      </c>
      <c r="D26" s="29"/>
      <c r="E26" s="44">
        <f t="shared" si="8"/>
        <v>1508</v>
      </c>
      <c r="F26" s="38">
        <v>711</v>
      </c>
      <c r="G26" s="39">
        <v>797</v>
      </c>
      <c r="H26" s="48">
        <v>3</v>
      </c>
      <c r="I26" s="38">
        <v>0</v>
      </c>
      <c r="J26" s="38">
        <v>0</v>
      </c>
      <c r="K26" s="38">
        <f t="shared" si="9"/>
        <v>3</v>
      </c>
      <c r="L26" s="38">
        <v>6</v>
      </c>
      <c r="M26" s="38">
        <v>1</v>
      </c>
      <c r="N26" s="38">
        <v>0</v>
      </c>
      <c r="O26" s="38">
        <f t="shared" si="10"/>
        <v>7</v>
      </c>
      <c r="P26" s="39">
        <f t="shared" si="11"/>
        <v>-4</v>
      </c>
    </row>
    <row r="27" spans="1:16" ht="34.5" customHeight="1">
      <c r="A27">
        <v>17</v>
      </c>
      <c r="B27" s="5"/>
      <c r="C27" s="28" t="s">
        <v>20</v>
      </c>
      <c r="D27" s="29"/>
      <c r="E27" s="44">
        <f t="shared" si="8"/>
        <v>1074</v>
      </c>
      <c r="F27" s="38">
        <v>516</v>
      </c>
      <c r="G27" s="39">
        <v>558</v>
      </c>
      <c r="H27" s="48">
        <v>2</v>
      </c>
      <c r="I27" s="38">
        <v>0</v>
      </c>
      <c r="J27" s="38">
        <v>0</v>
      </c>
      <c r="K27" s="38">
        <f t="shared" si="9"/>
        <v>2</v>
      </c>
      <c r="L27" s="38">
        <v>6</v>
      </c>
      <c r="M27" s="38">
        <v>1</v>
      </c>
      <c r="N27" s="38">
        <v>0</v>
      </c>
      <c r="O27" s="38">
        <f t="shared" si="10"/>
        <v>7</v>
      </c>
      <c r="P27" s="39">
        <f t="shared" si="11"/>
        <v>-5</v>
      </c>
    </row>
    <row r="28" spans="1:16" ht="34.5" customHeight="1">
      <c r="A28">
        <v>18</v>
      </c>
      <c r="B28" s="5"/>
      <c r="C28" s="28" t="s">
        <v>21</v>
      </c>
      <c r="D28" s="29"/>
      <c r="E28" s="44">
        <f t="shared" si="8"/>
        <v>4085</v>
      </c>
      <c r="F28" s="38">
        <v>1869</v>
      </c>
      <c r="G28" s="39">
        <v>2216</v>
      </c>
      <c r="H28" s="48">
        <v>8</v>
      </c>
      <c r="I28" s="38">
        <v>4</v>
      </c>
      <c r="J28" s="38">
        <v>0</v>
      </c>
      <c r="K28" s="38">
        <f t="shared" si="9"/>
        <v>12</v>
      </c>
      <c r="L28" s="38">
        <v>6</v>
      </c>
      <c r="M28" s="38">
        <v>5</v>
      </c>
      <c r="N28" s="38">
        <v>0</v>
      </c>
      <c r="O28" s="38">
        <f t="shared" si="10"/>
        <v>11</v>
      </c>
      <c r="P28" s="39">
        <f t="shared" si="11"/>
        <v>1</v>
      </c>
    </row>
    <row r="29" spans="2:16" ht="34.5" customHeight="1">
      <c r="B29" s="4"/>
      <c r="C29" s="26" t="s">
        <v>22</v>
      </c>
      <c r="D29" s="27"/>
      <c r="E29" s="43">
        <f aca="true" t="shared" si="12" ref="E29:P29">SUM(E30:E31)</f>
        <v>9379</v>
      </c>
      <c r="F29" s="43">
        <f t="shared" si="12"/>
        <v>4360</v>
      </c>
      <c r="G29" s="43">
        <f t="shared" si="12"/>
        <v>5019</v>
      </c>
      <c r="H29" s="54">
        <f t="shared" si="12"/>
        <v>24</v>
      </c>
      <c r="I29" s="36">
        <f t="shared" si="12"/>
        <v>3</v>
      </c>
      <c r="J29" s="43">
        <f t="shared" si="12"/>
        <v>0</v>
      </c>
      <c r="K29" s="36">
        <f t="shared" si="12"/>
        <v>27</v>
      </c>
      <c r="L29" s="36">
        <f t="shared" si="12"/>
        <v>15</v>
      </c>
      <c r="M29" s="36">
        <f t="shared" si="12"/>
        <v>22</v>
      </c>
      <c r="N29" s="36">
        <f t="shared" si="12"/>
        <v>0</v>
      </c>
      <c r="O29" s="36">
        <f t="shared" si="12"/>
        <v>37</v>
      </c>
      <c r="P29" s="37">
        <f t="shared" si="12"/>
        <v>-10</v>
      </c>
    </row>
    <row r="30" spans="1:16" ht="34.5" customHeight="1">
      <c r="A30">
        <v>19</v>
      </c>
      <c r="B30" s="5"/>
      <c r="C30" s="28" t="s">
        <v>24</v>
      </c>
      <c r="D30" s="29"/>
      <c r="E30" s="44">
        <f>SUM(F30:G30)</f>
        <v>4096</v>
      </c>
      <c r="F30" s="38">
        <v>1956</v>
      </c>
      <c r="G30" s="39">
        <v>2140</v>
      </c>
      <c r="H30" s="48">
        <v>13</v>
      </c>
      <c r="I30" s="38">
        <v>0</v>
      </c>
      <c r="J30" s="38">
        <v>0</v>
      </c>
      <c r="K30" s="38">
        <f>SUM(H30:J30)</f>
        <v>13</v>
      </c>
      <c r="L30" s="38">
        <v>8</v>
      </c>
      <c r="M30" s="38">
        <v>10</v>
      </c>
      <c r="N30" s="38">
        <v>0</v>
      </c>
      <c r="O30" s="38">
        <f>SUM(L30:N30)</f>
        <v>18</v>
      </c>
      <c r="P30" s="39">
        <f>K30-O30</f>
        <v>-5</v>
      </c>
    </row>
    <row r="31" spans="1:16" ht="34.5" customHeight="1">
      <c r="A31">
        <v>20</v>
      </c>
      <c r="B31" s="5"/>
      <c r="C31" s="28" t="s">
        <v>23</v>
      </c>
      <c r="D31" s="29"/>
      <c r="E31" s="44">
        <f>SUM(F31:G31)</f>
        <v>5283</v>
      </c>
      <c r="F31" s="38">
        <v>2404</v>
      </c>
      <c r="G31" s="39">
        <v>2879</v>
      </c>
      <c r="H31" s="48">
        <v>11</v>
      </c>
      <c r="I31" s="38">
        <v>3</v>
      </c>
      <c r="J31" s="38">
        <v>0</v>
      </c>
      <c r="K31" s="38">
        <f>SUM(H31:J31)</f>
        <v>14</v>
      </c>
      <c r="L31" s="38">
        <v>7</v>
      </c>
      <c r="M31" s="38">
        <v>12</v>
      </c>
      <c r="N31" s="38">
        <v>0</v>
      </c>
      <c r="O31" s="38">
        <f>SUM(L31:N31)</f>
        <v>19</v>
      </c>
      <c r="P31" s="39">
        <f>K31-O31</f>
        <v>-5</v>
      </c>
    </row>
    <row r="32" spans="2:16" ht="34.5" customHeight="1">
      <c r="B32" s="4"/>
      <c r="C32" s="26" t="s">
        <v>25</v>
      </c>
      <c r="D32" s="27"/>
      <c r="E32" s="43">
        <f aca="true" t="shared" si="13" ref="E32:P32">SUM(E33:E34)</f>
        <v>5082</v>
      </c>
      <c r="F32" s="43">
        <f t="shared" si="13"/>
        <v>2396</v>
      </c>
      <c r="G32" s="43">
        <f t="shared" si="13"/>
        <v>2686</v>
      </c>
      <c r="H32" s="54">
        <f t="shared" si="13"/>
        <v>12</v>
      </c>
      <c r="I32" s="36">
        <f t="shared" si="13"/>
        <v>0</v>
      </c>
      <c r="J32" s="43">
        <f t="shared" si="13"/>
        <v>0</v>
      </c>
      <c r="K32" s="36">
        <f t="shared" si="13"/>
        <v>12</v>
      </c>
      <c r="L32" s="36">
        <f t="shared" si="13"/>
        <v>8</v>
      </c>
      <c r="M32" s="36">
        <f t="shared" si="13"/>
        <v>8</v>
      </c>
      <c r="N32" s="36">
        <f t="shared" si="13"/>
        <v>1</v>
      </c>
      <c r="O32" s="36">
        <f t="shared" si="13"/>
        <v>17</v>
      </c>
      <c r="P32" s="37">
        <f t="shared" si="13"/>
        <v>-5</v>
      </c>
    </row>
    <row r="33" spans="1:16" ht="34.5" customHeight="1">
      <c r="A33">
        <v>21</v>
      </c>
      <c r="B33" s="5"/>
      <c r="C33" s="28" t="s">
        <v>26</v>
      </c>
      <c r="D33" s="29"/>
      <c r="E33" s="44">
        <f>SUM(F33:G33)</f>
        <v>4588</v>
      </c>
      <c r="F33" s="38">
        <v>2157</v>
      </c>
      <c r="G33" s="39">
        <v>2431</v>
      </c>
      <c r="H33" s="48">
        <v>10</v>
      </c>
      <c r="I33" s="38">
        <v>0</v>
      </c>
      <c r="J33" s="38">
        <v>0</v>
      </c>
      <c r="K33" s="38">
        <f>SUM(H33:J33)</f>
        <v>10</v>
      </c>
      <c r="L33" s="38">
        <v>7</v>
      </c>
      <c r="M33" s="38">
        <v>6</v>
      </c>
      <c r="N33" s="38">
        <v>1</v>
      </c>
      <c r="O33" s="38">
        <f>SUM(L33:N33)</f>
        <v>14</v>
      </c>
      <c r="P33" s="39">
        <f>K33-O33</f>
        <v>-4</v>
      </c>
    </row>
    <row r="34" spans="1:16" ht="34.5" customHeight="1">
      <c r="A34">
        <v>22</v>
      </c>
      <c r="B34" s="5"/>
      <c r="C34" s="28" t="s">
        <v>27</v>
      </c>
      <c r="D34" s="29"/>
      <c r="E34" s="44">
        <f>SUM(F34:G34)</f>
        <v>494</v>
      </c>
      <c r="F34" s="38">
        <v>239</v>
      </c>
      <c r="G34" s="39">
        <v>255</v>
      </c>
      <c r="H34" s="48">
        <v>2</v>
      </c>
      <c r="I34" s="38">
        <v>0</v>
      </c>
      <c r="J34" s="38">
        <v>0</v>
      </c>
      <c r="K34" s="38">
        <f>SUM(H34:J34)</f>
        <v>2</v>
      </c>
      <c r="L34" s="38">
        <v>1</v>
      </c>
      <c r="M34" s="38">
        <v>2</v>
      </c>
      <c r="N34" s="38">
        <v>0</v>
      </c>
      <c r="O34" s="38">
        <f>SUM(L34:N34)</f>
        <v>3</v>
      </c>
      <c r="P34" s="39">
        <f>K34-O34</f>
        <v>-1</v>
      </c>
    </row>
    <row r="35" spans="2:16" ht="34.5" customHeight="1">
      <c r="B35" s="4"/>
      <c r="C35" s="26" t="s">
        <v>28</v>
      </c>
      <c r="D35" s="27"/>
      <c r="E35" s="43">
        <f aca="true" t="shared" si="14" ref="E35:P35">SUM(E36:E37)</f>
        <v>34738</v>
      </c>
      <c r="F35" s="43">
        <f t="shared" si="14"/>
        <v>16562</v>
      </c>
      <c r="G35" s="43">
        <f t="shared" si="14"/>
        <v>18176</v>
      </c>
      <c r="H35" s="54">
        <f t="shared" si="14"/>
        <v>51</v>
      </c>
      <c r="I35" s="36">
        <f t="shared" si="14"/>
        <v>17</v>
      </c>
      <c r="J35" s="43">
        <f t="shared" si="14"/>
        <v>1</v>
      </c>
      <c r="K35" s="36">
        <f t="shared" si="14"/>
        <v>69</v>
      </c>
      <c r="L35" s="36">
        <f t="shared" si="14"/>
        <v>87</v>
      </c>
      <c r="M35" s="36">
        <f t="shared" si="14"/>
        <v>31</v>
      </c>
      <c r="N35" s="36">
        <f t="shared" si="14"/>
        <v>0</v>
      </c>
      <c r="O35" s="36">
        <f t="shared" si="14"/>
        <v>118</v>
      </c>
      <c r="P35" s="37">
        <f t="shared" si="14"/>
        <v>-49</v>
      </c>
    </row>
    <row r="36" spans="1:16" ht="34.5" customHeight="1">
      <c r="A36">
        <v>23</v>
      </c>
      <c r="B36" s="5"/>
      <c r="C36" s="28" t="s">
        <v>30</v>
      </c>
      <c r="D36" s="29"/>
      <c r="E36" s="44">
        <f>SUM(F36:G36)</f>
        <v>27473</v>
      </c>
      <c r="F36" s="38">
        <v>13140</v>
      </c>
      <c r="G36" s="39">
        <v>14333</v>
      </c>
      <c r="H36" s="48">
        <v>41</v>
      </c>
      <c r="I36" s="38">
        <v>14</v>
      </c>
      <c r="J36" s="38">
        <v>1</v>
      </c>
      <c r="K36" s="38">
        <f>SUM(H36:J36)</f>
        <v>56</v>
      </c>
      <c r="L36" s="38">
        <v>76</v>
      </c>
      <c r="M36" s="38">
        <v>22</v>
      </c>
      <c r="N36" s="38">
        <v>0</v>
      </c>
      <c r="O36" s="38">
        <f>SUM(L36:N36)</f>
        <v>98</v>
      </c>
      <c r="P36" s="39">
        <f>K36-O36</f>
        <v>-42</v>
      </c>
    </row>
    <row r="37" spans="1:16" ht="34.5" customHeight="1">
      <c r="A37">
        <v>24</v>
      </c>
      <c r="B37" s="5"/>
      <c r="C37" s="28" t="s">
        <v>31</v>
      </c>
      <c r="D37" s="29"/>
      <c r="E37" s="44">
        <f>SUM(F37:G37)</f>
        <v>7265</v>
      </c>
      <c r="F37" s="38">
        <v>3422</v>
      </c>
      <c r="G37" s="39">
        <v>3843</v>
      </c>
      <c r="H37" s="48">
        <v>10</v>
      </c>
      <c r="I37" s="38">
        <v>3</v>
      </c>
      <c r="J37" s="38">
        <v>0</v>
      </c>
      <c r="K37" s="38">
        <f>SUM(H37:J37)</f>
        <v>13</v>
      </c>
      <c r="L37" s="38">
        <v>11</v>
      </c>
      <c r="M37" s="38">
        <v>9</v>
      </c>
      <c r="N37" s="38">
        <v>0</v>
      </c>
      <c r="O37" s="38">
        <f>SUM(L37:N37)</f>
        <v>20</v>
      </c>
      <c r="P37" s="39">
        <f>K37-O37</f>
        <v>-7</v>
      </c>
    </row>
    <row r="38" spans="2:16" ht="34.5" customHeight="1">
      <c r="B38" s="4"/>
      <c r="C38" s="26" t="s">
        <v>32</v>
      </c>
      <c r="D38" s="27"/>
      <c r="E38" s="43">
        <f aca="true" t="shared" si="15" ref="E38:P38">SUM(E39:E45)</f>
        <v>67145</v>
      </c>
      <c r="F38" s="43">
        <f t="shared" si="15"/>
        <v>31665</v>
      </c>
      <c r="G38" s="43">
        <f t="shared" si="15"/>
        <v>35480</v>
      </c>
      <c r="H38" s="54">
        <f t="shared" si="15"/>
        <v>92</v>
      </c>
      <c r="I38" s="36">
        <f t="shared" si="15"/>
        <v>21</v>
      </c>
      <c r="J38" s="43">
        <f t="shared" si="15"/>
        <v>0</v>
      </c>
      <c r="K38" s="36">
        <f t="shared" si="15"/>
        <v>113</v>
      </c>
      <c r="L38" s="36">
        <f t="shared" si="15"/>
        <v>137</v>
      </c>
      <c r="M38" s="36">
        <f t="shared" si="15"/>
        <v>63</v>
      </c>
      <c r="N38" s="36">
        <f t="shared" si="15"/>
        <v>0</v>
      </c>
      <c r="O38" s="36">
        <f t="shared" si="15"/>
        <v>200</v>
      </c>
      <c r="P38" s="37">
        <f t="shared" si="15"/>
        <v>-87</v>
      </c>
    </row>
    <row r="39" spans="1:16" ht="34.5" customHeight="1">
      <c r="A39">
        <v>25</v>
      </c>
      <c r="B39" s="5"/>
      <c r="C39" s="28" t="s">
        <v>33</v>
      </c>
      <c r="D39" s="29"/>
      <c r="E39" s="44">
        <f aca="true" t="shared" si="16" ref="E39:E45">SUM(F39:G39)</f>
        <v>8340</v>
      </c>
      <c r="F39" s="38">
        <v>3928</v>
      </c>
      <c r="G39" s="39">
        <v>4412</v>
      </c>
      <c r="H39" s="48">
        <v>10</v>
      </c>
      <c r="I39" s="38">
        <v>2</v>
      </c>
      <c r="J39" s="38">
        <v>0</v>
      </c>
      <c r="K39" s="38">
        <f aca="true" t="shared" si="17" ref="K39:K45">SUM(H39:J39)</f>
        <v>12</v>
      </c>
      <c r="L39" s="38">
        <v>22</v>
      </c>
      <c r="M39" s="38">
        <v>7</v>
      </c>
      <c r="N39" s="38">
        <v>0</v>
      </c>
      <c r="O39" s="38">
        <f aca="true" t="shared" si="18" ref="O39:O45">SUM(L39:N39)</f>
        <v>29</v>
      </c>
      <c r="P39" s="39">
        <f aca="true" t="shared" si="19" ref="P39:P45">K39-O39</f>
        <v>-17</v>
      </c>
    </row>
    <row r="40" spans="1:16" ht="34.5" customHeight="1">
      <c r="A40">
        <v>26</v>
      </c>
      <c r="B40" s="5"/>
      <c r="C40" s="28" t="s">
        <v>34</v>
      </c>
      <c r="D40" s="29"/>
      <c r="E40" s="44">
        <f t="shared" si="16"/>
        <v>14521</v>
      </c>
      <c r="F40" s="38">
        <v>6840</v>
      </c>
      <c r="G40" s="39">
        <v>7681</v>
      </c>
      <c r="H40" s="48">
        <v>27</v>
      </c>
      <c r="I40" s="38">
        <v>6</v>
      </c>
      <c r="J40" s="38">
        <v>0</v>
      </c>
      <c r="K40" s="38">
        <f t="shared" si="17"/>
        <v>33</v>
      </c>
      <c r="L40" s="38">
        <v>29</v>
      </c>
      <c r="M40" s="38">
        <v>14</v>
      </c>
      <c r="N40" s="38">
        <v>0</v>
      </c>
      <c r="O40" s="38">
        <f t="shared" si="18"/>
        <v>43</v>
      </c>
      <c r="P40" s="39">
        <f t="shared" si="19"/>
        <v>-10</v>
      </c>
    </row>
    <row r="41" spans="1:16" ht="34.5" customHeight="1">
      <c r="A41">
        <v>27</v>
      </c>
      <c r="B41" s="5"/>
      <c r="C41" s="28" t="s">
        <v>35</v>
      </c>
      <c r="D41" s="29"/>
      <c r="E41" s="44">
        <f t="shared" si="16"/>
        <v>6876</v>
      </c>
      <c r="F41" s="38">
        <v>3215</v>
      </c>
      <c r="G41" s="39">
        <v>3661</v>
      </c>
      <c r="H41" s="48">
        <v>12</v>
      </c>
      <c r="I41" s="38">
        <v>1</v>
      </c>
      <c r="J41" s="38">
        <v>0</v>
      </c>
      <c r="K41" s="38">
        <f t="shared" si="17"/>
        <v>13</v>
      </c>
      <c r="L41" s="38">
        <v>8</v>
      </c>
      <c r="M41" s="38">
        <v>6</v>
      </c>
      <c r="N41" s="38">
        <v>0</v>
      </c>
      <c r="O41" s="38">
        <f t="shared" si="18"/>
        <v>14</v>
      </c>
      <c r="P41" s="39">
        <f t="shared" si="19"/>
        <v>-1</v>
      </c>
    </row>
    <row r="42" spans="1:16" ht="34.5" customHeight="1">
      <c r="A42">
        <v>28</v>
      </c>
      <c r="B42" s="5"/>
      <c r="C42" s="28" t="s">
        <v>36</v>
      </c>
      <c r="D42" s="29"/>
      <c r="E42" s="44">
        <f t="shared" si="16"/>
        <v>4063</v>
      </c>
      <c r="F42" s="38">
        <v>1915</v>
      </c>
      <c r="G42" s="39">
        <v>2148</v>
      </c>
      <c r="H42" s="48">
        <v>3</v>
      </c>
      <c r="I42" s="38">
        <v>1</v>
      </c>
      <c r="J42" s="38">
        <v>0</v>
      </c>
      <c r="K42" s="38">
        <f t="shared" si="17"/>
        <v>4</v>
      </c>
      <c r="L42" s="38">
        <v>13</v>
      </c>
      <c r="M42" s="38">
        <v>4</v>
      </c>
      <c r="N42" s="38">
        <v>0</v>
      </c>
      <c r="O42" s="38">
        <f t="shared" si="18"/>
        <v>17</v>
      </c>
      <c r="P42" s="39">
        <f t="shared" si="19"/>
        <v>-13</v>
      </c>
    </row>
    <row r="43" spans="1:16" ht="34.5" customHeight="1">
      <c r="A43">
        <v>29</v>
      </c>
      <c r="B43" s="5"/>
      <c r="C43" s="28" t="s">
        <v>37</v>
      </c>
      <c r="D43" s="29"/>
      <c r="E43" s="44">
        <f t="shared" si="16"/>
        <v>5966</v>
      </c>
      <c r="F43" s="38">
        <v>2824</v>
      </c>
      <c r="G43" s="39">
        <v>3142</v>
      </c>
      <c r="H43" s="48">
        <v>10</v>
      </c>
      <c r="I43" s="38">
        <v>1</v>
      </c>
      <c r="J43" s="38">
        <v>0</v>
      </c>
      <c r="K43" s="38">
        <f t="shared" si="17"/>
        <v>11</v>
      </c>
      <c r="L43" s="38">
        <v>11</v>
      </c>
      <c r="M43" s="38">
        <v>3</v>
      </c>
      <c r="N43" s="38">
        <v>0</v>
      </c>
      <c r="O43" s="38">
        <f t="shared" si="18"/>
        <v>14</v>
      </c>
      <c r="P43" s="39">
        <f t="shared" si="19"/>
        <v>-3</v>
      </c>
    </row>
    <row r="44" spans="1:16" ht="34.5" customHeight="1">
      <c r="A44">
        <v>30</v>
      </c>
      <c r="B44" s="5"/>
      <c r="C44" s="28" t="s">
        <v>38</v>
      </c>
      <c r="D44" s="29"/>
      <c r="E44" s="44">
        <f t="shared" si="16"/>
        <v>6913</v>
      </c>
      <c r="F44" s="38">
        <v>3295</v>
      </c>
      <c r="G44" s="39">
        <v>3618</v>
      </c>
      <c r="H44" s="48">
        <v>12</v>
      </c>
      <c r="I44" s="38">
        <v>3</v>
      </c>
      <c r="J44" s="38">
        <v>0</v>
      </c>
      <c r="K44" s="38">
        <f t="shared" si="17"/>
        <v>15</v>
      </c>
      <c r="L44" s="38">
        <v>16</v>
      </c>
      <c r="M44" s="38">
        <v>13</v>
      </c>
      <c r="N44" s="38">
        <v>0</v>
      </c>
      <c r="O44" s="38">
        <f t="shared" si="18"/>
        <v>29</v>
      </c>
      <c r="P44" s="39">
        <f t="shared" si="19"/>
        <v>-14</v>
      </c>
    </row>
    <row r="45" spans="1:16" ht="34.5" customHeight="1">
      <c r="A45">
        <v>31</v>
      </c>
      <c r="B45" s="5"/>
      <c r="C45" s="28" t="s">
        <v>39</v>
      </c>
      <c r="D45" s="29"/>
      <c r="E45" s="44">
        <f t="shared" si="16"/>
        <v>20466</v>
      </c>
      <c r="F45" s="38">
        <v>9648</v>
      </c>
      <c r="G45" s="39">
        <v>10818</v>
      </c>
      <c r="H45" s="48">
        <v>18</v>
      </c>
      <c r="I45" s="38">
        <v>7</v>
      </c>
      <c r="J45" s="38">
        <v>0</v>
      </c>
      <c r="K45" s="38">
        <f t="shared" si="17"/>
        <v>25</v>
      </c>
      <c r="L45" s="38">
        <v>38</v>
      </c>
      <c r="M45" s="38">
        <v>16</v>
      </c>
      <c r="N45" s="38">
        <v>0</v>
      </c>
      <c r="O45" s="38">
        <f t="shared" si="18"/>
        <v>54</v>
      </c>
      <c r="P45" s="39">
        <f t="shared" si="19"/>
        <v>-29</v>
      </c>
    </row>
    <row r="46" spans="2:16" ht="34.5" customHeight="1">
      <c r="B46" s="4"/>
      <c r="C46" s="26" t="s">
        <v>40</v>
      </c>
      <c r="D46" s="27"/>
      <c r="E46" s="43">
        <f aca="true" t="shared" si="20" ref="E46:P46">SUM(E47:E49)</f>
        <v>21976</v>
      </c>
      <c r="F46" s="43">
        <f t="shared" si="20"/>
        <v>10386</v>
      </c>
      <c r="G46" s="43">
        <f t="shared" si="20"/>
        <v>11590</v>
      </c>
      <c r="H46" s="54">
        <f t="shared" si="20"/>
        <v>41</v>
      </c>
      <c r="I46" s="36">
        <f t="shared" si="20"/>
        <v>12</v>
      </c>
      <c r="J46" s="43">
        <f t="shared" si="20"/>
        <v>1</v>
      </c>
      <c r="K46" s="36">
        <f t="shared" si="20"/>
        <v>54</v>
      </c>
      <c r="L46" s="36">
        <f t="shared" si="20"/>
        <v>39</v>
      </c>
      <c r="M46" s="36">
        <f t="shared" si="20"/>
        <v>24</v>
      </c>
      <c r="N46" s="36">
        <f t="shared" si="20"/>
        <v>0</v>
      </c>
      <c r="O46" s="36">
        <f t="shared" si="20"/>
        <v>63</v>
      </c>
      <c r="P46" s="37">
        <f t="shared" si="20"/>
        <v>-9</v>
      </c>
    </row>
    <row r="47" spans="1:16" ht="34.5" customHeight="1">
      <c r="A47">
        <v>32</v>
      </c>
      <c r="B47" s="5"/>
      <c r="C47" s="28" t="s">
        <v>41</v>
      </c>
      <c r="D47" s="29"/>
      <c r="E47" s="44">
        <f>SUM(F47:G47)</f>
        <v>6491</v>
      </c>
      <c r="F47" s="38">
        <v>3069</v>
      </c>
      <c r="G47" s="39">
        <v>3422</v>
      </c>
      <c r="H47" s="48">
        <v>16</v>
      </c>
      <c r="I47" s="38">
        <v>2</v>
      </c>
      <c r="J47" s="38">
        <v>1</v>
      </c>
      <c r="K47" s="38">
        <f>SUM(H47:J47)</f>
        <v>19</v>
      </c>
      <c r="L47" s="38">
        <v>19</v>
      </c>
      <c r="M47" s="38">
        <v>4</v>
      </c>
      <c r="N47" s="38">
        <v>0</v>
      </c>
      <c r="O47" s="38">
        <f>SUM(L47:N47)</f>
        <v>23</v>
      </c>
      <c r="P47" s="39">
        <f>K47-O47</f>
        <v>-4</v>
      </c>
    </row>
    <row r="48" spans="1:16" ht="34.5" customHeight="1">
      <c r="A48">
        <v>33</v>
      </c>
      <c r="B48" s="5"/>
      <c r="C48" s="28" t="s">
        <v>42</v>
      </c>
      <c r="D48" s="29"/>
      <c r="E48" s="44">
        <f>SUM(F48:G48)</f>
        <v>1838</v>
      </c>
      <c r="F48" s="38">
        <v>878</v>
      </c>
      <c r="G48" s="39">
        <v>960</v>
      </c>
      <c r="H48" s="48">
        <v>0</v>
      </c>
      <c r="I48" s="38">
        <v>1</v>
      </c>
      <c r="J48" s="38">
        <v>0</v>
      </c>
      <c r="K48" s="38">
        <f>SUM(H48:J48)</f>
        <v>1</v>
      </c>
      <c r="L48" s="38">
        <v>1</v>
      </c>
      <c r="M48" s="38">
        <v>3</v>
      </c>
      <c r="N48" s="38">
        <v>0</v>
      </c>
      <c r="O48" s="38">
        <f>SUM(L48:N48)</f>
        <v>4</v>
      </c>
      <c r="P48" s="39">
        <f>K48-O48</f>
        <v>-3</v>
      </c>
    </row>
    <row r="49" spans="1:16" ht="34.5" customHeight="1" thickBot="1">
      <c r="A49">
        <v>34</v>
      </c>
      <c r="B49" s="6"/>
      <c r="C49" s="30" t="s">
        <v>43</v>
      </c>
      <c r="D49" s="31"/>
      <c r="E49" s="45">
        <f>SUM(F49:G49)</f>
        <v>13647</v>
      </c>
      <c r="F49" s="40">
        <v>6439</v>
      </c>
      <c r="G49" s="41">
        <v>7208</v>
      </c>
      <c r="H49" s="49">
        <v>25</v>
      </c>
      <c r="I49" s="40">
        <v>9</v>
      </c>
      <c r="J49" s="40">
        <v>0</v>
      </c>
      <c r="K49" s="40">
        <f>SUM(H49:J49)</f>
        <v>34</v>
      </c>
      <c r="L49" s="40">
        <v>19</v>
      </c>
      <c r="M49" s="40">
        <v>17</v>
      </c>
      <c r="N49" s="40">
        <v>0</v>
      </c>
      <c r="O49" s="40">
        <f>SUM(L49:N49)</f>
        <v>36</v>
      </c>
      <c r="P49" s="41">
        <f>K49-O49</f>
        <v>-2</v>
      </c>
    </row>
    <row r="50" spans="2:16" ht="34.5" customHeight="1">
      <c r="B50" s="7"/>
      <c r="C50" s="53" t="s">
        <v>62</v>
      </c>
      <c r="D50" s="3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</row>
    <row r="51" ht="18" customHeight="1"/>
  </sheetData>
  <mergeCells count="8">
    <mergeCell ref="E5:G5"/>
    <mergeCell ref="H5:K5"/>
    <mergeCell ref="L5:O5"/>
    <mergeCell ref="P5:P6"/>
    <mergeCell ref="B1:P1"/>
    <mergeCell ref="H2:K2"/>
    <mergeCell ref="E4:G4"/>
    <mergeCell ref="H4:P4"/>
  </mergeCells>
  <printOptions/>
  <pageMargins left="0.75" right="0.74" top="1" bottom="1" header="0.2" footer="0.512"/>
  <pageSetup fitToHeight="1" fitToWidth="1"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zoomScale="60" zoomScaleNormal="60" workbookViewId="0" topLeftCell="A1">
      <selection activeCell="A1" sqref="A1"/>
    </sheetView>
  </sheetViews>
  <sheetFormatPr defaultColWidth="9.00390625" defaultRowHeight="13.5"/>
  <cols>
    <col min="1" max="1" width="3.875" style="0" customWidth="1"/>
    <col min="2" max="2" width="12.625" style="0" customWidth="1"/>
    <col min="3" max="3" width="14.00390625" style="0" customWidth="1"/>
    <col min="4" max="4" width="0.6171875" style="0" customWidth="1"/>
    <col min="5" max="16" width="13.125" style="0" customWidth="1"/>
  </cols>
  <sheetData>
    <row r="1" spans="2:16" ht="27" customHeight="1">
      <c r="B1" s="55" t="s">
        <v>60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2:16" ht="24" customHeight="1">
      <c r="B2" s="1"/>
      <c r="C2" s="1"/>
      <c r="D2" s="1"/>
      <c r="E2" s="1"/>
      <c r="F2" s="1"/>
      <c r="G2" s="1"/>
      <c r="H2" s="56"/>
      <c r="I2" s="57"/>
      <c r="J2" s="57"/>
      <c r="K2" s="57"/>
      <c r="L2" s="1"/>
      <c r="M2" s="1"/>
      <c r="N2" s="52" t="s">
        <v>71</v>
      </c>
      <c r="O2" s="52"/>
      <c r="P2" s="1"/>
    </row>
    <row r="3" ht="17.25" customHeight="1" thickBot="1">
      <c r="O3" s="8"/>
    </row>
    <row r="4" spans="2:17" ht="37.5" customHeight="1">
      <c r="B4" s="10"/>
      <c r="C4" s="12"/>
      <c r="D4" s="13"/>
      <c r="E4" s="58" t="s">
        <v>72</v>
      </c>
      <c r="F4" s="59"/>
      <c r="G4" s="60"/>
      <c r="H4" s="58" t="s">
        <v>73</v>
      </c>
      <c r="I4" s="59"/>
      <c r="J4" s="59"/>
      <c r="K4" s="59"/>
      <c r="L4" s="59"/>
      <c r="M4" s="59"/>
      <c r="N4" s="59"/>
      <c r="O4" s="59"/>
      <c r="P4" s="60"/>
      <c r="Q4" s="11"/>
    </row>
    <row r="5" spans="2:16" ht="37.5" customHeight="1">
      <c r="B5" s="2"/>
      <c r="C5" s="14"/>
      <c r="D5" s="15"/>
      <c r="E5" s="61" t="s">
        <v>44</v>
      </c>
      <c r="F5" s="62"/>
      <c r="G5" s="63"/>
      <c r="H5" s="61" t="s">
        <v>48</v>
      </c>
      <c r="I5" s="62"/>
      <c r="J5" s="62"/>
      <c r="K5" s="64"/>
      <c r="L5" s="65" t="s">
        <v>53</v>
      </c>
      <c r="M5" s="62"/>
      <c r="N5" s="62"/>
      <c r="O5" s="64"/>
      <c r="P5" s="66" t="s">
        <v>56</v>
      </c>
    </row>
    <row r="6" spans="2:16" ht="37.5" customHeight="1" thickBot="1">
      <c r="B6" s="3"/>
      <c r="C6" s="16"/>
      <c r="D6" s="17"/>
      <c r="E6" s="18" t="s">
        <v>47</v>
      </c>
      <c r="F6" s="19" t="s">
        <v>45</v>
      </c>
      <c r="G6" s="20" t="s">
        <v>46</v>
      </c>
      <c r="H6" s="21" t="s">
        <v>49</v>
      </c>
      <c r="I6" s="22" t="s">
        <v>50</v>
      </c>
      <c r="J6" s="22" t="s">
        <v>63</v>
      </c>
      <c r="K6" s="23" t="s">
        <v>52</v>
      </c>
      <c r="L6" s="19" t="s">
        <v>54</v>
      </c>
      <c r="M6" s="22" t="s">
        <v>55</v>
      </c>
      <c r="N6" s="22" t="s">
        <v>64</v>
      </c>
      <c r="O6" s="23" t="s">
        <v>52</v>
      </c>
      <c r="P6" s="67"/>
    </row>
    <row r="7" spans="2:16" ht="34.5" customHeight="1">
      <c r="B7" s="9"/>
      <c r="C7" s="24" t="s">
        <v>0</v>
      </c>
      <c r="D7" s="25"/>
      <c r="E7" s="42">
        <f aca="true" t="shared" si="0" ref="E7:P7">SUM(E8:E9)</f>
        <v>784069</v>
      </c>
      <c r="F7" s="34">
        <f t="shared" si="0"/>
        <v>368809</v>
      </c>
      <c r="G7" s="35">
        <f t="shared" si="0"/>
        <v>415260</v>
      </c>
      <c r="H7" s="46">
        <f t="shared" si="0"/>
        <v>1395</v>
      </c>
      <c r="I7" s="34">
        <f t="shared" si="0"/>
        <v>487</v>
      </c>
      <c r="J7" s="34">
        <f t="shared" si="0"/>
        <v>29</v>
      </c>
      <c r="K7" s="34">
        <f t="shared" si="0"/>
        <v>1911</v>
      </c>
      <c r="L7" s="34">
        <f t="shared" si="0"/>
        <v>1545</v>
      </c>
      <c r="M7" s="34">
        <f t="shared" si="0"/>
        <v>695</v>
      </c>
      <c r="N7" s="34">
        <f t="shared" si="0"/>
        <v>10</v>
      </c>
      <c r="O7" s="34">
        <f t="shared" si="0"/>
        <v>2250</v>
      </c>
      <c r="P7" s="35">
        <f t="shared" si="0"/>
        <v>-339</v>
      </c>
    </row>
    <row r="8" spans="2:16" ht="34.5" customHeight="1">
      <c r="B8" s="4"/>
      <c r="C8" s="26" t="s">
        <v>1</v>
      </c>
      <c r="D8" s="27"/>
      <c r="E8" s="43">
        <f aca="true" t="shared" si="1" ref="E8:P8">SUM(E10:E20)</f>
        <v>625721</v>
      </c>
      <c r="F8" s="36">
        <f t="shared" si="1"/>
        <v>294086</v>
      </c>
      <c r="G8" s="37">
        <f t="shared" si="1"/>
        <v>331635</v>
      </c>
      <c r="H8" s="47">
        <f t="shared" si="1"/>
        <v>1126</v>
      </c>
      <c r="I8" s="36">
        <f t="shared" si="1"/>
        <v>413</v>
      </c>
      <c r="J8" s="36">
        <f t="shared" si="1"/>
        <v>19</v>
      </c>
      <c r="K8" s="36">
        <f t="shared" si="1"/>
        <v>1558</v>
      </c>
      <c r="L8" s="36">
        <f t="shared" si="1"/>
        <v>1220</v>
      </c>
      <c r="M8" s="36">
        <f t="shared" si="1"/>
        <v>499</v>
      </c>
      <c r="N8" s="36">
        <f t="shared" si="1"/>
        <v>7</v>
      </c>
      <c r="O8" s="36">
        <f t="shared" si="1"/>
        <v>1726</v>
      </c>
      <c r="P8" s="37">
        <f t="shared" si="1"/>
        <v>-168</v>
      </c>
    </row>
    <row r="9" spans="2:16" ht="34.5" customHeight="1">
      <c r="B9" s="4"/>
      <c r="C9" s="26" t="s">
        <v>2</v>
      </c>
      <c r="D9" s="27"/>
      <c r="E9" s="43">
        <f aca="true" t="shared" si="2" ref="E9:P9">SUM(E21,E29,E32,E35,E38,E46)</f>
        <v>158348</v>
      </c>
      <c r="F9" s="36">
        <f t="shared" si="2"/>
        <v>74723</v>
      </c>
      <c r="G9" s="37">
        <f t="shared" si="2"/>
        <v>83625</v>
      </c>
      <c r="H9" s="47">
        <f t="shared" si="2"/>
        <v>269</v>
      </c>
      <c r="I9" s="36">
        <f t="shared" si="2"/>
        <v>74</v>
      </c>
      <c r="J9" s="36">
        <f t="shared" si="2"/>
        <v>10</v>
      </c>
      <c r="K9" s="36">
        <f t="shared" si="2"/>
        <v>353</v>
      </c>
      <c r="L9" s="36">
        <f t="shared" si="2"/>
        <v>325</v>
      </c>
      <c r="M9" s="36">
        <f t="shared" si="2"/>
        <v>196</v>
      </c>
      <c r="N9" s="36">
        <f t="shared" si="2"/>
        <v>3</v>
      </c>
      <c r="O9" s="36">
        <f t="shared" si="2"/>
        <v>524</v>
      </c>
      <c r="P9" s="37">
        <f t="shared" si="2"/>
        <v>-171</v>
      </c>
    </row>
    <row r="10" spans="1:16" ht="34.5" customHeight="1">
      <c r="A10">
        <v>1</v>
      </c>
      <c r="B10" s="5"/>
      <c r="C10" s="28" t="s">
        <v>3</v>
      </c>
      <c r="D10" s="29"/>
      <c r="E10" s="44">
        <f aca="true" t="shared" si="3" ref="E10:E20">SUM(F10:G10)</f>
        <v>341825</v>
      </c>
      <c r="F10" s="38">
        <v>159224</v>
      </c>
      <c r="G10" s="39">
        <v>182601</v>
      </c>
      <c r="H10" s="48">
        <v>621</v>
      </c>
      <c r="I10" s="38">
        <v>247</v>
      </c>
      <c r="J10" s="38">
        <v>5</v>
      </c>
      <c r="K10" s="38">
        <f aca="true" t="shared" si="4" ref="K10:K20">SUM(H10:J10)</f>
        <v>873</v>
      </c>
      <c r="L10" s="38">
        <v>684</v>
      </c>
      <c r="M10" s="38">
        <v>224</v>
      </c>
      <c r="N10" s="38">
        <v>0</v>
      </c>
      <c r="O10" s="38">
        <f aca="true" t="shared" si="5" ref="O10:O20">SUM(L10:N10)</f>
        <v>908</v>
      </c>
      <c r="P10" s="39">
        <f aca="true" t="shared" si="6" ref="P10:P20">K10-O10</f>
        <v>-35</v>
      </c>
    </row>
    <row r="11" spans="1:16" ht="34.5" customHeight="1">
      <c r="A11">
        <v>2</v>
      </c>
      <c r="B11" s="5"/>
      <c r="C11" s="28" t="s">
        <v>4</v>
      </c>
      <c r="D11" s="29"/>
      <c r="E11" s="44">
        <f t="shared" si="3"/>
        <v>17388</v>
      </c>
      <c r="F11" s="38">
        <v>8230</v>
      </c>
      <c r="G11" s="39">
        <v>9158</v>
      </c>
      <c r="H11" s="48">
        <v>17</v>
      </c>
      <c r="I11" s="38">
        <v>5</v>
      </c>
      <c r="J11" s="38">
        <v>5</v>
      </c>
      <c r="K11" s="38">
        <f t="shared" si="4"/>
        <v>27</v>
      </c>
      <c r="L11" s="38">
        <v>43</v>
      </c>
      <c r="M11" s="38">
        <v>21</v>
      </c>
      <c r="N11" s="38">
        <v>0</v>
      </c>
      <c r="O11" s="38">
        <f t="shared" si="5"/>
        <v>64</v>
      </c>
      <c r="P11" s="39">
        <f t="shared" si="6"/>
        <v>-37</v>
      </c>
    </row>
    <row r="12" spans="1:16" ht="34.5" customHeight="1">
      <c r="A12">
        <v>3</v>
      </c>
      <c r="B12" s="5"/>
      <c r="C12" s="28" t="s">
        <v>5</v>
      </c>
      <c r="D12" s="29"/>
      <c r="E12" s="44">
        <f t="shared" si="3"/>
        <v>20417</v>
      </c>
      <c r="F12" s="38">
        <v>9661</v>
      </c>
      <c r="G12" s="39">
        <v>10756</v>
      </c>
      <c r="H12" s="48">
        <v>44</v>
      </c>
      <c r="I12" s="38">
        <v>11</v>
      </c>
      <c r="J12" s="38">
        <v>2</v>
      </c>
      <c r="K12" s="38">
        <f t="shared" si="4"/>
        <v>57</v>
      </c>
      <c r="L12" s="38">
        <v>35</v>
      </c>
      <c r="M12" s="38">
        <v>17</v>
      </c>
      <c r="N12" s="38">
        <v>5</v>
      </c>
      <c r="O12" s="38">
        <f t="shared" si="5"/>
        <v>57</v>
      </c>
      <c r="P12" s="39">
        <f t="shared" si="6"/>
        <v>0</v>
      </c>
    </row>
    <row r="13" spans="1:16" ht="34.5" customHeight="1">
      <c r="A13">
        <v>4</v>
      </c>
      <c r="B13" s="5"/>
      <c r="C13" s="28" t="s">
        <v>6</v>
      </c>
      <c r="D13" s="29"/>
      <c r="E13" s="44">
        <f t="shared" si="3"/>
        <v>50304</v>
      </c>
      <c r="F13" s="38">
        <v>24020</v>
      </c>
      <c r="G13" s="39">
        <v>26284</v>
      </c>
      <c r="H13" s="48">
        <v>101</v>
      </c>
      <c r="I13" s="38">
        <v>29</v>
      </c>
      <c r="J13" s="38">
        <v>1</v>
      </c>
      <c r="K13" s="38">
        <f t="shared" si="4"/>
        <v>131</v>
      </c>
      <c r="L13" s="38">
        <v>104</v>
      </c>
      <c r="M13" s="38">
        <v>40</v>
      </c>
      <c r="N13" s="38">
        <v>0</v>
      </c>
      <c r="O13" s="38">
        <f t="shared" si="5"/>
        <v>144</v>
      </c>
      <c r="P13" s="39">
        <f t="shared" si="6"/>
        <v>-13</v>
      </c>
    </row>
    <row r="14" spans="1:16" ht="34.5" customHeight="1">
      <c r="A14">
        <v>5</v>
      </c>
      <c r="B14" s="5"/>
      <c r="C14" s="28" t="s">
        <v>7</v>
      </c>
      <c r="D14" s="29"/>
      <c r="E14" s="44">
        <f t="shared" si="3"/>
        <v>29570</v>
      </c>
      <c r="F14" s="38">
        <v>14186</v>
      </c>
      <c r="G14" s="39">
        <v>15384</v>
      </c>
      <c r="H14" s="48">
        <v>47</v>
      </c>
      <c r="I14" s="38">
        <v>18</v>
      </c>
      <c r="J14" s="38">
        <v>1</v>
      </c>
      <c r="K14" s="38">
        <f t="shared" si="4"/>
        <v>66</v>
      </c>
      <c r="L14" s="38">
        <v>43</v>
      </c>
      <c r="M14" s="38">
        <v>30</v>
      </c>
      <c r="N14" s="38">
        <v>1</v>
      </c>
      <c r="O14" s="38">
        <f t="shared" si="5"/>
        <v>74</v>
      </c>
      <c r="P14" s="39">
        <f t="shared" si="6"/>
        <v>-8</v>
      </c>
    </row>
    <row r="15" spans="1:16" ht="34.5" customHeight="1">
      <c r="A15">
        <v>6</v>
      </c>
      <c r="B15" s="5"/>
      <c r="C15" s="28" t="s">
        <v>8</v>
      </c>
      <c r="D15" s="29"/>
      <c r="E15" s="44">
        <f t="shared" si="3"/>
        <v>25556</v>
      </c>
      <c r="F15" s="38">
        <v>12417</v>
      </c>
      <c r="G15" s="39">
        <v>13139</v>
      </c>
      <c r="H15" s="48">
        <v>44</v>
      </c>
      <c r="I15" s="38">
        <v>16</v>
      </c>
      <c r="J15" s="38">
        <v>0</v>
      </c>
      <c r="K15" s="38">
        <f t="shared" si="4"/>
        <v>60</v>
      </c>
      <c r="L15" s="38">
        <v>53</v>
      </c>
      <c r="M15" s="38">
        <v>17</v>
      </c>
      <c r="N15" s="38">
        <v>0</v>
      </c>
      <c r="O15" s="38">
        <f t="shared" si="5"/>
        <v>70</v>
      </c>
      <c r="P15" s="39">
        <f t="shared" si="6"/>
        <v>-10</v>
      </c>
    </row>
    <row r="16" spans="1:16" ht="34.5" customHeight="1">
      <c r="A16">
        <v>7</v>
      </c>
      <c r="B16" s="5"/>
      <c r="C16" s="28" t="s">
        <v>9</v>
      </c>
      <c r="D16" s="29"/>
      <c r="E16" s="44">
        <f t="shared" si="3"/>
        <v>23587</v>
      </c>
      <c r="F16" s="38">
        <v>11095</v>
      </c>
      <c r="G16" s="39">
        <v>12492</v>
      </c>
      <c r="H16" s="48">
        <v>48</v>
      </c>
      <c r="I16" s="38">
        <v>14</v>
      </c>
      <c r="J16" s="38">
        <v>0</v>
      </c>
      <c r="K16" s="38">
        <f t="shared" si="4"/>
        <v>62</v>
      </c>
      <c r="L16" s="38">
        <v>38</v>
      </c>
      <c r="M16" s="38">
        <v>21</v>
      </c>
      <c r="N16" s="38">
        <v>0</v>
      </c>
      <c r="O16" s="38">
        <f t="shared" si="5"/>
        <v>59</v>
      </c>
      <c r="P16" s="39">
        <f t="shared" si="6"/>
        <v>3</v>
      </c>
    </row>
    <row r="17" spans="1:16" ht="34.5" customHeight="1">
      <c r="A17">
        <v>8</v>
      </c>
      <c r="B17" s="5"/>
      <c r="C17" s="28" t="s">
        <v>10</v>
      </c>
      <c r="D17" s="29"/>
      <c r="E17" s="44">
        <f t="shared" si="3"/>
        <v>17232</v>
      </c>
      <c r="F17" s="38">
        <v>8033</v>
      </c>
      <c r="G17" s="39">
        <v>9199</v>
      </c>
      <c r="H17" s="48">
        <v>24</v>
      </c>
      <c r="I17" s="38">
        <v>7</v>
      </c>
      <c r="J17" s="38">
        <v>0</v>
      </c>
      <c r="K17" s="38">
        <f t="shared" si="4"/>
        <v>31</v>
      </c>
      <c r="L17" s="38">
        <v>31</v>
      </c>
      <c r="M17" s="38">
        <v>23</v>
      </c>
      <c r="N17" s="38">
        <v>0</v>
      </c>
      <c r="O17" s="38">
        <f t="shared" si="5"/>
        <v>54</v>
      </c>
      <c r="P17" s="39">
        <f t="shared" si="6"/>
        <v>-23</v>
      </c>
    </row>
    <row r="18" spans="1:16" ht="34.5" customHeight="1">
      <c r="A18">
        <v>9</v>
      </c>
      <c r="B18" s="5"/>
      <c r="C18" s="28" t="s">
        <v>11</v>
      </c>
      <c r="D18" s="29"/>
      <c r="E18" s="44">
        <f t="shared" si="3"/>
        <v>36871</v>
      </c>
      <c r="F18" s="38">
        <v>17446</v>
      </c>
      <c r="G18" s="39">
        <v>19425</v>
      </c>
      <c r="H18" s="48">
        <v>62</v>
      </c>
      <c r="I18" s="38">
        <v>26</v>
      </c>
      <c r="J18" s="38">
        <v>3</v>
      </c>
      <c r="K18" s="38">
        <f t="shared" si="4"/>
        <v>91</v>
      </c>
      <c r="L18" s="38">
        <v>72</v>
      </c>
      <c r="M18" s="38">
        <v>38</v>
      </c>
      <c r="N18" s="38">
        <v>1</v>
      </c>
      <c r="O18" s="38">
        <f t="shared" si="5"/>
        <v>111</v>
      </c>
      <c r="P18" s="39">
        <f t="shared" si="6"/>
        <v>-20</v>
      </c>
    </row>
    <row r="19" spans="1:16" ht="34.5" customHeight="1">
      <c r="A19">
        <v>10</v>
      </c>
      <c r="B19" s="5"/>
      <c r="C19" s="28" t="s">
        <v>12</v>
      </c>
      <c r="D19" s="29"/>
      <c r="E19" s="44">
        <f t="shared" si="3"/>
        <v>34057</v>
      </c>
      <c r="F19" s="38">
        <v>16263</v>
      </c>
      <c r="G19" s="39">
        <v>17794</v>
      </c>
      <c r="H19" s="48">
        <v>80</v>
      </c>
      <c r="I19" s="38">
        <v>27</v>
      </c>
      <c r="J19" s="38">
        <v>1</v>
      </c>
      <c r="K19" s="38">
        <f t="shared" si="4"/>
        <v>108</v>
      </c>
      <c r="L19" s="38">
        <v>49</v>
      </c>
      <c r="M19" s="38">
        <v>29</v>
      </c>
      <c r="N19" s="38">
        <v>0</v>
      </c>
      <c r="O19" s="38">
        <f t="shared" si="5"/>
        <v>78</v>
      </c>
      <c r="P19" s="39">
        <f t="shared" si="6"/>
        <v>30</v>
      </c>
    </row>
    <row r="20" spans="1:16" ht="34.5" customHeight="1">
      <c r="A20">
        <v>11</v>
      </c>
      <c r="B20" s="5"/>
      <c r="C20" s="28" t="s">
        <v>13</v>
      </c>
      <c r="D20" s="29"/>
      <c r="E20" s="44">
        <f t="shared" si="3"/>
        <v>28914</v>
      </c>
      <c r="F20" s="38">
        <v>13511</v>
      </c>
      <c r="G20" s="39">
        <v>15403</v>
      </c>
      <c r="H20" s="48">
        <v>38</v>
      </c>
      <c r="I20" s="38">
        <v>13</v>
      </c>
      <c r="J20" s="38">
        <v>1</v>
      </c>
      <c r="K20" s="38">
        <f t="shared" si="4"/>
        <v>52</v>
      </c>
      <c r="L20" s="38">
        <v>68</v>
      </c>
      <c r="M20" s="38">
        <v>39</v>
      </c>
      <c r="N20" s="38">
        <v>0</v>
      </c>
      <c r="O20" s="38">
        <f t="shared" si="5"/>
        <v>107</v>
      </c>
      <c r="P20" s="39">
        <f t="shared" si="6"/>
        <v>-55</v>
      </c>
    </row>
    <row r="21" spans="2:16" ht="34.5" customHeight="1">
      <c r="B21" s="4"/>
      <c r="C21" s="26" t="s">
        <v>14</v>
      </c>
      <c r="D21" s="27"/>
      <c r="E21" s="43">
        <f aca="true" t="shared" si="7" ref="E21:P21">SUM(E22:E28)</f>
        <v>20198</v>
      </c>
      <c r="F21" s="43">
        <f t="shared" si="7"/>
        <v>9447</v>
      </c>
      <c r="G21" s="43">
        <f t="shared" si="7"/>
        <v>10751</v>
      </c>
      <c r="H21" s="54">
        <f t="shared" si="7"/>
        <v>57</v>
      </c>
      <c r="I21" s="36">
        <f t="shared" si="7"/>
        <v>17</v>
      </c>
      <c r="J21" s="43">
        <f t="shared" si="7"/>
        <v>2</v>
      </c>
      <c r="K21" s="36">
        <f t="shared" si="7"/>
        <v>76</v>
      </c>
      <c r="L21" s="36">
        <f t="shared" si="7"/>
        <v>53</v>
      </c>
      <c r="M21" s="36">
        <f t="shared" si="7"/>
        <v>26</v>
      </c>
      <c r="N21" s="36">
        <f t="shared" si="7"/>
        <v>0</v>
      </c>
      <c r="O21" s="36">
        <f t="shared" si="7"/>
        <v>79</v>
      </c>
      <c r="P21" s="37">
        <f t="shared" si="7"/>
        <v>-3</v>
      </c>
    </row>
    <row r="22" spans="1:16" ht="34.5" customHeight="1">
      <c r="A22">
        <v>12</v>
      </c>
      <c r="B22" s="5"/>
      <c r="C22" s="28" t="s">
        <v>15</v>
      </c>
      <c r="D22" s="29"/>
      <c r="E22" s="44">
        <f aca="true" t="shared" si="8" ref="E22:E28">SUM(F22:G22)</f>
        <v>3304</v>
      </c>
      <c r="F22" s="38">
        <v>1558</v>
      </c>
      <c r="G22" s="39">
        <v>1746</v>
      </c>
      <c r="H22" s="48">
        <v>6</v>
      </c>
      <c r="I22" s="38">
        <v>4</v>
      </c>
      <c r="J22" s="38">
        <v>0</v>
      </c>
      <c r="K22" s="38">
        <f aca="true" t="shared" si="9" ref="K22:K28">SUM(H22:J22)</f>
        <v>10</v>
      </c>
      <c r="L22" s="38">
        <v>11</v>
      </c>
      <c r="M22" s="38">
        <v>4</v>
      </c>
      <c r="N22" s="38">
        <v>0</v>
      </c>
      <c r="O22" s="38">
        <f aca="true" t="shared" si="10" ref="O22:O28">SUM(L22:N22)</f>
        <v>15</v>
      </c>
      <c r="P22" s="39">
        <f aca="true" t="shared" si="11" ref="P22:P28">K22-O22</f>
        <v>-5</v>
      </c>
    </row>
    <row r="23" spans="1:16" ht="34.5" customHeight="1">
      <c r="A23">
        <v>13</v>
      </c>
      <c r="B23" s="5"/>
      <c r="C23" s="28" t="s">
        <v>16</v>
      </c>
      <c r="D23" s="29"/>
      <c r="E23" s="44">
        <f t="shared" si="8"/>
        <v>3790</v>
      </c>
      <c r="F23" s="38">
        <v>1717</v>
      </c>
      <c r="G23" s="39">
        <v>2073</v>
      </c>
      <c r="H23" s="48">
        <v>11</v>
      </c>
      <c r="I23" s="38">
        <v>2</v>
      </c>
      <c r="J23" s="38">
        <v>0</v>
      </c>
      <c r="K23" s="38">
        <f t="shared" si="9"/>
        <v>13</v>
      </c>
      <c r="L23" s="38">
        <v>4</v>
      </c>
      <c r="M23" s="38">
        <v>7</v>
      </c>
      <c r="N23" s="38">
        <v>0</v>
      </c>
      <c r="O23" s="38">
        <f t="shared" si="10"/>
        <v>11</v>
      </c>
      <c r="P23" s="39">
        <f t="shared" si="11"/>
        <v>2</v>
      </c>
    </row>
    <row r="24" spans="1:16" ht="34.5" customHeight="1">
      <c r="A24">
        <v>14</v>
      </c>
      <c r="B24" s="5"/>
      <c r="C24" s="28" t="s">
        <v>17</v>
      </c>
      <c r="D24" s="29"/>
      <c r="E24" s="44">
        <f t="shared" si="8"/>
        <v>3174</v>
      </c>
      <c r="F24" s="38">
        <v>1498</v>
      </c>
      <c r="G24" s="39">
        <v>1676</v>
      </c>
      <c r="H24" s="48">
        <v>9</v>
      </c>
      <c r="I24" s="38">
        <v>3</v>
      </c>
      <c r="J24" s="38">
        <v>0</v>
      </c>
      <c r="K24" s="38">
        <f t="shared" si="9"/>
        <v>12</v>
      </c>
      <c r="L24" s="38">
        <v>10</v>
      </c>
      <c r="M24" s="38">
        <v>3</v>
      </c>
      <c r="N24" s="38">
        <v>0</v>
      </c>
      <c r="O24" s="38">
        <f t="shared" si="10"/>
        <v>13</v>
      </c>
      <c r="P24" s="39">
        <f t="shared" si="11"/>
        <v>-1</v>
      </c>
    </row>
    <row r="25" spans="1:16" ht="34.5" customHeight="1">
      <c r="A25">
        <v>15</v>
      </c>
      <c r="B25" s="5"/>
      <c r="C25" s="28" t="s">
        <v>18</v>
      </c>
      <c r="D25" s="29"/>
      <c r="E25" s="44">
        <f t="shared" si="8"/>
        <v>3260</v>
      </c>
      <c r="F25" s="38">
        <v>1577</v>
      </c>
      <c r="G25" s="39">
        <v>1683</v>
      </c>
      <c r="H25" s="48">
        <v>5</v>
      </c>
      <c r="I25" s="38">
        <v>3</v>
      </c>
      <c r="J25" s="38">
        <v>2</v>
      </c>
      <c r="K25" s="38">
        <f t="shared" si="9"/>
        <v>10</v>
      </c>
      <c r="L25" s="38">
        <v>6</v>
      </c>
      <c r="M25" s="38">
        <v>6</v>
      </c>
      <c r="N25" s="38">
        <v>0</v>
      </c>
      <c r="O25" s="38">
        <f t="shared" si="10"/>
        <v>12</v>
      </c>
      <c r="P25" s="39">
        <f t="shared" si="11"/>
        <v>-2</v>
      </c>
    </row>
    <row r="26" spans="1:16" ht="34.5" customHeight="1">
      <c r="A26">
        <v>16</v>
      </c>
      <c r="B26" s="5"/>
      <c r="C26" s="28" t="s">
        <v>19</v>
      </c>
      <c r="D26" s="29"/>
      <c r="E26" s="44">
        <f t="shared" si="8"/>
        <v>1509</v>
      </c>
      <c r="F26" s="38">
        <v>712</v>
      </c>
      <c r="G26" s="39">
        <v>797</v>
      </c>
      <c r="H26" s="48">
        <v>4</v>
      </c>
      <c r="I26" s="38">
        <v>1</v>
      </c>
      <c r="J26" s="38">
        <v>0</v>
      </c>
      <c r="K26" s="38">
        <f t="shared" si="9"/>
        <v>5</v>
      </c>
      <c r="L26" s="38">
        <v>4</v>
      </c>
      <c r="M26" s="38">
        <v>0</v>
      </c>
      <c r="N26" s="38">
        <v>0</v>
      </c>
      <c r="O26" s="38">
        <f t="shared" si="10"/>
        <v>4</v>
      </c>
      <c r="P26" s="39">
        <f t="shared" si="11"/>
        <v>1</v>
      </c>
    </row>
    <row r="27" spans="1:16" ht="34.5" customHeight="1">
      <c r="A27">
        <v>17</v>
      </c>
      <c r="B27" s="5"/>
      <c r="C27" s="28" t="s">
        <v>20</v>
      </c>
      <c r="D27" s="29"/>
      <c r="E27" s="44">
        <f t="shared" si="8"/>
        <v>1071</v>
      </c>
      <c r="F27" s="38">
        <v>513</v>
      </c>
      <c r="G27" s="39">
        <v>558</v>
      </c>
      <c r="H27" s="48">
        <v>0</v>
      </c>
      <c r="I27" s="38">
        <v>1</v>
      </c>
      <c r="J27" s="38">
        <v>0</v>
      </c>
      <c r="K27" s="38">
        <f t="shared" si="9"/>
        <v>1</v>
      </c>
      <c r="L27" s="38">
        <v>2</v>
      </c>
      <c r="M27" s="38">
        <v>2</v>
      </c>
      <c r="N27" s="38">
        <v>0</v>
      </c>
      <c r="O27" s="38">
        <f t="shared" si="10"/>
        <v>4</v>
      </c>
      <c r="P27" s="39">
        <f t="shared" si="11"/>
        <v>-3</v>
      </c>
    </row>
    <row r="28" spans="1:16" ht="34.5" customHeight="1">
      <c r="A28">
        <v>18</v>
      </c>
      <c r="B28" s="5"/>
      <c r="C28" s="28" t="s">
        <v>21</v>
      </c>
      <c r="D28" s="29"/>
      <c r="E28" s="44">
        <f t="shared" si="8"/>
        <v>4090</v>
      </c>
      <c r="F28" s="38">
        <v>1872</v>
      </c>
      <c r="G28" s="39">
        <v>2218</v>
      </c>
      <c r="H28" s="48">
        <v>22</v>
      </c>
      <c r="I28" s="38">
        <v>3</v>
      </c>
      <c r="J28" s="38">
        <v>0</v>
      </c>
      <c r="K28" s="38">
        <f t="shared" si="9"/>
        <v>25</v>
      </c>
      <c r="L28" s="38">
        <v>16</v>
      </c>
      <c r="M28" s="38">
        <v>4</v>
      </c>
      <c r="N28" s="38">
        <v>0</v>
      </c>
      <c r="O28" s="38">
        <f t="shared" si="10"/>
        <v>20</v>
      </c>
      <c r="P28" s="39">
        <f t="shared" si="11"/>
        <v>5</v>
      </c>
    </row>
    <row r="29" spans="2:16" ht="34.5" customHeight="1">
      <c r="B29" s="4"/>
      <c r="C29" s="26" t="s">
        <v>22</v>
      </c>
      <c r="D29" s="27"/>
      <c r="E29" s="43">
        <f aca="true" t="shared" si="12" ref="E29:P29">SUM(E30:E31)</f>
        <v>9352</v>
      </c>
      <c r="F29" s="43">
        <f t="shared" si="12"/>
        <v>4343</v>
      </c>
      <c r="G29" s="43">
        <f t="shared" si="12"/>
        <v>5009</v>
      </c>
      <c r="H29" s="54">
        <f t="shared" si="12"/>
        <v>15</v>
      </c>
      <c r="I29" s="36">
        <f t="shared" si="12"/>
        <v>2</v>
      </c>
      <c r="J29" s="43">
        <f t="shared" si="12"/>
        <v>1</v>
      </c>
      <c r="K29" s="36">
        <f t="shared" si="12"/>
        <v>18</v>
      </c>
      <c r="L29" s="36">
        <f t="shared" si="12"/>
        <v>22</v>
      </c>
      <c r="M29" s="36">
        <f t="shared" si="12"/>
        <v>23</v>
      </c>
      <c r="N29" s="36">
        <f t="shared" si="12"/>
        <v>0</v>
      </c>
      <c r="O29" s="36">
        <f t="shared" si="12"/>
        <v>45</v>
      </c>
      <c r="P29" s="37">
        <f t="shared" si="12"/>
        <v>-27</v>
      </c>
    </row>
    <row r="30" spans="1:16" ht="34.5" customHeight="1">
      <c r="A30">
        <v>19</v>
      </c>
      <c r="B30" s="5"/>
      <c r="C30" s="28" t="s">
        <v>24</v>
      </c>
      <c r="D30" s="29"/>
      <c r="E30" s="44">
        <f>SUM(F30:G30)</f>
        <v>4083</v>
      </c>
      <c r="F30" s="38">
        <v>1947</v>
      </c>
      <c r="G30" s="39">
        <v>2136</v>
      </c>
      <c r="H30" s="48">
        <v>5</v>
      </c>
      <c r="I30" s="38">
        <v>1</v>
      </c>
      <c r="J30" s="38">
        <v>1</v>
      </c>
      <c r="K30" s="38">
        <f>SUM(H30:J30)</f>
        <v>7</v>
      </c>
      <c r="L30" s="38">
        <v>14</v>
      </c>
      <c r="M30" s="38">
        <v>6</v>
      </c>
      <c r="N30" s="38">
        <v>0</v>
      </c>
      <c r="O30" s="38">
        <f>SUM(L30:N30)</f>
        <v>20</v>
      </c>
      <c r="P30" s="39">
        <f>K30-O30</f>
        <v>-13</v>
      </c>
    </row>
    <row r="31" spans="1:16" ht="34.5" customHeight="1">
      <c r="A31">
        <v>20</v>
      </c>
      <c r="B31" s="5"/>
      <c r="C31" s="28" t="s">
        <v>23</v>
      </c>
      <c r="D31" s="29"/>
      <c r="E31" s="44">
        <f>SUM(F31:G31)</f>
        <v>5269</v>
      </c>
      <c r="F31" s="38">
        <v>2396</v>
      </c>
      <c r="G31" s="39">
        <v>2873</v>
      </c>
      <c r="H31" s="48">
        <v>10</v>
      </c>
      <c r="I31" s="38">
        <v>1</v>
      </c>
      <c r="J31" s="38">
        <v>0</v>
      </c>
      <c r="K31" s="38">
        <f>SUM(H31:J31)</f>
        <v>11</v>
      </c>
      <c r="L31" s="38">
        <v>8</v>
      </c>
      <c r="M31" s="38">
        <v>17</v>
      </c>
      <c r="N31" s="38">
        <v>0</v>
      </c>
      <c r="O31" s="38">
        <f>SUM(L31:N31)</f>
        <v>25</v>
      </c>
      <c r="P31" s="39">
        <f>K31-O31</f>
        <v>-14</v>
      </c>
    </row>
    <row r="32" spans="2:16" ht="34.5" customHeight="1">
      <c r="B32" s="4"/>
      <c r="C32" s="26" t="s">
        <v>25</v>
      </c>
      <c r="D32" s="27"/>
      <c r="E32" s="43">
        <f aca="true" t="shared" si="13" ref="E32:P32">SUM(E33:E34)</f>
        <v>5085</v>
      </c>
      <c r="F32" s="43">
        <f t="shared" si="13"/>
        <v>2401</v>
      </c>
      <c r="G32" s="43">
        <f t="shared" si="13"/>
        <v>2684</v>
      </c>
      <c r="H32" s="54">
        <f t="shared" si="13"/>
        <v>14</v>
      </c>
      <c r="I32" s="36">
        <f t="shared" si="13"/>
        <v>6</v>
      </c>
      <c r="J32" s="43">
        <f t="shared" si="13"/>
        <v>0</v>
      </c>
      <c r="K32" s="36">
        <f t="shared" si="13"/>
        <v>20</v>
      </c>
      <c r="L32" s="36">
        <f t="shared" si="13"/>
        <v>11</v>
      </c>
      <c r="M32" s="36">
        <f t="shared" si="13"/>
        <v>6</v>
      </c>
      <c r="N32" s="36">
        <f t="shared" si="13"/>
        <v>0</v>
      </c>
      <c r="O32" s="36">
        <f t="shared" si="13"/>
        <v>17</v>
      </c>
      <c r="P32" s="37">
        <f t="shared" si="13"/>
        <v>3</v>
      </c>
    </row>
    <row r="33" spans="1:16" ht="34.5" customHeight="1">
      <c r="A33">
        <v>21</v>
      </c>
      <c r="B33" s="5"/>
      <c r="C33" s="28" t="s">
        <v>26</v>
      </c>
      <c r="D33" s="29"/>
      <c r="E33" s="44">
        <f>SUM(F33:G33)</f>
        <v>4590</v>
      </c>
      <c r="F33" s="38">
        <v>2161</v>
      </c>
      <c r="G33" s="39">
        <v>2429</v>
      </c>
      <c r="H33" s="48">
        <v>11</v>
      </c>
      <c r="I33" s="38">
        <v>5</v>
      </c>
      <c r="J33" s="38">
        <v>0</v>
      </c>
      <c r="K33" s="38">
        <f>SUM(H33:J33)</f>
        <v>16</v>
      </c>
      <c r="L33" s="38">
        <v>9</v>
      </c>
      <c r="M33" s="38">
        <v>5</v>
      </c>
      <c r="N33" s="38">
        <v>0</v>
      </c>
      <c r="O33" s="38">
        <f>SUM(L33:N33)</f>
        <v>14</v>
      </c>
      <c r="P33" s="39">
        <f>K33-O33</f>
        <v>2</v>
      </c>
    </row>
    <row r="34" spans="1:16" ht="34.5" customHeight="1">
      <c r="A34">
        <v>22</v>
      </c>
      <c r="B34" s="5"/>
      <c r="C34" s="28" t="s">
        <v>27</v>
      </c>
      <c r="D34" s="29"/>
      <c r="E34" s="44">
        <f>SUM(F34:G34)</f>
        <v>495</v>
      </c>
      <c r="F34" s="38">
        <v>240</v>
      </c>
      <c r="G34" s="39">
        <v>255</v>
      </c>
      <c r="H34" s="48">
        <v>3</v>
      </c>
      <c r="I34" s="38">
        <v>1</v>
      </c>
      <c r="J34" s="38">
        <v>0</v>
      </c>
      <c r="K34" s="38">
        <f>SUM(H34:J34)</f>
        <v>4</v>
      </c>
      <c r="L34" s="38">
        <v>2</v>
      </c>
      <c r="M34" s="38">
        <v>1</v>
      </c>
      <c r="N34" s="38">
        <v>0</v>
      </c>
      <c r="O34" s="38">
        <f>SUM(L34:N34)</f>
        <v>3</v>
      </c>
      <c r="P34" s="39">
        <f>K34-O34</f>
        <v>1</v>
      </c>
    </row>
    <row r="35" spans="2:16" ht="34.5" customHeight="1">
      <c r="B35" s="4"/>
      <c r="C35" s="26" t="s">
        <v>28</v>
      </c>
      <c r="D35" s="27"/>
      <c r="E35" s="43">
        <f aca="true" t="shared" si="14" ref="E35:P35">SUM(E36:E37)</f>
        <v>34684</v>
      </c>
      <c r="F35" s="43">
        <f t="shared" si="14"/>
        <v>16531</v>
      </c>
      <c r="G35" s="43">
        <f t="shared" si="14"/>
        <v>18153</v>
      </c>
      <c r="H35" s="54">
        <f t="shared" si="14"/>
        <v>40</v>
      </c>
      <c r="I35" s="36">
        <f t="shared" si="14"/>
        <v>10</v>
      </c>
      <c r="J35" s="43">
        <f t="shared" si="14"/>
        <v>7</v>
      </c>
      <c r="K35" s="36">
        <f t="shared" si="14"/>
        <v>57</v>
      </c>
      <c r="L35" s="36">
        <f t="shared" si="14"/>
        <v>72</v>
      </c>
      <c r="M35" s="36">
        <f t="shared" si="14"/>
        <v>36</v>
      </c>
      <c r="N35" s="36">
        <f t="shared" si="14"/>
        <v>2</v>
      </c>
      <c r="O35" s="36">
        <f t="shared" si="14"/>
        <v>110</v>
      </c>
      <c r="P35" s="37">
        <f t="shared" si="14"/>
        <v>-53</v>
      </c>
    </row>
    <row r="36" spans="1:16" ht="34.5" customHeight="1">
      <c r="A36">
        <v>23</v>
      </c>
      <c r="B36" s="5"/>
      <c r="C36" s="28" t="s">
        <v>30</v>
      </c>
      <c r="D36" s="29"/>
      <c r="E36" s="44">
        <f>SUM(F36:G36)</f>
        <v>27425</v>
      </c>
      <c r="F36" s="38">
        <v>13112</v>
      </c>
      <c r="G36" s="39">
        <v>14313</v>
      </c>
      <c r="H36" s="48">
        <v>30</v>
      </c>
      <c r="I36" s="38">
        <v>4</v>
      </c>
      <c r="J36" s="38">
        <v>5</v>
      </c>
      <c r="K36" s="38">
        <f>SUM(H36:J36)</f>
        <v>39</v>
      </c>
      <c r="L36" s="38">
        <v>57</v>
      </c>
      <c r="M36" s="38">
        <v>29</v>
      </c>
      <c r="N36" s="38">
        <v>1</v>
      </c>
      <c r="O36" s="38">
        <f>SUM(L36:N36)</f>
        <v>87</v>
      </c>
      <c r="P36" s="39">
        <f>K36-O36</f>
        <v>-48</v>
      </c>
    </row>
    <row r="37" spans="1:16" ht="34.5" customHeight="1">
      <c r="A37">
        <v>24</v>
      </c>
      <c r="B37" s="5"/>
      <c r="C37" s="28" t="s">
        <v>31</v>
      </c>
      <c r="D37" s="29"/>
      <c r="E37" s="44">
        <f>SUM(F37:G37)</f>
        <v>7259</v>
      </c>
      <c r="F37" s="38">
        <v>3419</v>
      </c>
      <c r="G37" s="39">
        <v>3840</v>
      </c>
      <c r="H37" s="48">
        <v>10</v>
      </c>
      <c r="I37" s="38">
        <v>6</v>
      </c>
      <c r="J37" s="38">
        <v>2</v>
      </c>
      <c r="K37" s="38">
        <f>SUM(H37:J37)</f>
        <v>18</v>
      </c>
      <c r="L37" s="38">
        <v>15</v>
      </c>
      <c r="M37" s="38">
        <v>7</v>
      </c>
      <c r="N37" s="38">
        <v>1</v>
      </c>
      <c r="O37" s="38">
        <f>SUM(L37:N37)</f>
        <v>23</v>
      </c>
      <c r="P37" s="39">
        <f>K37-O37</f>
        <v>-5</v>
      </c>
    </row>
    <row r="38" spans="2:16" ht="34.5" customHeight="1">
      <c r="B38" s="4"/>
      <c r="C38" s="26" t="s">
        <v>32</v>
      </c>
      <c r="D38" s="27"/>
      <c r="E38" s="43">
        <f aca="true" t="shared" si="15" ref="E38:P38">SUM(E39:E45)</f>
        <v>67075</v>
      </c>
      <c r="F38" s="43">
        <f t="shared" si="15"/>
        <v>31625</v>
      </c>
      <c r="G38" s="43">
        <f t="shared" si="15"/>
        <v>35450</v>
      </c>
      <c r="H38" s="54">
        <f t="shared" si="15"/>
        <v>112</v>
      </c>
      <c r="I38" s="36">
        <f t="shared" si="15"/>
        <v>32</v>
      </c>
      <c r="J38" s="43">
        <f t="shared" si="15"/>
        <v>0</v>
      </c>
      <c r="K38" s="36">
        <f t="shared" si="15"/>
        <v>144</v>
      </c>
      <c r="L38" s="36">
        <f t="shared" si="15"/>
        <v>134</v>
      </c>
      <c r="M38" s="36">
        <f t="shared" si="15"/>
        <v>78</v>
      </c>
      <c r="N38" s="36">
        <f t="shared" si="15"/>
        <v>1</v>
      </c>
      <c r="O38" s="36">
        <f t="shared" si="15"/>
        <v>213</v>
      </c>
      <c r="P38" s="37">
        <f t="shared" si="15"/>
        <v>-69</v>
      </c>
    </row>
    <row r="39" spans="1:16" ht="34.5" customHeight="1">
      <c r="A39">
        <v>25</v>
      </c>
      <c r="B39" s="5"/>
      <c r="C39" s="28" t="s">
        <v>33</v>
      </c>
      <c r="D39" s="29"/>
      <c r="E39" s="44">
        <f aca="true" t="shared" si="16" ref="E39:E45">SUM(F39:G39)</f>
        <v>8339</v>
      </c>
      <c r="F39" s="38">
        <v>3930</v>
      </c>
      <c r="G39" s="39">
        <v>4409</v>
      </c>
      <c r="H39" s="48">
        <v>12</v>
      </c>
      <c r="I39" s="38">
        <v>3</v>
      </c>
      <c r="J39" s="38">
        <v>0</v>
      </c>
      <c r="K39" s="38">
        <f aca="true" t="shared" si="17" ref="K39:K45">SUM(H39:J39)</f>
        <v>15</v>
      </c>
      <c r="L39" s="38">
        <v>9</v>
      </c>
      <c r="M39" s="38">
        <v>7</v>
      </c>
      <c r="N39" s="38">
        <v>0</v>
      </c>
      <c r="O39" s="38">
        <f aca="true" t="shared" si="18" ref="O39:O45">SUM(L39:N39)</f>
        <v>16</v>
      </c>
      <c r="P39" s="39">
        <f aca="true" t="shared" si="19" ref="P39:P45">K39-O39</f>
        <v>-1</v>
      </c>
    </row>
    <row r="40" spans="1:16" ht="34.5" customHeight="1">
      <c r="A40">
        <v>26</v>
      </c>
      <c r="B40" s="5"/>
      <c r="C40" s="28" t="s">
        <v>34</v>
      </c>
      <c r="D40" s="29"/>
      <c r="E40" s="44">
        <f t="shared" si="16"/>
        <v>14479</v>
      </c>
      <c r="F40" s="38">
        <v>6821</v>
      </c>
      <c r="G40" s="39">
        <v>7658</v>
      </c>
      <c r="H40" s="48">
        <v>19</v>
      </c>
      <c r="I40" s="38">
        <v>7</v>
      </c>
      <c r="J40" s="38">
        <v>0</v>
      </c>
      <c r="K40" s="38">
        <f t="shared" si="17"/>
        <v>26</v>
      </c>
      <c r="L40" s="38">
        <v>55</v>
      </c>
      <c r="M40" s="38">
        <v>12</v>
      </c>
      <c r="N40" s="38">
        <v>1</v>
      </c>
      <c r="O40" s="38">
        <f t="shared" si="18"/>
        <v>68</v>
      </c>
      <c r="P40" s="39">
        <f t="shared" si="19"/>
        <v>-42</v>
      </c>
    </row>
    <row r="41" spans="1:16" ht="34.5" customHeight="1">
      <c r="A41">
        <v>27</v>
      </c>
      <c r="B41" s="5"/>
      <c r="C41" s="28" t="s">
        <v>35</v>
      </c>
      <c r="D41" s="29"/>
      <c r="E41" s="44">
        <f t="shared" si="16"/>
        <v>6879</v>
      </c>
      <c r="F41" s="38">
        <v>3212</v>
      </c>
      <c r="G41" s="39">
        <v>3667</v>
      </c>
      <c r="H41" s="48">
        <v>20</v>
      </c>
      <c r="I41" s="38">
        <v>6</v>
      </c>
      <c r="J41" s="38">
        <v>0</v>
      </c>
      <c r="K41" s="38">
        <f t="shared" si="17"/>
        <v>26</v>
      </c>
      <c r="L41" s="38">
        <v>12</v>
      </c>
      <c r="M41" s="38">
        <v>10</v>
      </c>
      <c r="N41" s="38">
        <v>0</v>
      </c>
      <c r="O41" s="38">
        <f t="shared" si="18"/>
        <v>22</v>
      </c>
      <c r="P41" s="39">
        <f t="shared" si="19"/>
        <v>4</v>
      </c>
    </row>
    <row r="42" spans="1:16" ht="34.5" customHeight="1">
      <c r="A42">
        <v>28</v>
      </c>
      <c r="B42" s="5"/>
      <c r="C42" s="28" t="s">
        <v>36</v>
      </c>
      <c r="D42" s="29"/>
      <c r="E42" s="44">
        <f t="shared" si="16"/>
        <v>4054</v>
      </c>
      <c r="F42" s="38">
        <v>1909</v>
      </c>
      <c r="G42" s="39">
        <v>2145</v>
      </c>
      <c r="H42" s="48">
        <v>5</v>
      </c>
      <c r="I42" s="38">
        <v>2</v>
      </c>
      <c r="J42" s="38">
        <v>0</v>
      </c>
      <c r="K42" s="38">
        <f t="shared" si="17"/>
        <v>7</v>
      </c>
      <c r="L42" s="38">
        <v>11</v>
      </c>
      <c r="M42" s="38">
        <v>5</v>
      </c>
      <c r="N42" s="38">
        <v>0</v>
      </c>
      <c r="O42" s="38">
        <f t="shared" si="18"/>
        <v>16</v>
      </c>
      <c r="P42" s="39">
        <f t="shared" si="19"/>
        <v>-9</v>
      </c>
    </row>
    <row r="43" spans="1:16" ht="34.5" customHeight="1">
      <c r="A43">
        <v>29</v>
      </c>
      <c r="B43" s="5"/>
      <c r="C43" s="28" t="s">
        <v>37</v>
      </c>
      <c r="D43" s="29"/>
      <c r="E43" s="44">
        <f t="shared" si="16"/>
        <v>5964</v>
      </c>
      <c r="F43" s="38">
        <v>2821</v>
      </c>
      <c r="G43" s="39">
        <v>3143</v>
      </c>
      <c r="H43" s="48">
        <v>22</v>
      </c>
      <c r="I43" s="38">
        <v>1</v>
      </c>
      <c r="J43" s="38">
        <v>0</v>
      </c>
      <c r="K43" s="38">
        <f t="shared" si="17"/>
        <v>23</v>
      </c>
      <c r="L43" s="38">
        <v>19</v>
      </c>
      <c r="M43" s="38">
        <v>6</v>
      </c>
      <c r="N43" s="38">
        <v>0</v>
      </c>
      <c r="O43" s="38">
        <f t="shared" si="18"/>
        <v>25</v>
      </c>
      <c r="P43" s="39">
        <f t="shared" si="19"/>
        <v>-2</v>
      </c>
    </row>
    <row r="44" spans="1:16" ht="34.5" customHeight="1">
      <c r="A44">
        <v>30</v>
      </c>
      <c r="B44" s="5"/>
      <c r="C44" s="28" t="s">
        <v>38</v>
      </c>
      <c r="D44" s="29"/>
      <c r="E44" s="44">
        <f t="shared" si="16"/>
        <v>6910</v>
      </c>
      <c r="F44" s="38">
        <v>3293</v>
      </c>
      <c r="G44" s="39">
        <v>3617</v>
      </c>
      <c r="H44" s="48">
        <v>12</v>
      </c>
      <c r="I44" s="38">
        <v>2</v>
      </c>
      <c r="J44" s="38">
        <v>0</v>
      </c>
      <c r="K44" s="38">
        <f t="shared" si="17"/>
        <v>14</v>
      </c>
      <c r="L44" s="38">
        <v>12</v>
      </c>
      <c r="M44" s="38">
        <v>5</v>
      </c>
      <c r="N44" s="38">
        <v>0</v>
      </c>
      <c r="O44" s="38">
        <f t="shared" si="18"/>
        <v>17</v>
      </c>
      <c r="P44" s="39">
        <f t="shared" si="19"/>
        <v>-3</v>
      </c>
    </row>
    <row r="45" spans="1:16" ht="34.5" customHeight="1">
      <c r="A45">
        <v>31</v>
      </c>
      <c r="B45" s="5"/>
      <c r="C45" s="28" t="s">
        <v>39</v>
      </c>
      <c r="D45" s="29"/>
      <c r="E45" s="44">
        <f t="shared" si="16"/>
        <v>20450</v>
      </c>
      <c r="F45" s="38">
        <v>9639</v>
      </c>
      <c r="G45" s="39">
        <v>10811</v>
      </c>
      <c r="H45" s="48">
        <v>22</v>
      </c>
      <c r="I45" s="38">
        <v>11</v>
      </c>
      <c r="J45" s="38">
        <v>0</v>
      </c>
      <c r="K45" s="38">
        <f t="shared" si="17"/>
        <v>33</v>
      </c>
      <c r="L45" s="38">
        <v>16</v>
      </c>
      <c r="M45" s="38">
        <v>33</v>
      </c>
      <c r="N45" s="38">
        <v>0</v>
      </c>
      <c r="O45" s="38">
        <f t="shared" si="18"/>
        <v>49</v>
      </c>
      <c r="P45" s="39">
        <f t="shared" si="19"/>
        <v>-16</v>
      </c>
    </row>
    <row r="46" spans="2:16" ht="34.5" customHeight="1">
      <c r="B46" s="4"/>
      <c r="C46" s="26" t="s">
        <v>40</v>
      </c>
      <c r="D46" s="27"/>
      <c r="E46" s="43">
        <f aca="true" t="shared" si="20" ref="E46:P46">SUM(E47:E49)</f>
        <v>21954</v>
      </c>
      <c r="F46" s="43">
        <f t="shared" si="20"/>
        <v>10376</v>
      </c>
      <c r="G46" s="43">
        <f t="shared" si="20"/>
        <v>11578</v>
      </c>
      <c r="H46" s="54">
        <f t="shared" si="20"/>
        <v>31</v>
      </c>
      <c r="I46" s="36">
        <f t="shared" si="20"/>
        <v>7</v>
      </c>
      <c r="J46" s="43">
        <f t="shared" si="20"/>
        <v>0</v>
      </c>
      <c r="K46" s="36">
        <f t="shared" si="20"/>
        <v>38</v>
      </c>
      <c r="L46" s="36">
        <f t="shared" si="20"/>
        <v>33</v>
      </c>
      <c r="M46" s="36">
        <f t="shared" si="20"/>
        <v>27</v>
      </c>
      <c r="N46" s="36">
        <f t="shared" si="20"/>
        <v>0</v>
      </c>
      <c r="O46" s="36">
        <f t="shared" si="20"/>
        <v>60</v>
      </c>
      <c r="P46" s="37">
        <f t="shared" si="20"/>
        <v>-22</v>
      </c>
    </row>
    <row r="47" spans="1:16" ht="34.5" customHeight="1">
      <c r="A47">
        <v>32</v>
      </c>
      <c r="B47" s="5"/>
      <c r="C47" s="28" t="s">
        <v>41</v>
      </c>
      <c r="D47" s="29"/>
      <c r="E47" s="44">
        <f>SUM(F47:G47)</f>
        <v>6479</v>
      </c>
      <c r="F47" s="38">
        <v>3064</v>
      </c>
      <c r="G47" s="39">
        <v>3415</v>
      </c>
      <c r="H47" s="48">
        <v>10</v>
      </c>
      <c r="I47" s="38">
        <v>1</v>
      </c>
      <c r="J47" s="38">
        <v>0</v>
      </c>
      <c r="K47" s="38">
        <f>SUM(H47:J47)</f>
        <v>11</v>
      </c>
      <c r="L47" s="38">
        <v>10</v>
      </c>
      <c r="M47" s="38">
        <v>13</v>
      </c>
      <c r="N47" s="38">
        <v>0</v>
      </c>
      <c r="O47" s="38">
        <f>SUM(L47:N47)</f>
        <v>23</v>
      </c>
      <c r="P47" s="39">
        <f>K47-O47</f>
        <v>-12</v>
      </c>
    </row>
    <row r="48" spans="1:16" ht="34.5" customHeight="1">
      <c r="A48">
        <v>33</v>
      </c>
      <c r="B48" s="5"/>
      <c r="C48" s="28" t="s">
        <v>42</v>
      </c>
      <c r="D48" s="29"/>
      <c r="E48" s="44">
        <f>SUM(F48:G48)</f>
        <v>1833</v>
      </c>
      <c r="F48" s="38">
        <v>875</v>
      </c>
      <c r="G48" s="39">
        <v>958</v>
      </c>
      <c r="H48" s="48">
        <v>2</v>
      </c>
      <c r="I48" s="38">
        <v>0</v>
      </c>
      <c r="J48" s="38">
        <v>0</v>
      </c>
      <c r="K48" s="38">
        <f>SUM(H48:J48)</f>
        <v>2</v>
      </c>
      <c r="L48" s="38">
        <v>2</v>
      </c>
      <c r="M48" s="38">
        <v>5</v>
      </c>
      <c r="N48" s="38">
        <v>0</v>
      </c>
      <c r="O48" s="38">
        <f>SUM(L48:N48)</f>
        <v>7</v>
      </c>
      <c r="P48" s="39">
        <f>K48-O48</f>
        <v>-5</v>
      </c>
    </row>
    <row r="49" spans="1:16" ht="34.5" customHeight="1" thickBot="1">
      <c r="A49">
        <v>34</v>
      </c>
      <c r="B49" s="6"/>
      <c r="C49" s="30" t="s">
        <v>43</v>
      </c>
      <c r="D49" s="31"/>
      <c r="E49" s="45">
        <f>SUM(F49:G49)</f>
        <v>13642</v>
      </c>
      <c r="F49" s="40">
        <v>6437</v>
      </c>
      <c r="G49" s="41">
        <v>7205</v>
      </c>
      <c r="H49" s="49">
        <v>19</v>
      </c>
      <c r="I49" s="40">
        <v>6</v>
      </c>
      <c r="J49" s="40">
        <v>0</v>
      </c>
      <c r="K49" s="40">
        <f>SUM(H49:J49)</f>
        <v>25</v>
      </c>
      <c r="L49" s="40">
        <v>21</v>
      </c>
      <c r="M49" s="40">
        <v>9</v>
      </c>
      <c r="N49" s="40">
        <v>0</v>
      </c>
      <c r="O49" s="40">
        <f>SUM(L49:N49)</f>
        <v>30</v>
      </c>
      <c r="P49" s="41">
        <f>K49-O49</f>
        <v>-5</v>
      </c>
    </row>
    <row r="50" spans="2:16" ht="34.5" customHeight="1">
      <c r="B50" s="7"/>
      <c r="C50" s="53" t="s">
        <v>62</v>
      </c>
      <c r="D50" s="3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</row>
    <row r="51" ht="18" customHeight="1"/>
  </sheetData>
  <mergeCells count="8">
    <mergeCell ref="E5:G5"/>
    <mergeCell ref="H5:K5"/>
    <mergeCell ref="L5:O5"/>
    <mergeCell ref="P5:P6"/>
    <mergeCell ref="B1:P1"/>
    <mergeCell ref="H2:K2"/>
    <mergeCell ref="E4:G4"/>
    <mergeCell ref="H4:P4"/>
  </mergeCells>
  <printOptions/>
  <pageMargins left="0.75" right="0.75" top="1" bottom="1" header="0.512" footer="0.512"/>
  <pageSetup fitToHeight="1" fitToWidth="1" horizontalDpi="600" verticalDpi="6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zoomScale="60" zoomScaleNormal="60" workbookViewId="0" topLeftCell="A1">
      <selection activeCell="A1" sqref="A1"/>
    </sheetView>
  </sheetViews>
  <sheetFormatPr defaultColWidth="9.00390625" defaultRowHeight="13.5"/>
  <cols>
    <col min="1" max="1" width="3.875" style="0" customWidth="1"/>
    <col min="2" max="2" width="12.625" style="0" customWidth="1"/>
    <col min="3" max="3" width="14.00390625" style="0" customWidth="1"/>
    <col min="4" max="4" width="0.6171875" style="0" customWidth="1"/>
    <col min="5" max="16" width="13.125" style="0" customWidth="1"/>
  </cols>
  <sheetData>
    <row r="1" spans="2:16" ht="27" customHeight="1">
      <c r="B1" s="55" t="s">
        <v>60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2:16" ht="24" customHeight="1">
      <c r="B2" s="1"/>
      <c r="C2" s="1"/>
      <c r="D2" s="1"/>
      <c r="E2" s="1"/>
      <c r="F2" s="1"/>
      <c r="G2" s="1"/>
      <c r="H2" s="56"/>
      <c r="I2" s="57"/>
      <c r="J2" s="57"/>
      <c r="K2" s="57"/>
      <c r="L2" s="1"/>
      <c r="M2" s="1"/>
      <c r="N2" s="52" t="s">
        <v>74</v>
      </c>
      <c r="O2" s="52"/>
      <c r="P2" s="1"/>
    </row>
    <row r="3" ht="17.25" customHeight="1" thickBot="1">
      <c r="O3" s="8"/>
    </row>
    <row r="4" spans="2:17" ht="37.5" customHeight="1">
      <c r="B4" s="10"/>
      <c r="C4" s="12"/>
      <c r="D4" s="13"/>
      <c r="E4" s="58" t="s">
        <v>75</v>
      </c>
      <c r="F4" s="59"/>
      <c r="G4" s="60"/>
      <c r="H4" s="58" t="s">
        <v>76</v>
      </c>
      <c r="I4" s="59"/>
      <c r="J4" s="59"/>
      <c r="K4" s="59"/>
      <c r="L4" s="59"/>
      <c r="M4" s="59"/>
      <c r="N4" s="59"/>
      <c r="O4" s="59"/>
      <c r="P4" s="60"/>
      <c r="Q4" s="11"/>
    </row>
    <row r="5" spans="2:16" ht="37.5" customHeight="1">
      <c r="B5" s="2"/>
      <c r="C5" s="14"/>
      <c r="D5" s="15"/>
      <c r="E5" s="61" t="s">
        <v>44</v>
      </c>
      <c r="F5" s="62"/>
      <c r="G5" s="63"/>
      <c r="H5" s="61" t="s">
        <v>48</v>
      </c>
      <c r="I5" s="62"/>
      <c r="J5" s="62"/>
      <c r="K5" s="64"/>
      <c r="L5" s="65" t="s">
        <v>53</v>
      </c>
      <c r="M5" s="62"/>
      <c r="N5" s="62"/>
      <c r="O5" s="64"/>
      <c r="P5" s="66" t="s">
        <v>56</v>
      </c>
    </row>
    <row r="6" spans="2:16" ht="37.5" customHeight="1" thickBot="1">
      <c r="B6" s="3"/>
      <c r="C6" s="16"/>
      <c r="D6" s="17"/>
      <c r="E6" s="18" t="s">
        <v>47</v>
      </c>
      <c r="F6" s="19" t="s">
        <v>45</v>
      </c>
      <c r="G6" s="20" t="s">
        <v>46</v>
      </c>
      <c r="H6" s="21" t="s">
        <v>49</v>
      </c>
      <c r="I6" s="22" t="s">
        <v>50</v>
      </c>
      <c r="J6" s="22" t="s">
        <v>63</v>
      </c>
      <c r="K6" s="23" t="s">
        <v>52</v>
      </c>
      <c r="L6" s="19" t="s">
        <v>54</v>
      </c>
      <c r="M6" s="22" t="s">
        <v>55</v>
      </c>
      <c r="N6" s="22" t="s">
        <v>64</v>
      </c>
      <c r="O6" s="23" t="s">
        <v>52</v>
      </c>
      <c r="P6" s="67"/>
    </row>
    <row r="7" spans="2:16" ht="34.5" customHeight="1">
      <c r="B7" s="9"/>
      <c r="C7" s="24" t="s">
        <v>0</v>
      </c>
      <c r="D7" s="25"/>
      <c r="E7" s="42">
        <f aca="true" t="shared" si="0" ref="E7:P7">SUM(E8:E9)</f>
        <v>783606</v>
      </c>
      <c r="F7" s="34">
        <f t="shared" si="0"/>
        <v>368595</v>
      </c>
      <c r="G7" s="35">
        <f t="shared" si="0"/>
        <v>415011</v>
      </c>
      <c r="H7" s="46">
        <f t="shared" si="0"/>
        <v>1563</v>
      </c>
      <c r="I7" s="34">
        <f t="shared" si="0"/>
        <v>502</v>
      </c>
      <c r="J7" s="34">
        <f t="shared" si="0"/>
        <v>36</v>
      </c>
      <c r="K7" s="34">
        <f t="shared" si="0"/>
        <v>2101</v>
      </c>
      <c r="L7" s="34">
        <f t="shared" si="0"/>
        <v>1751</v>
      </c>
      <c r="M7" s="34">
        <f t="shared" si="0"/>
        <v>800</v>
      </c>
      <c r="N7" s="34">
        <f t="shared" si="0"/>
        <v>15</v>
      </c>
      <c r="O7" s="34">
        <f t="shared" si="0"/>
        <v>2566</v>
      </c>
      <c r="P7" s="35">
        <f t="shared" si="0"/>
        <v>-465</v>
      </c>
    </row>
    <row r="8" spans="2:16" ht="34.5" customHeight="1">
      <c r="B8" s="4"/>
      <c r="C8" s="26" t="s">
        <v>1</v>
      </c>
      <c r="D8" s="27"/>
      <c r="E8" s="43">
        <f aca="true" t="shared" si="1" ref="E8:P8">SUM(E10:E20)</f>
        <v>625476</v>
      </c>
      <c r="F8" s="36">
        <f t="shared" si="1"/>
        <v>293984</v>
      </c>
      <c r="G8" s="37">
        <f t="shared" si="1"/>
        <v>331492</v>
      </c>
      <c r="H8" s="47">
        <f t="shared" si="1"/>
        <v>1285</v>
      </c>
      <c r="I8" s="36">
        <f t="shared" si="1"/>
        <v>437</v>
      </c>
      <c r="J8" s="36">
        <f t="shared" si="1"/>
        <v>33</v>
      </c>
      <c r="K8" s="36">
        <f t="shared" si="1"/>
        <v>1755</v>
      </c>
      <c r="L8" s="36">
        <f t="shared" si="1"/>
        <v>1428</v>
      </c>
      <c r="M8" s="36">
        <f t="shared" si="1"/>
        <v>565</v>
      </c>
      <c r="N8" s="36">
        <f t="shared" si="1"/>
        <v>9</v>
      </c>
      <c r="O8" s="36">
        <f t="shared" si="1"/>
        <v>2002</v>
      </c>
      <c r="P8" s="37">
        <f t="shared" si="1"/>
        <v>-247</v>
      </c>
    </row>
    <row r="9" spans="2:16" ht="34.5" customHeight="1">
      <c r="B9" s="4"/>
      <c r="C9" s="26" t="s">
        <v>2</v>
      </c>
      <c r="D9" s="27"/>
      <c r="E9" s="43">
        <f aca="true" t="shared" si="2" ref="E9:P9">SUM(E21,E29,E32,E35,E38,E46)</f>
        <v>158130</v>
      </c>
      <c r="F9" s="36">
        <f t="shared" si="2"/>
        <v>74611</v>
      </c>
      <c r="G9" s="37">
        <f t="shared" si="2"/>
        <v>83519</v>
      </c>
      <c r="H9" s="47">
        <f t="shared" si="2"/>
        <v>278</v>
      </c>
      <c r="I9" s="36">
        <f t="shared" si="2"/>
        <v>65</v>
      </c>
      <c r="J9" s="36">
        <f t="shared" si="2"/>
        <v>3</v>
      </c>
      <c r="K9" s="36">
        <f t="shared" si="2"/>
        <v>346</v>
      </c>
      <c r="L9" s="36">
        <f t="shared" si="2"/>
        <v>323</v>
      </c>
      <c r="M9" s="36">
        <f t="shared" si="2"/>
        <v>235</v>
      </c>
      <c r="N9" s="36">
        <f t="shared" si="2"/>
        <v>6</v>
      </c>
      <c r="O9" s="36">
        <f t="shared" si="2"/>
        <v>564</v>
      </c>
      <c r="P9" s="37">
        <f t="shared" si="2"/>
        <v>-218</v>
      </c>
    </row>
    <row r="10" spans="1:16" ht="34.5" customHeight="1">
      <c r="A10">
        <v>1</v>
      </c>
      <c r="B10" s="5"/>
      <c r="C10" s="28" t="s">
        <v>3</v>
      </c>
      <c r="D10" s="29"/>
      <c r="E10" s="44">
        <f aca="true" t="shared" si="3" ref="E10:E20">SUM(F10:G10)</f>
        <v>341846</v>
      </c>
      <c r="F10" s="38">
        <v>159245</v>
      </c>
      <c r="G10" s="39">
        <v>182601</v>
      </c>
      <c r="H10" s="48">
        <v>754</v>
      </c>
      <c r="I10" s="38">
        <v>244</v>
      </c>
      <c r="J10" s="38">
        <v>11</v>
      </c>
      <c r="K10" s="38">
        <f aca="true" t="shared" si="4" ref="K10:K20">SUM(H10:J10)</f>
        <v>1009</v>
      </c>
      <c r="L10" s="38">
        <v>723</v>
      </c>
      <c r="M10" s="38">
        <v>265</v>
      </c>
      <c r="N10" s="38">
        <v>0</v>
      </c>
      <c r="O10" s="38">
        <f aca="true" t="shared" si="5" ref="O10:O20">SUM(L10:N10)</f>
        <v>988</v>
      </c>
      <c r="P10" s="39">
        <f aca="true" t="shared" si="6" ref="P10:P20">K10-O10</f>
        <v>21</v>
      </c>
    </row>
    <row r="11" spans="1:16" ht="34.5" customHeight="1">
      <c r="A11">
        <v>2</v>
      </c>
      <c r="B11" s="5"/>
      <c r="C11" s="28" t="s">
        <v>4</v>
      </c>
      <c r="D11" s="29"/>
      <c r="E11" s="44">
        <f t="shared" si="3"/>
        <v>17355</v>
      </c>
      <c r="F11" s="38">
        <v>8217</v>
      </c>
      <c r="G11" s="39">
        <v>9138</v>
      </c>
      <c r="H11" s="48">
        <v>22</v>
      </c>
      <c r="I11" s="38">
        <v>12</v>
      </c>
      <c r="J11" s="38">
        <v>0</v>
      </c>
      <c r="K11" s="38">
        <f t="shared" si="4"/>
        <v>34</v>
      </c>
      <c r="L11" s="38">
        <v>39</v>
      </c>
      <c r="M11" s="38">
        <v>28</v>
      </c>
      <c r="N11" s="38">
        <v>0</v>
      </c>
      <c r="O11" s="38">
        <f t="shared" si="5"/>
        <v>67</v>
      </c>
      <c r="P11" s="39">
        <f t="shared" si="6"/>
        <v>-33</v>
      </c>
    </row>
    <row r="12" spans="1:16" ht="34.5" customHeight="1">
      <c r="A12">
        <v>3</v>
      </c>
      <c r="B12" s="5"/>
      <c r="C12" s="28" t="s">
        <v>5</v>
      </c>
      <c r="D12" s="29"/>
      <c r="E12" s="44">
        <f t="shared" si="3"/>
        <v>20381</v>
      </c>
      <c r="F12" s="38">
        <v>9640</v>
      </c>
      <c r="G12" s="39">
        <v>10741</v>
      </c>
      <c r="H12" s="48">
        <v>33</v>
      </c>
      <c r="I12" s="38">
        <v>7</v>
      </c>
      <c r="J12" s="38">
        <v>1</v>
      </c>
      <c r="K12" s="38">
        <f t="shared" si="4"/>
        <v>41</v>
      </c>
      <c r="L12" s="38">
        <v>51</v>
      </c>
      <c r="M12" s="38">
        <v>24</v>
      </c>
      <c r="N12" s="38">
        <v>2</v>
      </c>
      <c r="O12" s="38">
        <f t="shared" si="5"/>
        <v>77</v>
      </c>
      <c r="P12" s="39">
        <f t="shared" si="6"/>
        <v>-36</v>
      </c>
    </row>
    <row r="13" spans="1:16" ht="34.5" customHeight="1">
      <c r="A13">
        <v>4</v>
      </c>
      <c r="B13" s="5"/>
      <c r="C13" s="28" t="s">
        <v>6</v>
      </c>
      <c r="D13" s="29"/>
      <c r="E13" s="44">
        <f t="shared" si="3"/>
        <v>50290</v>
      </c>
      <c r="F13" s="38">
        <v>24015</v>
      </c>
      <c r="G13" s="39">
        <v>26275</v>
      </c>
      <c r="H13" s="48">
        <v>109</v>
      </c>
      <c r="I13" s="38">
        <v>55</v>
      </c>
      <c r="J13" s="38">
        <v>2</v>
      </c>
      <c r="K13" s="38">
        <f t="shared" si="4"/>
        <v>166</v>
      </c>
      <c r="L13" s="38">
        <v>142</v>
      </c>
      <c r="M13" s="38">
        <v>39</v>
      </c>
      <c r="N13" s="38">
        <v>0</v>
      </c>
      <c r="O13" s="38">
        <f t="shared" si="5"/>
        <v>181</v>
      </c>
      <c r="P13" s="39">
        <f t="shared" si="6"/>
        <v>-15</v>
      </c>
    </row>
    <row r="14" spans="1:16" ht="34.5" customHeight="1">
      <c r="A14">
        <v>5</v>
      </c>
      <c r="B14" s="5"/>
      <c r="C14" s="28" t="s">
        <v>7</v>
      </c>
      <c r="D14" s="29"/>
      <c r="E14" s="44">
        <f t="shared" si="3"/>
        <v>29554</v>
      </c>
      <c r="F14" s="38">
        <v>14172</v>
      </c>
      <c r="G14" s="39">
        <v>15382</v>
      </c>
      <c r="H14" s="48">
        <v>54</v>
      </c>
      <c r="I14" s="38">
        <v>17</v>
      </c>
      <c r="J14" s="38">
        <v>5</v>
      </c>
      <c r="K14" s="38">
        <f t="shared" si="4"/>
        <v>76</v>
      </c>
      <c r="L14" s="38">
        <v>67</v>
      </c>
      <c r="M14" s="38">
        <v>24</v>
      </c>
      <c r="N14" s="38">
        <v>1</v>
      </c>
      <c r="O14" s="38">
        <f t="shared" si="5"/>
        <v>92</v>
      </c>
      <c r="P14" s="39">
        <f t="shared" si="6"/>
        <v>-16</v>
      </c>
    </row>
    <row r="15" spans="1:16" ht="34.5" customHeight="1">
      <c r="A15">
        <v>6</v>
      </c>
      <c r="B15" s="5"/>
      <c r="C15" s="28" t="s">
        <v>8</v>
      </c>
      <c r="D15" s="29"/>
      <c r="E15" s="44">
        <f t="shared" si="3"/>
        <v>25520</v>
      </c>
      <c r="F15" s="38">
        <v>12406</v>
      </c>
      <c r="G15" s="39">
        <v>13114</v>
      </c>
      <c r="H15" s="48">
        <v>50</v>
      </c>
      <c r="I15" s="38">
        <v>14</v>
      </c>
      <c r="J15" s="38">
        <v>2</v>
      </c>
      <c r="K15" s="38">
        <f t="shared" si="4"/>
        <v>66</v>
      </c>
      <c r="L15" s="38">
        <v>77</v>
      </c>
      <c r="M15" s="38">
        <v>25</v>
      </c>
      <c r="N15" s="38">
        <v>0</v>
      </c>
      <c r="O15" s="38">
        <f t="shared" si="5"/>
        <v>102</v>
      </c>
      <c r="P15" s="39">
        <f t="shared" si="6"/>
        <v>-36</v>
      </c>
    </row>
    <row r="16" spans="1:16" ht="34.5" customHeight="1">
      <c r="A16">
        <v>7</v>
      </c>
      <c r="B16" s="5"/>
      <c r="C16" s="28" t="s">
        <v>9</v>
      </c>
      <c r="D16" s="29"/>
      <c r="E16" s="44">
        <f t="shared" si="3"/>
        <v>23566</v>
      </c>
      <c r="F16" s="38">
        <v>11093</v>
      </c>
      <c r="G16" s="39">
        <v>12473</v>
      </c>
      <c r="H16" s="48">
        <v>39</v>
      </c>
      <c r="I16" s="38">
        <v>11</v>
      </c>
      <c r="J16" s="38">
        <v>3</v>
      </c>
      <c r="K16" s="38">
        <f t="shared" si="4"/>
        <v>53</v>
      </c>
      <c r="L16" s="38">
        <v>50</v>
      </c>
      <c r="M16" s="38">
        <v>24</v>
      </c>
      <c r="N16" s="38">
        <v>0</v>
      </c>
      <c r="O16" s="38">
        <f t="shared" si="5"/>
        <v>74</v>
      </c>
      <c r="P16" s="39">
        <f t="shared" si="6"/>
        <v>-21</v>
      </c>
    </row>
    <row r="17" spans="1:16" ht="34.5" customHeight="1">
      <c r="A17">
        <v>8</v>
      </c>
      <c r="B17" s="5"/>
      <c r="C17" s="28" t="s">
        <v>10</v>
      </c>
      <c r="D17" s="29"/>
      <c r="E17" s="44">
        <f t="shared" si="3"/>
        <v>17204</v>
      </c>
      <c r="F17" s="38">
        <v>8016</v>
      </c>
      <c r="G17" s="39">
        <v>9188</v>
      </c>
      <c r="H17" s="48">
        <v>17</v>
      </c>
      <c r="I17" s="38">
        <v>8</v>
      </c>
      <c r="J17" s="38">
        <v>0</v>
      </c>
      <c r="K17" s="38">
        <f t="shared" si="4"/>
        <v>25</v>
      </c>
      <c r="L17" s="38">
        <v>27</v>
      </c>
      <c r="M17" s="38">
        <v>26</v>
      </c>
      <c r="N17" s="38">
        <v>0</v>
      </c>
      <c r="O17" s="38">
        <f t="shared" si="5"/>
        <v>53</v>
      </c>
      <c r="P17" s="39">
        <f t="shared" si="6"/>
        <v>-28</v>
      </c>
    </row>
    <row r="18" spans="1:16" ht="34.5" customHeight="1">
      <c r="A18">
        <v>9</v>
      </c>
      <c r="B18" s="5"/>
      <c r="C18" s="28" t="s">
        <v>11</v>
      </c>
      <c r="D18" s="29"/>
      <c r="E18" s="44">
        <f t="shared" si="3"/>
        <v>36873</v>
      </c>
      <c r="F18" s="38">
        <v>17452</v>
      </c>
      <c r="G18" s="39">
        <v>19421</v>
      </c>
      <c r="H18" s="48">
        <v>77</v>
      </c>
      <c r="I18" s="38">
        <v>38</v>
      </c>
      <c r="J18" s="38">
        <v>1</v>
      </c>
      <c r="K18" s="38">
        <f t="shared" si="4"/>
        <v>116</v>
      </c>
      <c r="L18" s="38">
        <v>72</v>
      </c>
      <c r="M18" s="38">
        <v>42</v>
      </c>
      <c r="N18" s="38">
        <v>0</v>
      </c>
      <c r="O18" s="38">
        <f t="shared" si="5"/>
        <v>114</v>
      </c>
      <c r="P18" s="39">
        <f t="shared" si="6"/>
        <v>2</v>
      </c>
    </row>
    <row r="19" spans="1:16" ht="34.5" customHeight="1">
      <c r="A19">
        <v>10</v>
      </c>
      <c r="B19" s="5"/>
      <c r="C19" s="28" t="s">
        <v>12</v>
      </c>
      <c r="D19" s="29"/>
      <c r="E19" s="44">
        <f t="shared" si="3"/>
        <v>34030</v>
      </c>
      <c r="F19" s="38">
        <v>16247</v>
      </c>
      <c r="G19" s="39">
        <v>17783</v>
      </c>
      <c r="H19" s="48">
        <v>86</v>
      </c>
      <c r="I19" s="38">
        <v>24</v>
      </c>
      <c r="J19" s="38">
        <v>3</v>
      </c>
      <c r="K19" s="38">
        <f t="shared" si="4"/>
        <v>113</v>
      </c>
      <c r="L19" s="38">
        <v>102</v>
      </c>
      <c r="M19" s="38">
        <v>38</v>
      </c>
      <c r="N19" s="38">
        <v>0</v>
      </c>
      <c r="O19" s="38">
        <f t="shared" si="5"/>
        <v>140</v>
      </c>
      <c r="P19" s="39">
        <f t="shared" si="6"/>
        <v>-27</v>
      </c>
    </row>
    <row r="20" spans="1:16" ht="34.5" customHeight="1">
      <c r="A20">
        <v>11</v>
      </c>
      <c r="B20" s="5"/>
      <c r="C20" s="28" t="s">
        <v>13</v>
      </c>
      <c r="D20" s="29"/>
      <c r="E20" s="44">
        <f t="shared" si="3"/>
        <v>28857</v>
      </c>
      <c r="F20" s="38">
        <v>13481</v>
      </c>
      <c r="G20" s="39">
        <v>15376</v>
      </c>
      <c r="H20" s="48">
        <v>44</v>
      </c>
      <c r="I20" s="38">
        <v>7</v>
      </c>
      <c r="J20" s="38">
        <v>5</v>
      </c>
      <c r="K20" s="38">
        <f t="shared" si="4"/>
        <v>56</v>
      </c>
      <c r="L20" s="38">
        <v>78</v>
      </c>
      <c r="M20" s="38">
        <v>30</v>
      </c>
      <c r="N20" s="38">
        <v>6</v>
      </c>
      <c r="O20" s="38">
        <f t="shared" si="5"/>
        <v>114</v>
      </c>
      <c r="P20" s="39">
        <f t="shared" si="6"/>
        <v>-58</v>
      </c>
    </row>
    <row r="21" spans="2:16" ht="34.5" customHeight="1">
      <c r="B21" s="4"/>
      <c r="C21" s="26" t="s">
        <v>14</v>
      </c>
      <c r="D21" s="27"/>
      <c r="E21" s="43">
        <f aca="true" t="shared" si="7" ref="E21:P21">SUM(E22:E28)</f>
        <v>20178</v>
      </c>
      <c r="F21" s="43">
        <f t="shared" si="7"/>
        <v>9440</v>
      </c>
      <c r="G21" s="43">
        <f t="shared" si="7"/>
        <v>10738</v>
      </c>
      <c r="H21" s="54">
        <f t="shared" si="7"/>
        <v>36</v>
      </c>
      <c r="I21" s="36">
        <f t="shared" si="7"/>
        <v>9</v>
      </c>
      <c r="J21" s="43">
        <f t="shared" si="7"/>
        <v>0</v>
      </c>
      <c r="K21" s="36">
        <f t="shared" si="7"/>
        <v>45</v>
      </c>
      <c r="L21" s="36">
        <f t="shared" si="7"/>
        <v>35</v>
      </c>
      <c r="M21" s="36">
        <f t="shared" si="7"/>
        <v>27</v>
      </c>
      <c r="N21" s="36">
        <f t="shared" si="7"/>
        <v>3</v>
      </c>
      <c r="O21" s="36">
        <f t="shared" si="7"/>
        <v>65</v>
      </c>
      <c r="P21" s="37">
        <f t="shared" si="7"/>
        <v>-20</v>
      </c>
    </row>
    <row r="22" spans="1:16" ht="34.5" customHeight="1">
      <c r="A22">
        <v>12</v>
      </c>
      <c r="B22" s="5"/>
      <c r="C22" s="28" t="s">
        <v>15</v>
      </c>
      <c r="D22" s="29"/>
      <c r="E22" s="44">
        <f aca="true" t="shared" si="8" ref="E22:E28">SUM(F22:G22)</f>
        <v>3297</v>
      </c>
      <c r="F22" s="38">
        <v>1555</v>
      </c>
      <c r="G22" s="39">
        <v>1742</v>
      </c>
      <c r="H22" s="48">
        <v>4</v>
      </c>
      <c r="I22" s="38">
        <v>1</v>
      </c>
      <c r="J22" s="38">
        <v>0</v>
      </c>
      <c r="K22" s="38">
        <f aca="true" t="shared" si="9" ref="K22:K28">SUM(H22:J22)</f>
        <v>5</v>
      </c>
      <c r="L22" s="38">
        <v>9</v>
      </c>
      <c r="M22" s="38">
        <v>3</v>
      </c>
      <c r="N22" s="38">
        <v>0</v>
      </c>
      <c r="O22" s="38">
        <f aca="true" t="shared" si="10" ref="O22:O28">SUM(L22:N22)</f>
        <v>12</v>
      </c>
      <c r="P22" s="39">
        <f aca="true" t="shared" si="11" ref="P22:P28">K22-O22</f>
        <v>-7</v>
      </c>
    </row>
    <row r="23" spans="1:16" ht="34.5" customHeight="1">
      <c r="A23">
        <v>13</v>
      </c>
      <c r="B23" s="5"/>
      <c r="C23" s="28" t="s">
        <v>16</v>
      </c>
      <c r="D23" s="29"/>
      <c r="E23" s="44">
        <f t="shared" si="8"/>
        <v>3786</v>
      </c>
      <c r="F23" s="38">
        <v>1718</v>
      </c>
      <c r="G23" s="39">
        <v>2068</v>
      </c>
      <c r="H23" s="48">
        <v>12</v>
      </c>
      <c r="I23" s="38">
        <v>2</v>
      </c>
      <c r="J23" s="38">
        <v>0</v>
      </c>
      <c r="K23" s="38">
        <f t="shared" si="9"/>
        <v>14</v>
      </c>
      <c r="L23" s="38">
        <v>8</v>
      </c>
      <c r="M23" s="38">
        <v>10</v>
      </c>
      <c r="N23" s="38">
        <v>0</v>
      </c>
      <c r="O23" s="38">
        <f t="shared" si="10"/>
        <v>18</v>
      </c>
      <c r="P23" s="39">
        <f t="shared" si="11"/>
        <v>-4</v>
      </c>
    </row>
    <row r="24" spans="1:16" ht="34.5" customHeight="1">
      <c r="A24">
        <v>14</v>
      </c>
      <c r="B24" s="5"/>
      <c r="C24" s="28" t="s">
        <v>17</v>
      </c>
      <c r="D24" s="29"/>
      <c r="E24" s="44">
        <f t="shared" si="8"/>
        <v>3168</v>
      </c>
      <c r="F24" s="38">
        <v>1495</v>
      </c>
      <c r="G24" s="39">
        <v>1673</v>
      </c>
      <c r="H24" s="48">
        <v>5</v>
      </c>
      <c r="I24" s="38">
        <v>0</v>
      </c>
      <c r="J24" s="38">
        <v>0</v>
      </c>
      <c r="K24" s="38">
        <f t="shared" si="9"/>
        <v>5</v>
      </c>
      <c r="L24" s="38">
        <v>7</v>
      </c>
      <c r="M24" s="38">
        <v>4</v>
      </c>
      <c r="N24" s="38">
        <v>0</v>
      </c>
      <c r="O24" s="38">
        <f t="shared" si="10"/>
        <v>11</v>
      </c>
      <c r="P24" s="39">
        <f t="shared" si="11"/>
        <v>-6</v>
      </c>
    </row>
    <row r="25" spans="1:16" ht="34.5" customHeight="1">
      <c r="A25">
        <v>15</v>
      </c>
      <c r="B25" s="5"/>
      <c r="C25" s="28" t="s">
        <v>18</v>
      </c>
      <c r="D25" s="29"/>
      <c r="E25" s="44">
        <f t="shared" si="8"/>
        <v>3254</v>
      </c>
      <c r="F25" s="38">
        <v>1574</v>
      </c>
      <c r="G25" s="39">
        <v>1680</v>
      </c>
      <c r="H25" s="48">
        <v>0</v>
      </c>
      <c r="I25" s="38">
        <v>3</v>
      </c>
      <c r="J25" s="38">
        <v>0</v>
      </c>
      <c r="K25" s="38">
        <f t="shared" si="9"/>
        <v>3</v>
      </c>
      <c r="L25" s="38">
        <v>4</v>
      </c>
      <c r="M25" s="38">
        <v>3</v>
      </c>
      <c r="N25" s="38">
        <v>2</v>
      </c>
      <c r="O25" s="38">
        <f t="shared" si="10"/>
        <v>9</v>
      </c>
      <c r="P25" s="39">
        <f t="shared" si="11"/>
        <v>-6</v>
      </c>
    </row>
    <row r="26" spans="1:16" ht="34.5" customHeight="1">
      <c r="A26">
        <v>16</v>
      </c>
      <c r="B26" s="5"/>
      <c r="C26" s="28" t="s">
        <v>19</v>
      </c>
      <c r="D26" s="29"/>
      <c r="E26" s="44">
        <f t="shared" si="8"/>
        <v>1508</v>
      </c>
      <c r="F26" s="38">
        <v>713</v>
      </c>
      <c r="G26" s="39">
        <v>795</v>
      </c>
      <c r="H26" s="48">
        <v>1</v>
      </c>
      <c r="I26" s="38">
        <v>0</v>
      </c>
      <c r="J26" s="38">
        <v>0</v>
      </c>
      <c r="K26" s="38">
        <f t="shared" si="9"/>
        <v>1</v>
      </c>
      <c r="L26" s="38">
        <v>1</v>
      </c>
      <c r="M26" s="38">
        <v>1</v>
      </c>
      <c r="N26" s="38">
        <v>0</v>
      </c>
      <c r="O26" s="38">
        <f t="shared" si="10"/>
        <v>2</v>
      </c>
      <c r="P26" s="39">
        <f t="shared" si="11"/>
        <v>-1</v>
      </c>
    </row>
    <row r="27" spans="1:16" ht="34.5" customHeight="1">
      <c r="A27">
        <v>17</v>
      </c>
      <c r="B27" s="5"/>
      <c r="C27" s="28" t="s">
        <v>20</v>
      </c>
      <c r="D27" s="29"/>
      <c r="E27" s="44">
        <f t="shared" si="8"/>
        <v>1072</v>
      </c>
      <c r="F27" s="38">
        <v>512</v>
      </c>
      <c r="G27" s="39">
        <v>560</v>
      </c>
      <c r="H27" s="48">
        <v>3</v>
      </c>
      <c r="I27" s="38">
        <v>0</v>
      </c>
      <c r="J27" s="38">
        <v>0</v>
      </c>
      <c r="K27" s="38">
        <f t="shared" si="9"/>
        <v>3</v>
      </c>
      <c r="L27" s="38">
        <v>1</v>
      </c>
      <c r="M27" s="38">
        <v>1</v>
      </c>
      <c r="N27" s="38">
        <v>0</v>
      </c>
      <c r="O27" s="38">
        <f t="shared" si="10"/>
        <v>2</v>
      </c>
      <c r="P27" s="39">
        <f t="shared" si="11"/>
        <v>1</v>
      </c>
    </row>
    <row r="28" spans="1:16" ht="34.5" customHeight="1">
      <c r="A28">
        <v>18</v>
      </c>
      <c r="B28" s="5"/>
      <c r="C28" s="28" t="s">
        <v>21</v>
      </c>
      <c r="D28" s="29"/>
      <c r="E28" s="44">
        <f t="shared" si="8"/>
        <v>4093</v>
      </c>
      <c r="F28" s="38">
        <v>1873</v>
      </c>
      <c r="G28" s="39">
        <v>2220</v>
      </c>
      <c r="H28" s="48">
        <v>11</v>
      </c>
      <c r="I28" s="38">
        <v>3</v>
      </c>
      <c r="J28" s="38">
        <v>0</v>
      </c>
      <c r="K28" s="38">
        <f t="shared" si="9"/>
        <v>14</v>
      </c>
      <c r="L28" s="38">
        <v>5</v>
      </c>
      <c r="M28" s="38">
        <v>5</v>
      </c>
      <c r="N28" s="38">
        <v>1</v>
      </c>
      <c r="O28" s="38">
        <f t="shared" si="10"/>
        <v>11</v>
      </c>
      <c r="P28" s="39">
        <f t="shared" si="11"/>
        <v>3</v>
      </c>
    </row>
    <row r="29" spans="2:16" ht="34.5" customHeight="1">
      <c r="B29" s="4"/>
      <c r="C29" s="26" t="s">
        <v>22</v>
      </c>
      <c r="D29" s="27"/>
      <c r="E29" s="43">
        <f aca="true" t="shared" si="12" ref="E29:P29">SUM(E30:E31)</f>
        <v>9342</v>
      </c>
      <c r="F29" s="43">
        <f t="shared" si="12"/>
        <v>4341</v>
      </c>
      <c r="G29" s="43">
        <f t="shared" si="12"/>
        <v>5001</v>
      </c>
      <c r="H29" s="54">
        <f t="shared" si="12"/>
        <v>24</v>
      </c>
      <c r="I29" s="36">
        <f t="shared" si="12"/>
        <v>3</v>
      </c>
      <c r="J29" s="43">
        <f t="shared" si="12"/>
        <v>0</v>
      </c>
      <c r="K29" s="36">
        <f t="shared" si="12"/>
        <v>27</v>
      </c>
      <c r="L29" s="36">
        <f t="shared" si="12"/>
        <v>19</v>
      </c>
      <c r="M29" s="36">
        <f t="shared" si="12"/>
        <v>18</v>
      </c>
      <c r="N29" s="36">
        <f t="shared" si="12"/>
        <v>0</v>
      </c>
      <c r="O29" s="36">
        <f t="shared" si="12"/>
        <v>37</v>
      </c>
      <c r="P29" s="37">
        <f t="shared" si="12"/>
        <v>-10</v>
      </c>
    </row>
    <row r="30" spans="1:16" ht="34.5" customHeight="1">
      <c r="A30">
        <v>19</v>
      </c>
      <c r="B30" s="5"/>
      <c r="C30" s="28" t="s">
        <v>24</v>
      </c>
      <c r="D30" s="29"/>
      <c r="E30" s="44">
        <f>SUM(F30:G30)</f>
        <v>4083</v>
      </c>
      <c r="F30" s="38">
        <v>1950</v>
      </c>
      <c r="G30" s="39">
        <v>2133</v>
      </c>
      <c r="H30" s="48">
        <v>11</v>
      </c>
      <c r="I30" s="38">
        <v>1</v>
      </c>
      <c r="J30" s="38">
        <v>0</v>
      </c>
      <c r="K30" s="38">
        <f>SUM(H30:J30)</f>
        <v>12</v>
      </c>
      <c r="L30" s="38">
        <v>7</v>
      </c>
      <c r="M30" s="38">
        <v>5</v>
      </c>
      <c r="N30" s="38">
        <v>0</v>
      </c>
      <c r="O30" s="38">
        <f>SUM(L30:N30)</f>
        <v>12</v>
      </c>
      <c r="P30" s="39">
        <f>K30-O30</f>
        <v>0</v>
      </c>
    </row>
    <row r="31" spans="1:16" ht="34.5" customHeight="1">
      <c r="A31">
        <v>20</v>
      </c>
      <c r="B31" s="5"/>
      <c r="C31" s="28" t="s">
        <v>23</v>
      </c>
      <c r="D31" s="29"/>
      <c r="E31" s="44">
        <f>SUM(F31:G31)</f>
        <v>5259</v>
      </c>
      <c r="F31" s="38">
        <v>2391</v>
      </c>
      <c r="G31" s="39">
        <v>2868</v>
      </c>
      <c r="H31" s="48">
        <v>13</v>
      </c>
      <c r="I31" s="38">
        <v>2</v>
      </c>
      <c r="J31" s="38">
        <v>0</v>
      </c>
      <c r="K31" s="38">
        <f>SUM(H31:J31)</f>
        <v>15</v>
      </c>
      <c r="L31" s="38">
        <v>12</v>
      </c>
      <c r="M31" s="38">
        <v>13</v>
      </c>
      <c r="N31" s="38">
        <v>0</v>
      </c>
      <c r="O31" s="38">
        <f>SUM(L31:N31)</f>
        <v>25</v>
      </c>
      <c r="P31" s="39">
        <f>K31-O31</f>
        <v>-10</v>
      </c>
    </row>
    <row r="32" spans="2:16" ht="34.5" customHeight="1">
      <c r="B32" s="4"/>
      <c r="C32" s="26" t="s">
        <v>25</v>
      </c>
      <c r="D32" s="27"/>
      <c r="E32" s="43">
        <f aca="true" t="shared" si="13" ref="E32:P32">SUM(E33:E34)</f>
        <v>5070</v>
      </c>
      <c r="F32" s="43">
        <f t="shared" si="13"/>
        <v>2392</v>
      </c>
      <c r="G32" s="43">
        <f t="shared" si="13"/>
        <v>2678</v>
      </c>
      <c r="H32" s="54">
        <f t="shared" si="13"/>
        <v>6</v>
      </c>
      <c r="I32" s="36">
        <f t="shared" si="13"/>
        <v>5</v>
      </c>
      <c r="J32" s="43">
        <f t="shared" si="13"/>
        <v>0</v>
      </c>
      <c r="K32" s="36">
        <f t="shared" si="13"/>
        <v>11</v>
      </c>
      <c r="L32" s="36">
        <f t="shared" si="13"/>
        <v>17</v>
      </c>
      <c r="M32" s="36">
        <f t="shared" si="13"/>
        <v>8</v>
      </c>
      <c r="N32" s="36">
        <f t="shared" si="13"/>
        <v>1</v>
      </c>
      <c r="O32" s="36">
        <f t="shared" si="13"/>
        <v>26</v>
      </c>
      <c r="P32" s="37">
        <f t="shared" si="13"/>
        <v>-15</v>
      </c>
    </row>
    <row r="33" spans="1:16" ht="34.5" customHeight="1">
      <c r="A33">
        <v>21</v>
      </c>
      <c r="B33" s="5"/>
      <c r="C33" s="28" t="s">
        <v>26</v>
      </c>
      <c r="D33" s="29"/>
      <c r="E33" s="44">
        <f>SUM(F33:G33)</f>
        <v>4577</v>
      </c>
      <c r="F33" s="38">
        <v>2153</v>
      </c>
      <c r="G33" s="39">
        <v>2424</v>
      </c>
      <c r="H33" s="48">
        <v>5</v>
      </c>
      <c r="I33" s="38">
        <v>5</v>
      </c>
      <c r="J33" s="38">
        <v>0</v>
      </c>
      <c r="K33" s="38">
        <f>SUM(H33:J33)</f>
        <v>10</v>
      </c>
      <c r="L33" s="38">
        <v>14</v>
      </c>
      <c r="M33" s="38">
        <v>8</v>
      </c>
      <c r="N33" s="38">
        <v>1</v>
      </c>
      <c r="O33" s="38">
        <f>SUM(L33:N33)</f>
        <v>23</v>
      </c>
      <c r="P33" s="39">
        <f>K33-O33</f>
        <v>-13</v>
      </c>
    </row>
    <row r="34" spans="1:16" ht="34.5" customHeight="1">
      <c r="A34">
        <v>22</v>
      </c>
      <c r="B34" s="5"/>
      <c r="C34" s="28" t="s">
        <v>27</v>
      </c>
      <c r="D34" s="29"/>
      <c r="E34" s="44">
        <f>SUM(F34:G34)</f>
        <v>493</v>
      </c>
      <c r="F34" s="38">
        <v>239</v>
      </c>
      <c r="G34" s="39">
        <v>254</v>
      </c>
      <c r="H34" s="48">
        <v>1</v>
      </c>
      <c r="I34" s="38">
        <v>0</v>
      </c>
      <c r="J34" s="38">
        <v>0</v>
      </c>
      <c r="K34" s="38">
        <f>SUM(H34:J34)</f>
        <v>1</v>
      </c>
      <c r="L34" s="38">
        <v>3</v>
      </c>
      <c r="M34" s="38">
        <v>0</v>
      </c>
      <c r="N34" s="38">
        <v>0</v>
      </c>
      <c r="O34" s="38">
        <f>SUM(L34:N34)</f>
        <v>3</v>
      </c>
      <c r="P34" s="39">
        <f>K34-O34</f>
        <v>-2</v>
      </c>
    </row>
    <row r="35" spans="2:16" ht="34.5" customHeight="1">
      <c r="B35" s="4"/>
      <c r="C35" s="26" t="s">
        <v>28</v>
      </c>
      <c r="D35" s="27"/>
      <c r="E35" s="43">
        <f aca="true" t="shared" si="14" ref="E35:P35">SUM(E36:E37)</f>
        <v>34662</v>
      </c>
      <c r="F35" s="43">
        <f t="shared" si="14"/>
        <v>16517</v>
      </c>
      <c r="G35" s="43">
        <f t="shared" si="14"/>
        <v>18145</v>
      </c>
      <c r="H35" s="54">
        <f t="shared" si="14"/>
        <v>85</v>
      </c>
      <c r="I35" s="36">
        <f t="shared" si="14"/>
        <v>19</v>
      </c>
      <c r="J35" s="43">
        <f t="shared" si="14"/>
        <v>1</v>
      </c>
      <c r="K35" s="36">
        <f t="shared" si="14"/>
        <v>105</v>
      </c>
      <c r="L35" s="36">
        <f t="shared" si="14"/>
        <v>75</v>
      </c>
      <c r="M35" s="36">
        <f t="shared" si="14"/>
        <v>52</v>
      </c>
      <c r="N35" s="36">
        <f t="shared" si="14"/>
        <v>0</v>
      </c>
      <c r="O35" s="36">
        <f t="shared" si="14"/>
        <v>127</v>
      </c>
      <c r="P35" s="37">
        <f t="shared" si="14"/>
        <v>-22</v>
      </c>
    </row>
    <row r="36" spans="1:16" ht="34.5" customHeight="1">
      <c r="A36">
        <v>23</v>
      </c>
      <c r="B36" s="5"/>
      <c r="C36" s="28" t="s">
        <v>30</v>
      </c>
      <c r="D36" s="29"/>
      <c r="E36" s="44">
        <f>SUM(F36:G36)</f>
        <v>27411</v>
      </c>
      <c r="F36" s="38">
        <v>13102</v>
      </c>
      <c r="G36" s="39">
        <v>14309</v>
      </c>
      <c r="H36" s="48">
        <v>66</v>
      </c>
      <c r="I36" s="38">
        <v>16</v>
      </c>
      <c r="J36" s="38">
        <v>1</v>
      </c>
      <c r="K36" s="38">
        <f>SUM(H36:J36)</f>
        <v>83</v>
      </c>
      <c r="L36" s="38">
        <v>58</v>
      </c>
      <c r="M36" s="38">
        <v>39</v>
      </c>
      <c r="N36" s="38">
        <v>0</v>
      </c>
      <c r="O36" s="38">
        <f>SUM(L36:N36)</f>
        <v>97</v>
      </c>
      <c r="P36" s="39">
        <f>K36-O36</f>
        <v>-14</v>
      </c>
    </row>
    <row r="37" spans="1:16" ht="34.5" customHeight="1">
      <c r="A37">
        <v>24</v>
      </c>
      <c r="B37" s="5"/>
      <c r="C37" s="28" t="s">
        <v>31</v>
      </c>
      <c r="D37" s="29"/>
      <c r="E37" s="44">
        <f>SUM(F37:G37)</f>
        <v>7251</v>
      </c>
      <c r="F37" s="38">
        <v>3415</v>
      </c>
      <c r="G37" s="39">
        <v>3836</v>
      </c>
      <c r="H37" s="48">
        <v>19</v>
      </c>
      <c r="I37" s="38">
        <v>3</v>
      </c>
      <c r="J37" s="38">
        <v>0</v>
      </c>
      <c r="K37" s="38">
        <f>SUM(H37:J37)</f>
        <v>22</v>
      </c>
      <c r="L37" s="38">
        <v>17</v>
      </c>
      <c r="M37" s="38">
        <v>13</v>
      </c>
      <c r="N37" s="38">
        <v>0</v>
      </c>
      <c r="O37" s="38">
        <f>SUM(L37:N37)</f>
        <v>30</v>
      </c>
      <c r="P37" s="39">
        <f>K37-O37</f>
        <v>-8</v>
      </c>
    </row>
    <row r="38" spans="2:16" ht="34.5" customHeight="1">
      <c r="B38" s="4"/>
      <c r="C38" s="26" t="s">
        <v>32</v>
      </c>
      <c r="D38" s="27"/>
      <c r="E38" s="43">
        <f aca="true" t="shared" si="15" ref="E38:P38">SUM(E39:E45)</f>
        <v>66946</v>
      </c>
      <c r="F38" s="43">
        <f t="shared" si="15"/>
        <v>31556</v>
      </c>
      <c r="G38" s="43">
        <f t="shared" si="15"/>
        <v>35390</v>
      </c>
      <c r="H38" s="54">
        <f t="shared" si="15"/>
        <v>97</v>
      </c>
      <c r="I38" s="36">
        <f t="shared" si="15"/>
        <v>22</v>
      </c>
      <c r="J38" s="43">
        <f t="shared" si="15"/>
        <v>1</v>
      </c>
      <c r="K38" s="36">
        <f t="shared" si="15"/>
        <v>120</v>
      </c>
      <c r="L38" s="36">
        <f t="shared" si="15"/>
        <v>142</v>
      </c>
      <c r="M38" s="36">
        <f t="shared" si="15"/>
        <v>106</v>
      </c>
      <c r="N38" s="36">
        <f t="shared" si="15"/>
        <v>1</v>
      </c>
      <c r="O38" s="36">
        <f t="shared" si="15"/>
        <v>249</v>
      </c>
      <c r="P38" s="37">
        <f t="shared" si="15"/>
        <v>-129</v>
      </c>
    </row>
    <row r="39" spans="1:16" ht="34.5" customHeight="1">
      <c r="A39">
        <v>25</v>
      </c>
      <c r="B39" s="5"/>
      <c r="C39" s="28" t="s">
        <v>33</v>
      </c>
      <c r="D39" s="29"/>
      <c r="E39" s="44">
        <f aca="true" t="shared" si="16" ref="E39:E45">SUM(F39:G39)</f>
        <v>8318</v>
      </c>
      <c r="F39" s="38">
        <v>3922</v>
      </c>
      <c r="G39" s="39">
        <v>4396</v>
      </c>
      <c r="H39" s="48">
        <v>7</v>
      </c>
      <c r="I39" s="38">
        <v>2</v>
      </c>
      <c r="J39" s="38">
        <v>0</v>
      </c>
      <c r="K39" s="38">
        <f aca="true" t="shared" si="17" ref="K39:K45">SUM(H39:J39)</f>
        <v>9</v>
      </c>
      <c r="L39" s="38">
        <v>15</v>
      </c>
      <c r="M39" s="38">
        <v>15</v>
      </c>
      <c r="N39" s="38">
        <v>0</v>
      </c>
      <c r="O39" s="38">
        <f aca="true" t="shared" si="18" ref="O39:O45">SUM(L39:N39)</f>
        <v>30</v>
      </c>
      <c r="P39" s="39">
        <f aca="true" t="shared" si="19" ref="P39:P45">K39-O39</f>
        <v>-21</v>
      </c>
    </row>
    <row r="40" spans="1:16" ht="34.5" customHeight="1">
      <c r="A40">
        <v>26</v>
      </c>
      <c r="B40" s="5"/>
      <c r="C40" s="28" t="s">
        <v>34</v>
      </c>
      <c r="D40" s="29"/>
      <c r="E40" s="44">
        <f t="shared" si="16"/>
        <v>14453</v>
      </c>
      <c r="F40" s="38">
        <v>6806</v>
      </c>
      <c r="G40" s="39">
        <v>7647</v>
      </c>
      <c r="H40" s="48">
        <v>34</v>
      </c>
      <c r="I40" s="38">
        <v>5</v>
      </c>
      <c r="J40" s="38">
        <v>0</v>
      </c>
      <c r="K40" s="38">
        <f t="shared" si="17"/>
        <v>39</v>
      </c>
      <c r="L40" s="38">
        <v>42</v>
      </c>
      <c r="M40" s="38">
        <v>23</v>
      </c>
      <c r="N40" s="38">
        <v>0</v>
      </c>
      <c r="O40" s="38">
        <f t="shared" si="18"/>
        <v>65</v>
      </c>
      <c r="P40" s="39">
        <f t="shared" si="19"/>
        <v>-26</v>
      </c>
    </row>
    <row r="41" spans="1:16" ht="34.5" customHeight="1">
      <c r="A41">
        <v>27</v>
      </c>
      <c r="B41" s="5"/>
      <c r="C41" s="28" t="s">
        <v>35</v>
      </c>
      <c r="D41" s="29"/>
      <c r="E41" s="44">
        <f t="shared" si="16"/>
        <v>6874</v>
      </c>
      <c r="F41" s="38">
        <v>3211</v>
      </c>
      <c r="G41" s="39">
        <v>3663</v>
      </c>
      <c r="H41" s="48">
        <v>11</v>
      </c>
      <c r="I41" s="38">
        <v>4</v>
      </c>
      <c r="J41" s="38">
        <v>0</v>
      </c>
      <c r="K41" s="38">
        <f t="shared" si="17"/>
        <v>15</v>
      </c>
      <c r="L41" s="38">
        <v>10</v>
      </c>
      <c r="M41" s="38">
        <v>10</v>
      </c>
      <c r="N41" s="38">
        <v>0</v>
      </c>
      <c r="O41" s="38">
        <f t="shared" si="18"/>
        <v>20</v>
      </c>
      <c r="P41" s="39">
        <f t="shared" si="19"/>
        <v>-5</v>
      </c>
    </row>
    <row r="42" spans="1:16" ht="34.5" customHeight="1">
      <c r="A42">
        <v>28</v>
      </c>
      <c r="B42" s="5"/>
      <c r="C42" s="28" t="s">
        <v>36</v>
      </c>
      <c r="D42" s="29"/>
      <c r="E42" s="44">
        <f t="shared" si="16"/>
        <v>4041</v>
      </c>
      <c r="F42" s="38">
        <v>1903</v>
      </c>
      <c r="G42" s="39">
        <v>2138</v>
      </c>
      <c r="H42" s="48">
        <v>2</v>
      </c>
      <c r="I42" s="38">
        <v>0</v>
      </c>
      <c r="J42" s="38">
        <v>1</v>
      </c>
      <c r="K42" s="38">
        <f t="shared" si="17"/>
        <v>3</v>
      </c>
      <c r="L42" s="38">
        <v>11</v>
      </c>
      <c r="M42" s="38">
        <v>5</v>
      </c>
      <c r="N42" s="38">
        <v>0</v>
      </c>
      <c r="O42" s="38">
        <f t="shared" si="18"/>
        <v>16</v>
      </c>
      <c r="P42" s="39">
        <f t="shared" si="19"/>
        <v>-13</v>
      </c>
    </row>
    <row r="43" spans="1:16" ht="34.5" customHeight="1">
      <c r="A43">
        <v>29</v>
      </c>
      <c r="B43" s="5"/>
      <c r="C43" s="28" t="s">
        <v>37</v>
      </c>
      <c r="D43" s="29"/>
      <c r="E43" s="44">
        <f t="shared" si="16"/>
        <v>5940</v>
      </c>
      <c r="F43" s="38">
        <v>2807</v>
      </c>
      <c r="G43" s="39">
        <v>3133</v>
      </c>
      <c r="H43" s="48">
        <v>3</v>
      </c>
      <c r="I43" s="38">
        <v>1</v>
      </c>
      <c r="J43" s="38">
        <v>0</v>
      </c>
      <c r="K43" s="38">
        <f t="shared" si="17"/>
        <v>4</v>
      </c>
      <c r="L43" s="38">
        <v>15</v>
      </c>
      <c r="M43" s="38">
        <v>12</v>
      </c>
      <c r="N43" s="38">
        <v>1</v>
      </c>
      <c r="O43" s="38">
        <f t="shared" si="18"/>
        <v>28</v>
      </c>
      <c r="P43" s="39">
        <f t="shared" si="19"/>
        <v>-24</v>
      </c>
    </row>
    <row r="44" spans="1:16" ht="34.5" customHeight="1">
      <c r="A44">
        <v>30</v>
      </c>
      <c r="B44" s="5"/>
      <c r="C44" s="28" t="s">
        <v>38</v>
      </c>
      <c r="D44" s="29"/>
      <c r="E44" s="44">
        <f t="shared" si="16"/>
        <v>6900</v>
      </c>
      <c r="F44" s="38">
        <v>3284</v>
      </c>
      <c r="G44" s="39">
        <v>3616</v>
      </c>
      <c r="H44" s="48">
        <v>10</v>
      </c>
      <c r="I44" s="38">
        <v>3</v>
      </c>
      <c r="J44" s="38">
        <v>0</v>
      </c>
      <c r="K44" s="38">
        <f t="shared" si="17"/>
        <v>13</v>
      </c>
      <c r="L44" s="38">
        <v>11</v>
      </c>
      <c r="M44" s="38">
        <v>12</v>
      </c>
      <c r="N44" s="38">
        <v>0</v>
      </c>
      <c r="O44" s="38">
        <f t="shared" si="18"/>
        <v>23</v>
      </c>
      <c r="P44" s="39">
        <f t="shared" si="19"/>
        <v>-10</v>
      </c>
    </row>
    <row r="45" spans="1:16" ht="34.5" customHeight="1">
      <c r="A45">
        <v>31</v>
      </c>
      <c r="B45" s="5"/>
      <c r="C45" s="28" t="s">
        <v>39</v>
      </c>
      <c r="D45" s="29"/>
      <c r="E45" s="44">
        <f t="shared" si="16"/>
        <v>20420</v>
      </c>
      <c r="F45" s="38">
        <v>9623</v>
      </c>
      <c r="G45" s="39">
        <v>10797</v>
      </c>
      <c r="H45" s="48">
        <v>30</v>
      </c>
      <c r="I45" s="38">
        <v>7</v>
      </c>
      <c r="J45" s="38">
        <v>0</v>
      </c>
      <c r="K45" s="38">
        <f t="shared" si="17"/>
        <v>37</v>
      </c>
      <c r="L45" s="38">
        <v>38</v>
      </c>
      <c r="M45" s="38">
        <v>29</v>
      </c>
      <c r="N45" s="38">
        <v>0</v>
      </c>
      <c r="O45" s="38">
        <f t="shared" si="18"/>
        <v>67</v>
      </c>
      <c r="P45" s="39">
        <f t="shared" si="19"/>
        <v>-30</v>
      </c>
    </row>
    <row r="46" spans="2:16" ht="34.5" customHeight="1">
      <c r="B46" s="4"/>
      <c r="C46" s="26" t="s">
        <v>40</v>
      </c>
      <c r="D46" s="27"/>
      <c r="E46" s="43">
        <f aca="true" t="shared" si="20" ref="E46:P46">SUM(E47:E49)</f>
        <v>21932</v>
      </c>
      <c r="F46" s="43">
        <f t="shared" si="20"/>
        <v>10365</v>
      </c>
      <c r="G46" s="43">
        <f t="shared" si="20"/>
        <v>11567</v>
      </c>
      <c r="H46" s="54">
        <f t="shared" si="20"/>
        <v>30</v>
      </c>
      <c r="I46" s="36">
        <f t="shared" si="20"/>
        <v>7</v>
      </c>
      <c r="J46" s="43">
        <f t="shared" si="20"/>
        <v>1</v>
      </c>
      <c r="K46" s="36">
        <f t="shared" si="20"/>
        <v>38</v>
      </c>
      <c r="L46" s="36">
        <f t="shared" si="20"/>
        <v>35</v>
      </c>
      <c r="M46" s="36">
        <f t="shared" si="20"/>
        <v>24</v>
      </c>
      <c r="N46" s="36">
        <f t="shared" si="20"/>
        <v>1</v>
      </c>
      <c r="O46" s="36">
        <f t="shared" si="20"/>
        <v>60</v>
      </c>
      <c r="P46" s="37">
        <f t="shared" si="20"/>
        <v>-22</v>
      </c>
    </row>
    <row r="47" spans="1:16" ht="34.5" customHeight="1">
      <c r="A47">
        <v>32</v>
      </c>
      <c r="B47" s="5"/>
      <c r="C47" s="28" t="s">
        <v>41</v>
      </c>
      <c r="D47" s="29"/>
      <c r="E47" s="44">
        <f>SUM(F47:G47)</f>
        <v>6481</v>
      </c>
      <c r="F47" s="38">
        <v>3064</v>
      </c>
      <c r="G47" s="39">
        <v>3417</v>
      </c>
      <c r="H47" s="48">
        <v>7</v>
      </c>
      <c r="I47" s="38">
        <v>3</v>
      </c>
      <c r="J47" s="38">
        <v>1</v>
      </c>
      <c r="K47" s="38">
        <f>SUM(H47:J47)</f>
        <v>11</v>
      </c>
      <c r="L47" s="38">
        <v>4</v>
      </c>
      <c r="M47" s="38">
        <v>5</v>
      </c>
      <c r="N47" s="38">
        <v>0</v>
      </c>
      <c r="O47" s="38">
        <f>SUM(L47:N47)</f>
        <v>9</v>
      </c>
      <c r="P47" s="39">
        <f>K47-O47</f>
        <v>2</v>
      </c>
    </row>
    <row r="48" spans="1:16" ht="34.5" customHeight="1">
      <c r="A48">
        <v>33</v>
      </c>
      <c r="B48" s="5"/>
      <c r="C48" s="28" t="s">
        <v>42</v>
      </c>
      <c r="D48" s="29"/>
      <c r="E48" s="44">
        <f>SUM(F48:G48)</f>
        <v>1829</v>
      </c>
      <c r="F48" s="38">
        <v>873</v>
      </c>
      <c r="G48" s="39">
        <v>956</v>
      </c>
      <c r="H48" s="48">
        <v>2</v>
      </c>
      <c r="I48" s="38">
        <v>0</v>
      </c>
      <c r="J48" s="38">
        <v>0</v>
      </c>
      <c r="K48" s="38">
        <f>SUM(H48:J48)</f>
        <v>2</v>
      </c>
      <c r="L48" s="38">
        <v>4</v>
      </c>
      <c r="M48" s="38">
        <v>2</v>
      </c>
      <c r="N48" s="38">
        <v>0</v>
      </c>
      <c r="O48" s="38">
        <f>SUM(L48:N48)</f>
        <v>6</v>
      </c>
      <c r="P48" s="39">
        <f>K48-O48</f>
        <v>-4</v>
      </c>
    </row>
    <row r="49" spans="1:16" ht="34.5" customHeight="1" thickBot="1">
      <c r="A49">
        <v>34</v>
      </c>
      <c r="B49" s="6"/>
      <c r="C49" s="30" t="s">
        <v>43</v>
      </c>
      <c r="D49" s="31"/>
      <c r="E49" s="45">
        <f>SUM(F49:G49)</f>
        <v>13622</v>
      </c>
      <c r="F49" s="40">
        <v>6428</v>
      </c>
      <c r="G49" s="41">
        <v>7194</v>
      </c>
      <c r="H49" s="49">
        <v>21</v>
      </c>
      <c r="I49" s="40">
        <v>4</v>
      </c>
      <c r="J49" s="40">
        <v>0</v>
      </c>
      <c r="K49" s="40">
        <f>SUM(H49:J49)</f>
        <v>25</v>
      </c>
      <c r="L49" s="40">
        <v>27</v>
      </c>
      <c r="M49" s="40">
        <v>17</v>
      </c>
      <c r="N49" s="40">
        <v>1</v>
      </c>
      <c r="O49" s="40">
        <f>SUM(L49:N49)</f>
        <v>45</v>
      </c>
      <c r="P49" s="41">
        <f>K49-O49</f>
        <v>-20</v>
      </c>
    </row>
    <row r="50" spans="2:16" ht="34.5" customHeight="1">
      <c r="B50" s="7"/>
      <c r="C50" s="53" t="s">
        <v>62</v>
      </c>
      <c r="D50" s="3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</row>
    <row r="51" ht="18" customHeight="1"/>
  </sheetData>
  <mergeCells count="8">
    <mergeCell ref="E5:G5"/>
    <mergeCell ref="H5:K5"/>
    <mergeCell ref="L5:O5"/>
    <mergeCell ref="P5:P6"/>
    <mergeCell ref="B1:P1"/>
    <mergeCell ref="H2:K2"/>
    <mergeCell ref="E4:G4"/>
    <mergeCell ref="H4:P4"/>
  </mergeCells>
  <printOptions/>
  <pageMargins left="0.75" right="0.75" top="1" bottom="1" header="0.512" footer="0.512"/>
  <pageSetup fitToHeight="1" fitToWidth="1" horizontalDpi="600" verticalDpi="600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zoomScale="60" zoomScaleNormal="60" workbookViewId="0" topLeftCell="A1">
      <selection activeCell="A1" sqref="A1"/>
    </sheetView>
  </sheetViews>
  <sheetFormatPr defaultColWidth="9.00390625" defaultRowHeight="13.5"/>
  <cols>
    <col min="1" max="1" width="3.875" style="0" customWidth="1"/>
    <col min="2" max="2" width="12.625" style="0" customWidth="1"/>
    <col min="3" max="3" width="14.00390625" style="0" customWidth="1"/>
    <col min="4" max="4" width="0.6171875" style="0" customWidth="1"/>
    <col min="5" max="16" width="13.125" style="0" customWidth="1"/>
  </cols>
  <sheetData>
    <row r="1" spans="2:16" ht="27" customHeight="1">
      <c r="B1" s="55" t="s">
        <v>60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2:16" ht="24" customHeight="1">
      <c r="B2" s="1"/>
      <c r="C2" s="1"/>
      <c r="D2" s="1"/>
      <c r="E2" s="1"/>
      <c r="F2" s="1"/>
      <c r="G2" s="1"/>
      <c r="H2" s="56"/>
      <c r="I2" s="57"/>
      <c r="J2" s="57"/>
      <c r="K2" s="57"/>
      <c r="L2" s="1"/>
      <c r="M2" s="1"/>
      <c r="N2" s="52" t="s">
        <v>77</v>
      </c>
      <c r="O2" s="52"/>
      <c r="P2" s="1"/>
    </row>
    <row r="3" ht="17.25" customHeight="1" thickBot="1">
      <c r="O3" s="8"/>
    </row>
    <row r="4" spans="2:17" ht="37.5" customHeight="1">
      <c r="B4" s="10"/>
      <c r="C4" s="12"/>
      <c r="D4" s="13"/>
      <c r="E4" s="58" t="s">
        <v>78</v>
      </c>
      <c r="F4" s="59"/>
      <c r="G4" s="60"/>
      <c r="H4" s="58" t="s">
        <v>79</v>
      </c>
      <c r="I4" s="59"/>
      <c r="J4" s="59"/>
      <c r="K4" s="59"/>
      <c r="L4" s="59"/>
      <c r="M4" s="59"/>
      <c r="N4" s="59"/>
      <c r="O4" s="59"/>
      <c r="P4" s="60"/>
      <c r="Q4" s="11"/>
    </row>
    <row r="5" spans="2:16" ht="37.5" customHeight="1">
      <c r="B5" s="2"/>
      <c r="C5" s="14"/>
      <c r="D5" s="15"/>
      <c r="E5" s="61" t="s">
        <v>44</v>
      </c>
      <c r="F5" s="62"/>
      <c r="G5" s="63"/>
      <c r="H5" s="61" t="s">
        <v>48</v>
      </c>
      <c r="I5" s="62"/>
      <c r="J5" s="62"/>
      <c r="K5" s="64"/>
      <c r="L5" s="65" t="s">
        <v>53</v>
      </c>
      <c r="M5" s="62"/>
      <c r="N5" s="62"/>
      <c r="O5" s="64"/>
      <c r="P5" s="66" t="s">
        <v>56</v>
      </c>
    </row>
    <row r="6" spans="2:16" ht="37.5" customHeight="1" thickBot="1">
      <c r="B6" s="3"/>
      <c r="C6" s="16"/>
      <c r="D6" s="17"/>
      <c r="E6" s="18" t="s">
        <v>47</v>
      </c>
      <c r="F6" s="19" t="s">
        <v>45</v>
      </c>
      <c r="G6" s="20" t="s">
        <v>46</v>
      </c>
      <c r="H6" s="21" t="s">
        <v>49</v>
      </c>
      <c r="I6" s="22" t="s">
        <v>50</v>
      </c>
      <c r="J6" s="22" t="s">
        <v>63</v>
      </c>
      <c r="K6" s="23" t="s">
        <v>52</v>
      </c>
      <c r="L6" s="19" t="s">
        <v>54</v>
      </c>
      <c r="M6" s="22" t="s">
        <v>55</v>
      </c>
      <c r="N6" s="22" t="s">
        <v>64</v>
      </c>
      <c r="O6" s="23" t="s">
        <v>52</v>
      </c>
      <c r="P6" s="67"/>
    </row>
    <row r="7" spans="2:16" ht="34.5" customHeight="1">
      <c r="B7" s="9"/>
      <c r="C7" s="24" t="s">
        <v>0</v>
      </c>
      <c r="D7" s="25"/>
      <c r="E7" s="42">
        <f aca="true" t="shared" si="0" ref="E7:P7">SUM(E8:E9)</f>
        <v>783352</v>
      </c>
      <c r="F7" s="34">
        <f t="shared" si="0"/>
        <v>368510</v>
      </c>
      <c r="G7" s="35">
        <f t="shared" si="0"/>
        <v>414842</v>
      </c>
      <c r="H7" s="46">
        <f t="shared" si="0"/>
        <v>1468</v>
      </c>
      <c r="I7" s="34">
        <f t="shared" si="0"/>
        <v>509</v>
      </c>
      <c r="J7" s="34">
        <f t="shared" si="0"/>
        <v>39</v>
      </c>
      <c r="K7" s="34">
        <f t="shared" si="0"/>
        <v>2016</v>
      </c>
      <c r="L7" s="34">
        <f t="shared" si="0"/>
        <v>1621</v>
      </c>
      <c r="M7" s="34">
        <f t="shared" si="0"/>
        <v>645</v>
      </c>
      <c r="N7" s="34">
        <f t="shared" si="0"/>
        <v>5</v>
      </c>
      <c r="O7" s="34">
        <f t="shared" si="0"/>
        <v>2271</v>
      </c>
      <c r="P7" s="35">
        <f t="shared" si="0"/>
        <v>-255</v>
      </c>
    </row>
    <row r="8" spans="2:16" ht="34.5" customHeight="1">
      <c r="B8" s="4"/>
      <c r="C8" s="26" t="s">
        <v>1</v>
      </c>
      <c r="D8" s="27"/>
      <c r="E8" s="43">
        <f aca="true" t="shared" si="1" ref="E8:P8">SUM(E10:E20)</f>
        <v>625332</v>
      </c>
      <c r="F8" s="36">
        <f t="shared" si="1"/>
        <v>293946</v>
      </c>
      <c r="G8" s="37">
        <f t="shared" si="1"/>
        <v>331386</v>
      </c>
      <c r="H8" s="47">
        <f t="shared" si="1"/>
        <v>1179</v>
      </c>
      <c r="I8" s="36">
        <f t="shared" si="1"/>
        <v>439</v>
      </c>
      <c r="J8" s="36">
        <f t="shared" si="1"/>
        <v>33</v>
      </c>
      <c r="K8" s="36">
        <f t="shared" si="1"/>
        <v>1651</v>
      </c>
      <c r="L8" s="36">
        <f t="shared" si="1"/>
        <v>1315</v>
      </c>
      <c r="M8" s="36">
        <f t="shared" si="1"/>
        <v>476</v>
      </c>
      <c r="N8" s="36">
        <f t="shared" si="1"/>
        <v>3</v>
      </c>
      <c r="O8" s="36">
        <f t="shared" si="1"/>
        <v>1794</v>
      </c>
      <c r="P8" s="37">
        <f t="shared" si="1"/>
        <v>-143</v>
      </c>
    </row>
    <row r="9" spans="2:16" ht="34.5" customHeight="1">
      <c r="B9" s="4"/>
      <c r="C9" s="26" t="s">
        <v>2</v>
      </c>
      <c r="D9" s="27"/>
      <c r="E9" s="43">
        <f aca="true" t="shared" si="2" ref="E9:P9">SUM(E21,E29,E32,E35,E38,E46)</f>
        <v>158020</v>
      </c>
      <c r="F9" s="36">
        <f t="shared" si="2"/>
        <v>74564</v>
      </c>
      <c r="G9" s="37">
        <f t="shared" si="2"/>
        <v>83456</v>
      </c>
      <c r="H9" s="47">
        <f t="shared" si="2"/>
        <v>289</v>
      </c>
      <c r="I9" s="36">
        <f t="shared" si="2"/>
        <v>70</v>
      </c>
      <c r="J9" s="36">
        <f t="shared" si="2"/>
        <v>6</v>
      </c>
      <c r="K9" s="36">
        <f t="shared" si="2"/>
        <v>365</v>
      </c>
      <c r="L9" s="36">
        <f t="shared" si="2"/>
        <v>306</v>
      </c>
      <c r="M9" s="36">
        <f t="shared" si="2"/>
        <v>169</v>
      </c>
      <c r="N9" s="36">
        <f t="shared" si="2"/>
        <v>2</v>
      </c>
      <c r="O9" s="36">
        <f t="shared" si="2"/>
        <v>477</v>
      </c>
      <c r="P9" s="37">
        <f t="shared" si="2"/>
        <v>-112</v>
      </c>
    </row>
    <row r="10" spans="1:16" ht="34.5" customHeight="1">
      <c r="A10">
        <v>1</v>
      </c>
      <c r="B10" s="5"/>
      <c r="C10" s="28" t="s">
        <v>3</v>
      </c>
      <c r="D10" s="29"/>
      <c r="E10" s="44">
        <f aca="true" t="shared" si="3" ref="E10:E20">SUM(F10:G10)</f>
        <v>341827</v>
      </c>
      <c r="F10" s="38">
        <v>159231</v>
      </c>
      <c r="G10" s="39">
        <v>182596</v>
      </c>
      <c r="H10" s="48">
        <v>655</v>
      </c>
      <c r="I10" s="38">
        <v>256</v>
      </c>
      <c r="J10" s="38">
        <v>18</v>
      </c>
      <c r="K10" s="38">
        <f aca="true" t="shared" si="4" ref="K10:K20">SUM(H10:J10)</f>
        <v>929</v>
      </c>
      <c r="L10" s="38">
        <v>712</v>
      </c>
      <c r="M10" s="38">
        <v>234</v>
      </c>
      <c r="N10" s="38">
        <v>2</v>
      </c>
      <c r="O10" s="38">
        <f aca="true" t="shared" si="5" ref="O10:O20">SUM(L10:N10)</f>
        <v>948</v>
      </c>
      <c r="P10" s="39">
        <f aca="true" t="shared" si="6" ref="P10:P20">K10-O10</f>
        <v>-19</v>
      </c>
    </row>
    <row r="11" spans="1:16" ht="34.5" customHeight="1">
      <c r="A11">
        <v>2</v>
      </c>
      <c r="B11" s="5"/>
      <c r="C11" s="28" t="s">
        <v>4</v>
      </c>
      <c r="D11" s="29"/>
      <c r="E11" s="44">
        <f t="shared" si="3"/>
        <v>17327</v>
      </c>
      <c r="F11" s="38">
        <v>8197</v>
      </c>
      <c r="G11" s="39">
        <v>9130</v>
      </c>
      <c r="H11" s="48">
        <v>24</v>
      </c>
      <c r="I11" s="38">
        <v>3</v>
      </c>
      <c r="J11" s="38">
        <v>3</v>
      </c>
      <c r="K11" s="38">
        <f t="shared" si="4"/>
        <v>30</v>
      </c>
      <c r="L11" s="38">
        <v>41</v>
      </c>
      <c r="M11" s="38">
        <v>17</v>
      </c>
      <c r="N11" s="38">
        <v>0</v>
      </c>
      <c r="O11" s="38">
        <f t="shared" si="5"/>
        <v>58</v>
      </c>
      <c r="P11" s="39">
        <f t="shared" si="6"/>
        <v>-28</v>
      </c>
    </row>
    <row r="12" spans="1:16" ht="34.5" customHeight="1">
      <c r="A12">
        <v>3</v>
      </c>
      <c r="B12" s="5"/>
      <c r="C12" s="28" t="s">
        <v>5</v>
      </c>
      <c r="D12" s="29"/>
      <c r="E12" s="44">
        <f t="shared" si="3"/>
        <v>20384</v>
      </c>
      <c r="F12" s="38">
        <v>9642</v>
      </c>
      <c r="G12" s="39">
        <v>10742</v>
      </c>
      <c r="H12" s="48">
        <v>30</v>
      </c>
      <c r="I12" s="38">
        <v>14</v>
      </c>
      <c r="J12" s="38">
        <v>1</v>
      </c>
      <c r="K12" s="38">
        <f t="shared" si="4"/>
        <v>45</v>
      </c>
      <c r="L12" s="38">
        <v>31</v>
      </c>
      <c r="M12" s="38">
        <v>11</v>
      </c>
      <c r="N12" s="38">
        <v>0</v>
      </c>
      <c r="O12" s="38">
        <f t="shared" si="5"/>
        <v>42</v>
      </c>
      <c r="P12" s="39">
        <f t="shared" si="6"/>
        <v>3</v>
      </c>
    </row>
    <row r="13" spans="1:16" ht="34.5" customHeight="1">
      <c r="A13">
        <v>4</v>
      </c>
      <c r="B13" s="5"/>
      <c r="C13" s="28" t="s">
        <v>6</v>
      </c>
      <c r="D13" s="29"/>
      <c r="E13" s="44">
        <f t="shared" si="3"/>
        <v>50281</v>
      </c>
      <c r="F13" s="38">
        <v>24028</v>
      </c>
      <c r="G13" s="39">
        <v>26253</v>
      </c>
      <c r="H13" s="48">
        <v>114</v>
      </c>
      <c r="I13" s="38">
        <v>36</v>
      </c>
      <c r="J13" s="38">
        <v>1</v>
      </c>
      <c r="K13" s="38">
        <f t="shared" si="4"/>
        <v>151</v>
      </c>
      <c r="L13" s="38">
        <v>123</v>
      </c>
      <c r="M13" s="38">
        <v>36</v>
      </c>
      <c r="N13" s="38">
        <v>0</v>
      </c>
      <c r="O13" s="38">
        <f t="shared" si="5"/>
        <v>159</v>
      </c>
      <c r="P13" s="39">
        <f t="shared" si="6"/>
        <v>-8</v>
      </c>
    </row>
    <row r="14" spans="1:16" ht="34.5" customHeight="1">
      <c r="A14">
        <v>5</v>
      </c>
      <c r="B14" s="5"/>
      <c r="C14" s="28" t="s">
        <v>7</v>
      </c>
      <c r="D14" s="29"/>
      <c r="E14" s="44">
        <f t="shared" si="3"/>
        <v>29533</v>
      </c>
      <c r="F14" s="38">
        <v>14169</v>
      </c>
      <c r="G14" s="39">
        <v>15364</v>
      </c>
      <c r="H14" s="48">
        <v>34</v>
      </c>
      <c r="I14" s="38">
        <v>24</v>
      </c>
      <c r="J14" s="38">
        <v>0</v>
      </c>
      <c r="K14" s="38">
        <f t="shared" si="4"/>
        <v>58</v>
      </c>
      <c r="L14" s="38">
        <v>46</v>
      </c>
      <c r="M14" s="38">
        <v>32</v>
      </c>
      <c r="N14" s="38">
        <v>1</v>
      </c>
      <c r="O14" s="38">
        <f t="shared" si="5"/>
        <v>79</v>
      </c>
      <c r="P14" s="39">
        <f t="shared" si="6"/>
        <v>-21</v>
      </c>
    </row>
    <row r="15" spans="1:16" ht="34.5" customHeight="1">
      <c r="A15">
        <v>6</v>
      </c>
      <c r="B15" s="5"/>
      <c r="C15" s="28" t="s">
        <v>8</v>
      </c>
      <c r="D15" s="29"/>
      <c r="E15" s="44">
        <f t="shared" si="3"/>
        <v>25493</v>
      </c>
      <c r="F15" s="38">
        <v>12389</v>
      </c>
      <c r="G15" s="39">
        <v>13104</v>
      </c>
      <c r="H15" s="48">
        <v>45</v>
      </c>
      <c r="I15" s="38">
        <v>13</v>
      </c>
      <c r="J15" s="38">
        <v>0</v>
      </c>
      <c r="K15" s="38">
        <f t="shared" si="4"/>
        <v>58</v>
      </c>
      <c r="L15" s="38">
        <v>68</v>
      </c>
      <c r="M15" s="38">
        <v>17</v>
      </c>
      <c r="N15" s="38">
        <v>0</v>
      </c>
      <c r="O15" s="38">
        <f t="shared" si="5"/>
        <v>85</v>
      </c>
      <c r="P15" s="39">
        <f t="shared" si="6"/>
        <v>-27</v>
      </c>
    </row>
    <row r="16" spans="1:16" ht="34.5" customHeight="1">
      <c r="A16">
        <v>7</v>
      </c>
      <c r="B16" s="5"/>
      <c r="C16" s="28" t="s">
        <v>9</v>
      </c>
      <c r="D16" s="29"/>
      <c r="E16" s="44">
        <f t="shared" si="3"/>
        <v>23561</v>
      </c>
      <c r="F16" s="38">
        <v>11097</v>
      </c>
      <c r="G16" s="39">
        <v>12464</v>
      </c>
      <c r="H16" s="48">
        <v>34</v>
      </c>
      <c r="I16" s="38">
        <v>18</v>
      </c>
      <c r="J16" s="38">
        <v>0</v>
      </c>
      <c r="K16" s="38">
        <f t="shared" si="4"/>
        <v>52</v>
      </c>
      <c r="L16" s="38">
        <v>42</v>
      </c>
      <c r="M16" s="38">
        <v>15</v>
      </c>
      <c r="N16" s="38">
        <v>0</v>
      </c>
      <c r="O16" s="38">
        <f t="shared" si="5"/>
        <v>57</v>
      </c>
      <c r="P16" s="39">
        <f t="shared" si="6"/>
        <v>-5</v>
      </c>
    </row>
    <row r="17" spans="1:16" ht="34.5" customHeight="1">
      <c r="A17">
        <v>8</v>
      </c>
      <c r="B17" s="5"/>
      <c r="C17" s="28" t="s">
        <v>10</v>
      </c>
      <c r="D17" s="29"/>
      <c r="E17" s="44">
        <f t="shared" si="3"/>
        <v>17172</v>
      </c>
      <c r="F17" s="38">
        <v>8009</v>
      </c>
      <c r="G17" s="39">
        <v>9163</v>
      </c>
      <c r="H17" s="48">
        <v>23</v>
      </c>
      <c r="I17" s="38">
        <v>5</v>
      </c>
      <c r="J17" s="38">
        <v>0</v>
      </c>
      <c r="K17" s="38">
        <f t="shared" si="4"/>
        <v>28</v>
      </c>
      <c r="L17" s="38">
        <v>33</v>
      </c>
      <c r="M17" s="38">
        <v>27</v>
      </c>
      <c r="N17" s="38">
        <v>0</v>
      </c>
      <c r="O17" s="38">
        <f t="shared" si="5"/>
        <v>60</v>
      </c>
      <c r="P17" s="39">
        <f t="shared" si="6"/>
        <v>-32</v>
      </c>
    </row>
    <row r="18" spans="1:16" ht="34.5" customHeight="1">
      <c r="A18">
        <v>9</v>
      </c>
      <c r="B18" s="5"/>
      <c r="C18" s="28" t="s">
        <v>11</v>
      </c>
      <c r="D18" s="29"/>
      <c r="E18" s="44">
        <f t="shared" si="3"/>
        <v>36871</v>
      </c>
      <c r="F18" s="38">
        <v>17458</v>
      </c>
      <c r="G18" s="39">
        <v>19413</v>
      </c>
      <c r="H18" s="48">
        <v>79</v>
      </c>
      <c r="I18" s="38">
        <v>24</v>
      </c>
      <c r="J18" s="38">
        <v>3</v>
      </c>
      <c r="K18" s="38">
        <f t="shared" si="4"/>
        <v>106</v>
      </c>
      <c r="L18" s="38">
        <v>68</v>
      </c>
      <c r="M18" s="38">
        <v>40</v>
      </c>
      <c r="N18" s="38">
        <v>0</v>
      </c>
      <c r="O18" s="38">
        <f t="shared" si="5"/>
        <v>108</v>
      </c>
      <c r="P18" s="39">
        <f t="shared" si="6"/>
        <v>-2</v>
      </c>
    </row>
    <row r="19" spans="1:16" ht="34.5" customHeight="1">
      <c r="A19">
        <v>10</v>
      </c>
      <c r="B19" s="5"/>
      <c r="C19" s="28" t="s">
        <v>12</v>
      </c>
      <c r="D19" s="29"/>
      <c r="E19" s="44">
        <f t="shared" si="3"/>
        <v>34042</v>
      </c>
      <c r="F19" s="38">
        <v>16245</v>
      </c>
      <c r="G19" s="39">
        <v>17797</v>
      </c>
      <c r="H19" s="48">
        <v>90</v>
      </c>
      <c r="I19" s="38">
        <v>28</v>
      </c>
      <c r="J19" s="38">
        <v>4</v>
      </c>
      <c r="K19" s="38">
        <f t="shared" si="4"/>
        <v>122</v>
      </c>
      <c r="L19" s="38">
        <v>86</v>
      </c>
      <c r="M19" s="38">
        <v>24</v>
      </c>
      <c r="N19" s="38">
        <v>0</v>
      </c>
      <c r="O19" s="38">
        <f t="shared" si="5"/>
        <v>110</v>
      </c>
      <c r="P19" s="39">
        <f t="shared" si="6"/>
        <v>12</v>
      </c>
    </row>
    <row r="20" spans="1:16" ht="34.5" customHeight="1">
      <c r="A20">
        <v>11</v>
      </c>
      <c r="B20" s="5"/>
      <c r="C20" s="28" t="s">
        <v>13</v>
      </c>
      <c r="D20" s="29"/>
      <c r="E20" s="44">
        <f t="shared" si="3"/>
        <v>28841</v>
      </c>
      <c r="F20" s="38">
        <v>13481</v>
      </c>
      <c r="G20" s="39">
        <v>15360</v>
      </c>
      <c r="H20" s="48">
        <v>51</v>
      </c>
      <c r="I20" s="38">
        <v>18</v>
      </c>
      <c r="J20" s="38">
        <v>3</v>
      </c>
      <c r="K20" s="38">
        <f t="shared" si="4"/>
        <v>72</v>
      </c>
      <c r="L20" s="38">
        <v>65</v>
      </c>
      <c r="M20" s="38">
        <v>23</v>
      </c>
      <c r="N20" s="38">
        <v>0</v>
      </c>
      <c r="O20" s="38">
        <f t="shared" si="5"/>
        <v>88</v>
      </c>
      <c r="P20" s="39">
        <f t="shared" si="6"/>
        <v>-16</v>
      </c>
    </row>
    <row r="21" spans="2:16" ht="34.5" customHeight="1">
      <c r="B21" s="4"/>
      <c r="C21" s="26" t="s">
        <v>14</v>
      </c>
      <c r="D21" s="27"/>
      <c r="E21" s="43">
        <f aca="true" t="shared" si="7" ref="E21:P21">SUM(E22:E28)</f>
        <v>20156</v>
      </c>
      <c r="F21" s="43">
        <f t="shared" si="7"/>
        <v>9433</v>
      </c>
      <c r="G21" s="43">
        <f t="shared" si="7"/>
        <v>10723</v>
      </c>
      <c r="H21" s="54">
        <f t="shared" si="7"/>
        <v>48</v>
      </c>
      <c r="I21" s="36">
        <f t="shared" si="7"/>
        <v>10</v>
      </c>
      <c r="J21" s="43">
        <f t="shared" si="7"/>
        <v>0</v>
      </c>
      <c r="K21" s="36">
        <f t="shared" si="7"/>
        <v>58</v>
      </c>
      <c r="L21" s="36">
        <f t="shared" si="7"/>
        <v>50</v>
      </c>
      <c r="M21" s="36">
        <f t="shared" si="7"/>
        <v>29</v>
      </c>
      <c r="N21" s="36">
        <f t="shared" si="7"/>
        <v>1</v>
      </c>
      <c r="O21" s="36">
        <f t="shared" si="7"/>
        <v>80</v>
      </c>
      <c r="P21" s="37">
        <f t="shared" si="7"/>
        <v>-22</v>
      </c>
    </row>
    <row r="22" spans="1:16" ht="34.5" customHeight="1">
      <c r="A22">
        <v>12</v>
      </c>
      <c r="B22" s="5"/>
      <c r="C22" s="28" t="s">
        <v>15</v>
      </c>
      <c r="D22" s="29"/>
      <c r="E22" s="44">
        <f aca="true" t="shared" si="8" ref="E22:E28">SUM(F22:G22)</f>
        <v>3301</v>
      </c>
      <c r="F22" s="38">
        <v>1557</v>
      </c>
      <c r="G22" s="39">
        <v>1744</v>
      </c>
      <c r="H22" s="48">
        <v>19</v>
      </c>
      <c r="I22" s="38">
        <v>0</v>
      </c>
      <c r="J22" s="38">
        <v>0</v>
      </c>
      <c r="K22" s="38">
        <f aca="true" t="shared" si="9" ref="K22:K28">SUM(H22:J22)</f>
        <v>19</v>
      </c>
      <c r="L22" s="38">
        <v>8</v>
      </c>
      <c r="M22" s="38">
        <v>7</v>
      </c>
      <c r="N22" s="38">
        <v>0</v>
      </c>
      <c r="O22" s="38">
        <f aca="true" t="shared" si="10" ref="O22:O28">SUM(L22:N22)</f>
        <v>15</v>
      </c>
      <c r="P22" s="39">
        <f aca="true" t="shared" si="11" ref="P22:P28">K22-O22</f>
        <v>4</v>
      </c>
    </row>
    <row r="23" spans="1:16" ht="34.5" customHeight="1">
      <c r="A23">
        <v>13</v>
      </c>
      <c r="B23" s="5"/>
      <c r="C23" s="28" t="s">
        <v>16</v>
      </c>
      <c r="D23" s="29"/>
      <c r="E23" s="44">
        <f t="shared" si="8"/>
        <v>3791</v>
      </c>
      <c r="F23" s="38">
        <v>1724</v>
      </c>
      <c r="G23" s="39">
        <v>2067</v>
      </c>
      <c r="H23" s="48">
        <v>15</v>
      </c>
      <c r="I23" s="38">
        <v>1</v>
      </c>
      <c r="J23" s="38">
        <v>0</v>
      </c>
      <c r="K23" s="38">
        <f t="shared" si="9"/>
        <v>16</v>
      </c>
      <c r="L23" s="38">
        <v>8</v>
      </c>
      <c r="M23" s="38">
        <v>3</v>
      </c>
      <c r="N23" s="38">
        <v>0</v>
      </c>
      <c r="O23" s="38">
        <f t="shared" si="10"/>
        <v>11</v>
      </c>
      <c r="P23" s="39">
        <f t="shared" si="11"/>
        <v>5</v>
      </c>
    </row>
    <row r="24" spans="1:16" ht="34.5" customHeight="1">
      <c r="A24">
        <v>14</v>
      </c>
      <c r="B24" s="5"/>
      <c r="C24" s="28" t="s">
        <v>17</v>
      </c>
      <c r="D24" s="29"/>
      <c r="E24" s="44">
        <f t="shared" si="8"/>
        <v>3153</v>
      </c>
      <c r="F24" s="38">
        <v>1486</v>
      </c>
      <c r="G24" s="39">
        <v>1667</v>
      </c>
      <c r="H24" s="48">
        <v>0</v>
      </c>
      <c r="I24" s="38">
        <v>2</v>
      </c>
      <c r="J24" s="38">
        <v>0</v>
      </c>
      <c r="K24" s="38">
        <f t="shared" si="9"/>
        <v>2</v>
      </c>
      <c r="L24" s="38">
        <v>11</v>
      </c>
      <c r="M24" s="38">
        <v>6</v>
      </c>
      <c r="N24" s="38">
        <v>0</v>
      </c>
      <c r="O24" s="38">
        <f t="shared" si="10"/>
        <v>17</v>
      </c>
      <c r="P24" s="39">
        <f t="shared" si="11"/>
        <v>-15</v>
      </c>
    </row>
    <row r="25" spans="1:16" ht="34.5" customHeight="1">
      <c r="A25">
        <v>15</v>
      </c>
      <c r="B25" s="5"/>
      <c r="C25" s="28" t="s">
        <v>18</v>
      </c>
      <c r="D25" s="29"/>
      <c r="E25" s="44">
        <f t="shared" si="8"/>
        <v>3244</v>
      </c>
      <c r="F25" s="38">
        <v>1568</v>
      </c>
      <c r="G25" s="39">
        <v>1676</v>
      </c>
      <c r="H25" s="48">
        <v>5</v>
      </c>
      <c r="I25" s="38">
        <v>1</v>
      </c>
      <c r="J25" s="38">
        <v>0</v>
      </c>
      <c r="K25" s="38">
        <f t="shared" si="9"/>
        <v>6</v>
      </c>
      <c r="L25" s="38">
        <v>11</v>
      </c>
      <c r="M25" s="38">
        <v>5</v>
      </c>
      <c r="N25" s="38">
        <v>0</v>
      </c>
      <c r="O25" s="38">
        <f t="shared" si="10"/>
        <v>16</v>
      </c>
      <c r="P25" s="39">
        <f t="shared" si="11"/>
        <v>-10</v>
      </c>
    </row>
    <row r="26" spans="1:16" ht="34.5" customHeight="1">
      <c r="A26">
        <v>16</v>
      </c>
      <c r="B26" s="5"/>
      <c r="C26" s="28" t="s">
        <v>19</v>
      </c>
      <c r="D26" s="29"/>
      <c r="E26" s="44">
        <f t="shared" si="8"/>
        <v>1504</v>
      </c>
      <c r="F26" s="38">
        <v>709</v>
      </c>
      <c r="G26" s="39">
        <v>795</v>
      </c>
      <c r="H26" s="48">
        <v>4</v>
      </c>
      <c r="I26" s="38">
        <v>2</v>
      </c>
      <c r="J26" s="38">
        <v>0</v>
      </c>
      <c r="K26" s="38">
        <f t="shared" si="9"/>
        <v>6</v>
      </c>
      <c r="L26" s="38">
        <v>7</v>
      </c>
      <c r="M26" s="38">
        <v>3</v>
      </c>
      <c r="N26" s="38">
        <v>0</v>
      </c>
      <c r="O26" s="38">
        <f t="shared" si="10"/>
        <v>10</v>
      </c>
      <c r="P26" s="39">
        <f t="shared" si="11"/>
        <v>-4</v>
      </c>
    </row>
    <row r="27" spans="1:16" ht="34.5" customHeight="1">
      <c r="A27">
        <v>17</v>
      </c>
      <c r="B27" s="5"/>
      <c r="C27" s="28" t="s">
        <v>20</v>
      </c>
      <c r="D27" s="29"/>
      <c r="E27" s="44">
        <f t="shared" si="8"/>
        <v>1074</v>
      </c>
      <c r="F27" s="38">
        <v>514</v>
      </c>
      <c r="G27" s="39">
        <v>560</v>
      </c>
      <c r="H27" s="48">
        <v>1</v>
      </c>
      <c r="I27" s="38">
        <v>1</v>
      </c>
      <c r="J27" s="38">
        <v>0</v>
      </c>
      <c r="K27" s="38">
        <f t="shared" si="9"/>
        <v>2</v>
      </c>
      <c r="L27" s="38">
        <v>0</v>
      </c>
      <c r="M27" s="38">
        <v>0</v>
      </c>
      <c r="N27" s="38">
        <v>0</v>
      </c>
      <c r="O27" s="38">
        <f t="shared" si="10"/>
        <v>0</v>
      </c>
      <c r="P27" s="39">
        <f t="shared" si="11"/>
        <v>2</v>
      </c>
    </row>
    <row r="28" spans="1:16" ht="34.5" customHeight="1">
      <c r="A28">
        <v>18</v>
      </c>
      <c r="B28" s="5"/>
      <c r="C28" s="28" t="s">
        <v>21</v>
      </c>
      <c r="D28" s="29"/>
      <c r="E28" s="44">
        <f t="shared" si="8"/>
        <v>4089</v>
      </c>
      <c r="F28" s="38">
        <v>1875</v>
      </c>
      <c r="G28" s="39">
        <v>2214</v>
      </c>
      <c r="H28" s="48">
        <v>4</v>
      </c>
      <c r="I28" s="38">
        <v>3</v>
      </c>
      <c r="J28" s="38">
        <v>0</v>
      </c>
      <c r="K28" s="38">
        <f t="shared" si="9"/>
        <v>7</v>
      </c>
      <c r="L28" s="38">
        <v>5</v>
      </c>
      <c r="M28" s="38">
        <v>5</v>
      </c>
      <c r="N28" s="38">
        <v>1</v>
      </c>
      <c r="O28" s="38">
        <f t="shared" si="10"/>
        <v>11</v>
      </c>
      <c r="P28" s="39">
        <f t="shared" si="11"/>
        <v>-4</v>
      </c>
    </row>
    <row r="29" spans="2:16" ht="34.5" customHeight="1">
      <c r="B29" s="4"/>
      <c r="C29" s="26" t="s">
        <v>22</v>
      </c>
      <c r="D29" s="27"/>
      <c r="E29" s="43">
        <f aca="true" t="shared" si="12" ref="E29:P29">SUM(E30:E31)</f>
        <v>9318</v>
      </c>
      <c r="F29" s="43">
        <f t="shared" si="12"/>
        <v>4334</v>
      </c>
      <c r="G29" s="43">
        <f t="shared" si="12"/>
        <v>4984</v>
      </c>
      <c r="H29" s="54">
        <f t="shared" si="12"/>
        <v>13</v>
      </c>
      <c r="I29" s="36">
        <f t="shared" si="12"/>
        <v>3</v>
      </c>
      <c r="J29" s="43">
        <f t="shared" si="12"/>
        <v>0</v>
      </c>
      <c r="K29" s="36">
        <f t="shared" si="12"/>
        <v>16</v>
      </c>
      <c r="L29" s="36">
        <f t="shared" si="12"/>
        <v>24</v>
      </c>
      <c r="M29" s="36">
        <f t="shared" si="12"/>
        <v>16</v>
      </c>
      <c r="N29" s="36">
        <f t="shared" si="12"/>
        <v>0</v>
      </c>
      <c r="O29" s="36">
        <f t="shared" si="12"/>
        <v>40</v>
      </c>
      <c r="P29" s="37">
        <f t="shared" si="12"/>
        <v>-24</v>
      </c>
    </row>
    <row r="30" spans="1:16" ht="34.5" customHeight="1">
      <c r="A30">
        <v>19</v>
      </c>
      <c r="B30" s="5"/>
      <c r="C30" s="28" t="s">
        <v>24</v>
      </c>
      <c r="D30" s="29"/>
      <c r="E30" s="44">
        <f>SUM(F30:G30)</f>
        <v>4074</v>
      </c>
      <c r="F30" s="38">
        <v>1947</v>
      </c>
      <c r="G30" s="39">
        <v>2127</v>
      </c>
      <c r="H30" s="48">
        <v>4</v>
      </c>
      <c r="I30" s="38">
        <v>3</v>
      </c>
      <c r="J30" s="38">
        <v>0</v>
      </c>
      <c r="K30" s="38">
        <f>SUM(H30:J30)</f>
        <v>7</v>
      </c>
      <c r="L30" s="38">
        <v>11</v>
      </c>
      <c r="M30" s="38">
        <v>5</v>
      </c>
      <c r="N30" s="38">
        <v>0</v>
      </c>
      <c r="O30" s="38">
        <f>SUM(L30:N30)</f>
        <v>16</v>
      </c>
      <c r="P30" s="39">
        <f>K30-O30</f>
        <v>-9</v>
      </c>
    </row>
    <row r="31" spans="1:16" ht="34.5" customHeight="1">
      <c r="A31">
        <v>20</v>
      </c>
      <c r="B31" s="5"/>
      <c r="C31" s="28" t="s">
        <v>23</v>
      </c>
      <c r="D31" s="29"/>
      <c r="E31" s="44">
        <f>SUM(F31:G31)</f>
        <v>5244</v>
      </c>
      <c r="F31" s="38">
        <v>2387</v>
      </c>
      <c r="G31" s="39">
        <v>2857</v>
      </c>
      <c r="H31" s="48">
        <v>9</v>
      </c>
      <c r="I31" s="38">
        <v>0</v>
      </c>
      <c r="J31" s="38">
        <v>0</v>
      </c>
      <c r="K31" s="38">
        <f>SUM(H31:J31)</f>
        <v>9</v>
      </c>
      <c r="L31" s="38">
        <v>13</v>
      </c>
      <c r="M31" s="38">
        <v>11</v>
      </c>
      <c r="N31" s="38">
        <v>0</v>
      </c>
      <c r="O31" s="38">
        <f>SUM(L31:N31)</f>
        <v>24</v>
      </c>
      <c r="P31" s="39">
        <f>K31-O31</f>
        <v>-15</v>
      </c>
    </row>
    <row r="32" spans="2:16" ht="34.5" customHeight="1">
      <c r="B32" s="4"/>
      <c r="C32" s="26" t="s">
        <v>25</v>
      </c>
      <c r="D32" s="27"/>
      <c r="E32" s="43">
        <f aca="true" t="shared" si="13" ref="E32:P32">SUM(E33:E34)</f>
        <v>5067</v>
      </c>
      <c r="F32" s="43">
        <f t="shared" si="13"/>
        <v>2392</v>
      </c>
      <c r="G32" s="43">
        <f t="shared" si="13"/>
        <v>2675</v>
      </c>
      <c r="H32" s="54">
        <f t="shared" si="13"/>
        <v>6</v>
      </c>
      <c r="I32" s="36">
        <f t="shared" si="13"/>
        <v>1</v>
      </c>
      <c r="J32" s="43">
        <f t="shared" si="13"/>
        <v>0</v>
      </c>
      <c r="K32" s="36">
        <f t="shared" si="13"/>
        <v>7</v>
      </c>
      <c r="L32" s="36">
        <f t="shared" si="13"/>
        <v>8</v>
      </c>
      <c r="M32" s="36">
        <f t="shared" si="13"/>
        <v>2</v>
      </c>
      <c r="N32" s="36">
        <f t="shared" si="13"/>
        <v>0</v>
      </c>
      <c r="O32" s="36">
        <f t="shared" si="13"/>
        <v>10</v>
      </c>
      <c r="P32" s="37">
        <f t="shared" si="13"/>
        <v>-3</v>
      </c>
    </row>
    <row r="33" spans="1:16" ht="34.5" customHeight="1">
      <c r="A33">
        <v>21</v>
      </c>
      <c r="B33" s="5"/>
      <c r="C33" s="28" t="s">
        <v>26</v>
      </c>
      <c r="D33" s="29"/>
      <c r="E33" s="44">
        <f>SUM(F33:G33)</f>
        <v>4576</v>
      </c>
      <c r="F33" s="38">
        <v>2154</v>
      </c>
      <c r="G33" s="39">
        <v>2422</v>
      </c>
      <c r="H33" s="48">
        <v>5</v>
      </c>
      <c r="I33" s="38">
        <v>1</v>
      </c>
      <c r="J33" s="38">
        <v>0</v>
      </c>
      <c r="K33" s="38">
        <f>SUM(H33:J33)</f>
        <v>6</v>
      </c>
      <c r="L33" s="38">
        <v>5</v>
      </c>
      <c r="M33" s="38">
        <v>2</v>
      </c>
      <c r="N33" s="38">
        <v>0</v>
      </c>
      <c r="O33" s="38">
        <f>SUM(L33:N33)</f>
        <v>7</v>
      </c>
      <c r="P33" s="39">
        <f>K33-O33</f>
        <v>-1</v>
      </c>
    </row>
    <row r="34" spans="1:16" ht="34.5" customHeight="1">
      <c r="A34">
        <v>22</v>
      </c>
      <c r="B34" s="5"/>
      <c r="C34" s="28" t="s">
        <v>27</v>
      </c>
      <c r="D34" s="29"/>
      <c r="E34" s="44">
        <f>SUM(F34:G34)</f>
        <v>491</v>
      </c>
      <c r="F34" s="38">
        <v>238</v>
      </c>
      <c r="G34" s="39">
        <v>253</v>
      </c>
      <c r="H34" s="48">
        <v>1</v>
      </c>
      <c r="I34" s="38">
        <v>0</v>
      </c>
      <c r="J34" s="38">
        <v>0</v>
      </c>
      <c r="K34" s="38">
        <f>SUM(H34:J34)</f>
        <v>1</v>
      </c>
      <c r="L34" s="38">
        <v>3</v>
      </c>
      <c r="M34" s="38">
        <v>0</v>
      </c>
      <c r="N34" s="38">
        <v>0</v>
      </c>
      <c r="O34" s="38">
        <f>SUM(L34:N34)</f>
        <v>3</v>
      </c>
      <c r="P34" s="39">
        <f>K34-O34</f>
        <v>-2</v>
      </c>
    </row>
    <row r="35" spans="2:16" ht="34.5" customHeight="1">
      <c r="B35" s="4"/>
      <c r="C35" s="26" t="s">
        <v>28</v>
      </c>
      <c r="D35" s="27"/>
      <c r="E35" s="43">
        <f aca="true" t="shared" si="14" ref="E35:P35">SUM(E36:E37)</f>
        <v>34665</v>
      </c>
      <c r="F35" s="43">
        <f t="shared" si="14"/>
        <v>16511</v>
      </c>
      <c r="G35" s="43">
        <f t="shared" si="14"/>
        <v>18154</v>
      </c>
      <c r="H35" s="54">
        <f t="shared" si="14"/>
        <v>75</v>
      </c>
      <c r="I35" s="36">
        <f t="shared" si="14"/>
        <v>18</v>
      </c>
      <c r="J35" s="43">
        <f t="shared" si="14"/>
        <v>2</v>
      </c>
      <c r="K35" s="36">
        <f t="shared" si="14"/>
        <v>95</v>
      </c>
      <c r="L35" s="36">
        <f t="shared" si="14"/>
        <v>63</v>
      </c>
      <c r="M35" s="36">
        <f t="shared" si="14"/>
        <v>29</v>
      </c>
      <c r="N35" s="36">
        <f t="shared" si="14"/>
        <v>0</v>
      </c>
      <c r="O35" s="36">
        <f t="shared" si="14"/>
        <v>92</v>
      </c>
      <c r="P35" s="37">
        <f t="shared" si="14"/>
        <v>3</v>
      </c>
    </row>
    <row r="36" spans="1:16" ht="34.5" customHeight="1">
      <c r="A36">
        <v>23</v>
      </c>
      <c r="B36" s="5"/>
      <c r="C36" s="28" t="s">
        <v>30</v>
      </c>
      <c r="D36" s="29"/>
      <c r="E36" s="44">
        <f>SUM(F36:G36)</f>
        <v>27420</v>
      </c>
      <c r="F36" s="38">
        <v>13102</v>
      </c>
      <c r="G36" s="39">
        <v>14318</v>
      </c>
      <c r="H36" s="48">
        <v>63</v>
      </c>
      <c r="I36" s="38">
        <v>17</v>
      </c>
      <c r="J36" s="38">
        <v>1</v>
      </c>
      <c r="K36" s="38">
        <f>SUM(H36:J36)</f>
        <v>81</v>
      </c>
      <c r="L36" s="38">
        <v>49</v>
      </c>
      <c r="M36" s="38">
        <v>23</v>
      </c>
      <c r="N36" s="38">
        <v>0</v>
      </c>
      <c r="O36" s="38">
        <f>SUM(L36:N36)</f>
        <v>72</v>
      </c>
      <c r="P36" s="39">
        <f>K36-O36</f>
        <v>9</v>
      </c>
    </row>
    <row r="37" spans="1:16" ht="34.5" customHeight="1">
      <c r="A37">
        <v>24</v>
      </c>
      <c r="B37" s="5"/>
      <c r="C37" s="28" t="s">
        <v>31</v>
      </c>
      <c r="D37" s="29"/>
      <c r="E37" s="44">
        <f>SUM(F37:G37)</f>
        <v>7245</v>
      </c>
      <c r="F37" s="38">
        <v>3409</v>
      </c>
      <c r="G37" s="39">
        <v>3836</v>
      </c>
      <c r="H37" s="48">
        <v>12</v>
      </c>
      <c r="I37" s="38">
        <v>1</v>
      </c>
      <c r="J37" s="38">
        <v>1</v>
      </c>
      <c r="K37" s="38">
        <f>SUM(H37:J37)</f>
        <v>14</v>
      </c>
      <c r="L37" s="38">
        <v>14</v>
      </c>
      <c r="M37" s="38">
        <v>6</v>
      </c>
      <c r="N37" s="38">
        <v>0</v>
      </c>
      <c r="O37" s="38">
        <f>SUM(L37:N37)</f>
        <v>20</v>
      </c>
      <c r="P37" s="39">
        <f>K37-O37</f>
        <v>-6</v>
      </c>
    </row>
    <row r="38" spans="2:16" ht="34.5" customHeight="1">
      <c r="B38" s="4"/>
      <c r="C38" s="26" t="s">
        <v>32</v>
      </c>
      <c r="D38" s="27"/>
      <c r="E38" s="43">
        <f aca="true" t="shared" si="15" ref="E38:P38">SUM(E39:E45)</f>
        <v>66885</v>
      </c>
      <c r="F38" s="43">
        <f t="shared" si="15"/>
        <v>31532</v>
      </c>
      <c r="G38" s="43">
        <f t="shared" si="15"/>
        <v>35353</v>
      </c>
      <c r="H38" s="54">
        <f t="shared" si="15"/>
        <v>108</v>
      </c>
      <c r="I38" s="36">
        <f t="shared" si="15"/>
        <v>28</v>
      </c>
      <c r="J38" s="43">
        <f t="shared" si="15"/>
        <v>4</v>
      </c>
      <c r="K38" s="36">
        <f t="shared" si="15"/>
        <v>140</v>
      </c>
      <c r="L38" s="36">
        <f t="shared" si="15"/>
        <v>131</v>
      </c>
      <c r="M38" s="36">
        <f t="shared" si="15"/>
        <v>72</v>
      </c>
      <c r="N38" s="36">
        <f t="shared" si="15"/>
        <v>0</v>
      </c>
      <c r="O38" s="36">
        <f t="shared" si="15"/>
        <v>203</v>
      </c>
      <c r="P38" s="37">
        <f t="shared" si="15"/>
        <v>-63</v>
      </c>
    </row>
    <row r="39" spans="1:16" ht="34.5" customHeight="1">
      <c r="A39">
        <v>25</v>
      </c>
      <c r="B39" s="5"/>
      <c r="C39" s="28" t="s">
        <v>33</v>
      </c>
      <c r="D39" s="29"/>
      <c r="E39" s="44">
        <f aca="true" t="shared" si="16" ref="E39:E45">SUM(F39:G39)</f>
        <v>8309</v>
      </c>
      <c r="F39" s="38">
        <v>3916</v>
      </c>
      <c r="G39" s="39">
        <v>4393</v>
      </c>
      <c r="H39" s="48">
        <v>11</v>
      </c>
      <c r="I39" s="38">
        <v>1</v>
      </c>
      <c r="J39" s="38">
        <v>0</v>
      </c>
      <c r="K39" s="38">
        <f aca="true" t="shared" si="17" ref="K39:K45">SUM(H39:J39)</f>
        <v>12</v>
      </c>
      <c r="L39" s="38">
        <v>10</v>
      </c>
      <c r="M39" s="38">
        <v>11</v>
      </c>
      <c r="N39" s="38">
        <v>0</v>
      </c>
      <c r="O39" s="38">
        <f aca="true" t="shared" si="18" ref="O39:O45">SUM(L39:N39)</f>
        <v>21</v>
      </c>
      <c r="P39" s="39">
        <f aca="true" t="shared" si="19" ref="P39:P45">K39-O39</f>
        <v>-9</v>
      </c>
    </row>
    <row r="40" spans="1:16" ht="34.5" customHeight="1">
      <c r="A40">
        <v>26</v>
      </c>
      <c r="B40" s="5"/>
      <c r="C40" s="28" t="s">
        <v>34</v>
      </c>
      <c r="D40" s="29"/>
      <c r="E40" s="44">
        <f t="shared" si="16"/>
        <v>14423</v>
      </c>
      <c r="F40" s="38">
        <v>6793</v>
      </c>
      <c r="G40" s="39">
        <v>7630</v>
      </c>
      <c r="H40" s="48">
        <v>16</v>
      </c>
      <c r="I40" s="38">
        <v>12</v>
      </c>
      <c r="J40" s="38">
        <v>1</v>
      </c>
      <c r="K40" s="38">
        <f t="shared" si="17"/>
        <v>29</v>
      </c>
      <c r="L40" s="38">
        <v>46</v>
      </c>
      <c r="M40" s="38">
        <v>13</v>
      </c>
      <c r="N40" s="38">
        <v>0</v>
      </c>
      <c r="O40" s="38">
        <f t="shared" si="18"/>
        <v>59</v>
      </c>
      <c r="P40" s="39">
        <f t="shared" si="19"/>
        <v>-30</v>
      </c>
    </row>
    <row r="41" spans="1:16" ht="34.5" customHeight="1">
      <c r="A41">
        <v>27</v>
      </c>
      <c r="B41" s="5"/>
      <c r="C41" s="28" t="s">
        <v>35</v>
      </c>
      <c r="D41" s="29"/>
      <c r="E41" s="44">
        <f t="shared" si="16"/>
        <v>6873</v>
      </c>
      <c r="F41" s="38">
        <v>3208</v>
      </c>
      <c r="G41" s="39">
        <v>3665</v>
      </c>
      <c r="H41" s="48">
        <v>14</v>
      </c>
      <c r="I41" s="38">
        <v>2</v>
      </c>
      <c r="J41" s="38">
        <v>1</v>
      </c>
      <c r="K41" s="38">
        <f t="shared" si="17"/>
        <v>17</v>
      </c>
      <c r="L41" s="38">
        <v>12</v>
      </c>
      <c r="M41" s="38">
        <v>6</v>
      </c>
      <c r="N41" s="38">
        <v>0</v>
      </c>
      <c r="O41" s="38">
        <f t="shared" si="18"/>
        <v>18</v>
      </c>
      <c r="P41" s="39">
        <f t="shared" si="19"/>
        <v>-1</v>
      </c>
    </row>
    <row r="42" spans="1:16" ht="34.5" customHeight="1">
      <c r="A42">
        <v>28</v>
      </c>
      <c r="B42" s="5"/>
      <c r="C42" s="28" t="s">
        <v>36</v>
      </c>
      <c r="D42" s="29"/>
      <c r="E42" s="44">
        <f t="shared" si="16"/>
        <v>4042</v>
      </c>
      <c r="F42" s="38">
        <v>1904</v>
      </c>
      <c r="G42" s="39">
        <v>2138</v>
      </c>
      <c r="H42" s="48">
        <v>8</v>
      </c>
      <c r="I42" s="38">
        <v>1</v>
      </c>
      <c r="J42" s="38">
        <v>0</v>
      </c>
      <c r="K42" s="38">
        <f t="shared" si="17"/>
        <v>9</v>
      </c>
      <c r="L42" s="38">
        <v>1</v>
      </c>
      <c r="M42" s="38">
        <v>7</v>
      </c>
      <c r="N42" s="38">
        <v>0</v>
      </c>
      <c r="O42" s="38">
        <f t="shared" si="18"/>
        <v>8</v>
      </c>
      <c r="P42" s="39">
        <f t="shared" si="19"/>
        <v>1</v>
      </c>
    </row>
    <row r="43" spans="1:16" ht="34.5" customHeight="1">
      <c r="A43">
        <v>29</v>
      </c>
      <c r="B43" s="5"/>
      <c r="C43" s="28" t="s">
        <v>37</v>
      </c>
      <c r="D43" s="29"/>
      <c r="E43" s="44">
        <f t="shared" si="16"/>
        <v>5935</v>
      </c>
      <c r="F43" s="38">
        <v>2807</v>
      </c>
      <c r="G43" s="39">
        <v>3128</v>
      </c>
      <c r="H43" s="48">
        <v>13</v>
      </c>
      <c r="I43" s="38">
        <v>2</v>
      </c>
      <c r="J43" s="38">
        <v>0</v>
      </c>
      <c r="K43" s="38">
        <f t="shared" si="17"/>
        <v>15</v>
      </c>
      <c r="L43" s="38">
        <v>12</v>
      </c>
      <c r="M43" s="38">
        <v>8</v>
      </c>
      <c r="N43" s="38">
        <v>0</v>
      </c>
      <c r="O43" s="38">
        <f t="shared" si="18"/>
        <v>20</v>
      </c>
      <c r="P43" s="39">
        <f t="shared" si="19"/>
        <v>-5</v>
      </c>
    </row>
    <row r="44" spans="1:16" ht="34.5" customHeight="1">
      <c r="A44">
        <v>30</v>
      </c>
      <c r="B44" s="5"/>
      <c r="C44" s="28" t="s">
        <v>38</v>
      </c>
      <c r="D44" s="29"/>
      <c r="E44" s="44">
        <f t="shared" si="16"/>
        <v>6904</v>
      </c>
      <c r="F44" s="38">
        <v>3285</v>
      </c>
      <c r="G44" s="39">
        <v>3619</v>
      </c>
      <c r="H44" s="48">
        <v>19</v>
      </c>
      <c r="I44" s="38">
        <v>5</v>
      </c>
      <c r="J44" s="38">
        <v>0</v>
      </c>
      <c r="K44" s="38">
        <f t="shared" si="17"/>
        <v>24</v>
      </c>
      <c r="L44" s="38">
        <v>14</v>
      </c>
      <c r="M44" s="38">
        <v>6</v>
      </c>
      <c r="N44" s="38">
        <v>0</v>
      </c>
      <c r="O44" s="38">
        <f t="shared" si="18"/>
        <v>20</v>
      </c>
      <c r="P44" s="39">
        <f t="shared" si="19"/>
        <v>4</v>
      </c>
    </row>
    <row r="45" spans="1:16" ht="34.5" customHeight="1">
      <c r="A45">
        <v>31</v>
      </c>
      <c r="B45" s="5"/>
      <c r="C45" s="28" t="s">
        <v>39</v>
      </c>
      <c r="D45" s="29"/>
      <c r="E45" s="44">
        <f t="shared" si="16"/>
        <v>20399</v>
      </c>
      <c r="F45" s="38">
        <v>9619</v>
      </c>
      <c r="G45" s="39">
        <v>10780</v>
      </c>
      <c r="H45" s="48">
        <v>27</v>
      </c>
      <c r="I45" s="38">
        <v>5</v>
      </c>
      <c r="J45" s="38">
        <v>2</v>
      </c>
      <c r="K45" s="38">
        <f t="shared" si="17"/>
        <v>34</v>
      </c>
      <c r="L45" s="38">
        <v>36</v>
      </c>
      <c r="M45" s="38">
        <v>21</v>
      </c>
      <c r="N45" s="38">
        <v>0</v>
      </c>
      <c r="O45" s="38">
        <f t="shared" si="18"/>
        <v>57</v>
      </c>
      <c r="P45" s="39">
        <f t="shared" si="19"/>
        <v>-23</v>
      </c>
    </row>
    <row r="46" spans="2:16" ht="34.5" customHeight="1">
      <c r="B46" s="4"/>
      <c r="C46" s="26" t="s">
        <v>40</v>
      </c>
      <c r="D46" s="27"/>
      <c r="E46" s="43">
        <f aca="true" t="shared" si="20" ref="E46:P46">SUM(E47:E49)</f>
        <v>21929</v>
      </c>
      <c r="F46" s="43">
        <f t="shared" si="20"/>
        <v>10362</v>
      </c>
      <c r="G46" s="43">
        <f t="shared" si="20"/>
        <v>11567</v>
      </c>
      <c r="H46" s="54">
        <f t="shared" si="20"/>
        <v>39</v>
      </c>
      <c r="I46" s="36">
        <f t="shared" si="20"/>
        <v>10</v>
      </c>
      <c r="J46" s="43">
        <f t="shared" si="20"/>
        <v>0</v>
      </c>
      <c r="K46" s="36">
        <f t="shared" si="20"/>
        <v>49</v>
      </c>
      <c r="L46" s="36">
        <f t="shared" si="20"/>
        <v>30</v>
      </c>
      <c r="M46" s="36">
        <f t="shared" si="20"/>
        <v>21</v>
      </c>
      <c r="N46" s="36">
        <f t="shared" si="20"/>
        <v>1</v>
      </c>
      <c r="O46" s="36">
        <f t="shared" si="20"/>
        <v>52</v>
      </c>
      <c r="P46" s="37">
        <f t="shared" si="20"/>
        <v>-3</v>
      </c>
    </row>
    <row r="47" spans="1:16" ht="34.5" customHeight="1">
      <c r="A47">
        <v>32</v>
      </c>
      <c r="B47" s="5"/>
      <c r="C47" s="28" t="s">
        <v>41</v>
      </c>
      <c r="D47" s="29"/>
      <c r="E47" s="44">
        <f>SUM(F47:G47)</f>
        <v>6488</v>
      </c>
      <c r="F47" s="38">
        <v>3065</v>
      </c>
      <c r="G47" s="39">
        <v>3423</v>
      </c>
      <c r="H47" s="48">
        <v>19</v>
      </c>
      <c r="I47" s="38">
        <v>5</v>
      </c>
      <c r="J47" s="38">
        <v>0</v>
      </c>
      <c r="K47" s="38">
        <f>SUM(H47:J47)</f>
        <v>24</v>
      </c>
      <c r="L47" s="38">
        <v>10</v>
      </c>
      <c r="M47" s="38">
        <v>7</v>
      </c>
      <c r="N47" s="38">
        <v>0</v>
      </c>
      <c r="O47" s="38">
        <f>SUM(L47:N47)</f>
        <v>17</v>
      </c>
      <c r="P47" s="39">
        <f>K47-O47</f>
        <v>7</v>
      </c>
    </row>
    <row r="48" spans="1:16" ht="34.5" customHeight="1">
      <c r="A48">
        <v>33</v>
      </c>
      <c r="B48" s="5"/>
      <c r="C48" s="28" t="s">
        <v>42</v>
      </c>
      <c r="D48" s="29"/>
      <c r="E48" s="44">
        <f>SUM(F48:G48)</f>
        <v>1827</v>
      </c>
      <c r="F48" s="38">
        <v>872</v>
      </c>
      <c r="G48" s="39">
        <v>955</v>
      </c>
      <c r="H48" s="48">
        <v>2</v>
      </c>
      <c r="I48" s="38">
        <v>0</v>
      </c>
      <c r="J48" s="38">
        <v>0</v>
      </c>
      <c r="K48" s="38">
        <f>SUM(H48:J48)</f>
        <v>2</v>
      </c>
      <c r="L48" s="38">
        <v>3</v>
      </c>
      <c r="M48" s="38">
        <v>1</v>
      </c>
      <c r="N48" s="38">
        <v>0</v>
      </c>
      <c r="O48" s="38">
        <f>SUM(L48:N48)</f>
        <v>4</v>
      </c>
      <c r="P48" s="39">
        <f>K48-O48</f>
        <v>-2</v>
      </c>
    </row>
    <row r="49" spans="1:16" ht="34.5" customHeight="1" thickBot="1">
      <c r="A49">
        <v>34</v>
      </c>
      <c r="B49" s="6"/>
      <c r="C49" s="30" t="s">
        <v>43</v>
      </c>
      <c r="D49" s="31"/>
      <c r="E49" s="45">
        <f>SUM(F49:G49)</f>
        <v>13614</v>
      </c>
      <c r="F49" s="40">
        <v>6425</v>
      </c>
      <c r="G49" s="41">
        <v>7189</v>
      </c>
      <c r="H49" s="49">
        <v>18</v>
      </c>
      <c r="I49" s="40">
        <v>5</v>
      </c>
      <c r="J49" s="40">
        <v>0</v>
      </c>
      <c r="K49" s="40">
        <f>SUM(H49:J49)</f>
        <v>23</v>
      </c>
      <c r="L49" s="40">
        <v>17</v>
      </c>
      <c r="M49" s="40">
        <v>13</v>
      </c>
      <c r="N49" s="40">
        <v>1</v>
      </c>
      <c r="O49" s="40">
        <f>SUM(L49:N49)</f>
        <v>31</v>
      </c>
      <c r="P49" s="41">
        <f>K49-O49</f>
        <v>-8</v>
      </c>
    </row>
    <row r="50" spans="2:16" ht="34.5" customHeight="1">
      <c r="B50" s="7"/>
      <c r="C50" s="53" t="s">
        <v>62</v>
      </c>
      <c r="D50" s="3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</row>
    <row r="51" ht="18" customHeight="1"/>
  </sheetData>
  <mergeCells count="8">
    <mergeCell ref="B1:P1"/>
    <mergeCell ref="H2:K2"/>
    <mergeCell ref="E4:G4"/>
    <mergeCell ref="H4:P4"/>
    <mergeCell ref="E5:G5"/>
    <mergeCell ref="H5:K5"/>
    <mergeCell ref="L5:O5"/>
    <mergeCell ref="P5:P6"/>
  </mergeCells>
  <printOptions/>
  <pageMargins left="0.75" right="0.75" top="1" bottom="1" header="0.512" footer="0.512"/>
  <pageSetup fitToHeight="1" fitToWidth="1" horizontalDpi="600" verticalDpi="600" orientation="portrait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zoomScale="60" zoomScaleNormal="60" workbookViewId="0" topLeftCell="A1">
      <selection activeCell="A1" sqref="A1"/>
    </sheetView>
  </sheetViews>
  <sheetFormatPr defaultColWidth="9.00390625" defaultRowHeight="13.5"/>
  <cols>
    <col min="1" max="1" width="3.875" style="0" customWidth="1"/>
    <col min="2" max="2" width="12.625" style="0" customWidth="1"/>
    <col min="3" max="3" width="14.00390625" style="0" customWidth="1"/>
    <col min="4" max="4" width="0.6171875" style="0" customWidth="1"/>
    <col min="5" max="16" width="13.125" style="0" customWidth="1"/>
  </cols>
  <sheetData>
    <row r="1" spans="2:16" ht="27" customHeight="1">
      <c r="B1" s="55" t="s">
        <v>60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2:16" ht="24" customHeight="1">
      <c r="B2" s="1"/>
      <c r="C2" s="1"/>
      <c r="D2" s="1"/>
      <c r="E2" s="1"/>
      <c r="F2" s="1"/>
      <c r="G2" s="1"/>
      <c r="H2" s="56"/>
      <c r="I2" s="57"/>
      <c r="J2" s="57"/>
      <c r="K2" s="57"/>
      <c r="L2" s="1"/>
      <c r="M2" s="1"/>
      <c r="N2" s="52" t="s">
        <v>80</v>
      </c>
      <c r="O2" s="52"/>
      <c r="P2" s="1"/>
    </row>
    <row r="3" ht="17.25" customHeight="1" thickBot="1">
      <c r="O3" s="8"/>
    </row>
    <row r="4" spans="2:17" ht="37.5" customHeight="1">
      <c r="B4" s="10"/>
      <c r="C4" s="12"/>
      <c r="D4" s="13"/>
      <c r="E4" s="58" t="s">
        <v>81</v>
      </c>
      <c r="F4" s="59"/>
      <c r="G4" s="60"/>
      <c r="H4" s="58" t="s">
        <v>82</v>
      </c>
      <c r="I4" s="59"/>
      <c r="J4" s="59"/>
      <c r="K4" s="59"/>
      <c r="L4" s="59"/>
      <c r="M4" s="59"/>
      <c r="N4" s="59"/>
      <c r="O4" s="59"/>
      <c r="P4" s="60"/>
      <c r="Q4" s="11"/>
    </row>
    <row r="5" spans="2:16" ht="37.5" customHeight="1">
      <c r="B5" s="2"/>
      <c r="C5" s="14"/>
      <c r="D5" s="15"/>
      <c r="E5" s="61" t="s">
        <v>44</v>
      </c>
      <c r="F5" s="62"/>
      <c r="G5" s="63"/>
      <c r="H5" s="61" t="s">
        <v>48</v>
      </c>
      <c r="I5" s="62"/>
      <c r="J5" s="62"/>
      <c r="K5" s="64"/>
      <c r="L5" s="65" t="s">
        <v>53</v>
      </c>
      <c r="M5" s="62"/>
      <c r="N5" s="62"/>
      <c r="O5" s="64"/>
      <c r="P5" s="66" t="s">
        <v>56</v>
      </c>
    </row>
    <row r="6" spans="2:16" ht="37.5" customHeight="1" thickBot="1">
      <c r="B6" s="3"/>
      <c r="C6" s="16"/>
      <c r="D6" s="17"/>
      <c r="E6" s="18" t="s">
        <v>47</v>
      </c>
      <c r="F6" s="19" t="s">
        <v>45</v>
      </c>
      <c r="G6" s="20" t="s">
        <v>46</v>
      </c>
      <c r="H6" s="21" t="s">
        <v>49</v>
      </c>
      <c r="I6" s="22" t="s">
        <v>50</v>
      </c>
      <c r="J6" s="22" t="s">
        <v>63</v>
      </c>
      <c r="K6" s="23" t="s">
        <v>52</v>
      </c>
      <c r="L6" s="19" t="s">
        <v>54</v>
      </c>
      <c r="M6" s="22" t="s">
        <v>55</v>
      </c>
      <c r="N6" s="22" t="s">
        <v>64</v>
      </c>
      <c r="O6" s="23" t="s">
        <v>52</v>
      </c>
      <c r="P6" s="67"/>
    </row>
    <row r="7" spans="2:16" ht="34.5" customHeight="1">
      <c r="B7" s="9"/>
      <c r="C7" s="24" t="s">
        <v>0</v>
      </c>
      <c r="D7" s="25"/>
      <c r="E7" s="42">
        <f aca="true" t="shared" si="0" ref="E7:P7">SUM(E8:E9)</f>
        <v>782913</v>
      </c>
      <c r="F7" s="34">
        <f t="shared" si="0"/>
        <v>368260</v>
      </c>
      <c r="G7" s="35">
        <f t="shared" si="0"/>
        <v>414653</v>
      </c>
      <c r="H7" s="46">
        <f t="shared" si="0"/>
        <v>1499</v>
      </c>
      <c r="I7" s="34">
        <f t="shared" si="0"/>
        <v>520</v>
      </c>
      <c r="J7" s="34">
        <f t="shared" si="0"/>
        <v>27</v>
      </c>
      <c r="K7" s="34">
        <f t="shared" si="0"/>
        <v>2046</v>
      </c>
      <c r="L7" s="34">
        <f t="shared" si="0"/>
        <v>1766</v>
      </c>
      <c r="M7" s="34">
        <f t="shared" si="0"/>
        <v>715</v>
      </c>
      <c r="N7" s="34">
        <f t="shared" si="0"/>
        <v>4</v>
      </c>
      <c r="O7" s="34">
        <f t="shared" si="0"/>
        <v>2485</v>
      </c>
      <c r="P7" s="35">
        <f t="shared" si="0"/>
        <v>-439</v>
      </c>
    </row>
    <row r="8" spans="2:16" ht="34.5" customHeight="1">
      <c r="B8" s="4"/>
      <c r="C8" s="26" t="s">
        <v>1</v>
      </c>
      <c r="D8" s="27"/>
      <c r="E8" s="43">
        <f aca="true" t="shared" si="1" ref="E8:P8">SUM(E10:E20)</f>
        <v>625107</v>
      </c>
      <c r="F8" s="36">
        <f t="shared" si="1"/>
        <v>293783</v>
      </c>
      <c r="G8" s="37">
        <f t="shared" si="1"/>
        <v>331324</v>
      </c>
      <c r="H8" s="47">
        <f t="shared" si="1"/>
        <v>1237</v>
      </c>
      <c r="I8" s="36">
        <f t="shared" si="1"/>
        <v>446</v>
      </c>
      <c r="J8" s="36">
        <f t="shared" si="1"/>
        <v>18</v>
      </c>
      <c r="K8" s="36">
        <f t="shared" si="1"/>
        <v>1701</v>
      </c>
      <c r="L8" s="36">
        <f t="shared" si="1"/>
        <v>1400</v>
      </c>
      <c r="M8" s="36">
        <f t="shared" si="1"/>
        <v>526</v>
      </c>
      <c r="N8" s="36">
        <f t="shared" si="1"/>
        <v>0</v>
      </c>
      <c r="O8" s="36">
        <f t="shared" si="1"/>
        <v>1926</v>
      </c>
      <c r="P8" s="37">
        <f t="shared" si="1"/>
        <v>-225</v>
      </c>
    </row>
    <row r="9" spans="2:16" ht="34.5" customHeight="1">
      <c r="B9" s="4"/>
      <c r="C9" s="26" t="s">
        <v>2</v>
      </c>
      <c r="D9" s="27"/>
      <c r="E9" s="43">
        <f aca="true" t="shared" si="2" ref="E9:P9">SUM(E21,E29,E32,E35,E38,E46)</f>
        <v>157806</v>
      </c>
      <c r="F9" s="36">
        <f t="shared" si="2"/>
        <v>74477</v>
      </c>
      <c r="G9" s="37">
        <f t="shared" si="2"/>
        <v>83329</v>
      </c>
      <c r="H9" s="47">
        <f t="shared" si="2"/>
        <v>262</v>
      </c>
      <c r="I9" s="36">
        <f t="shared" si="2"/>
        <v>74</v>
      </c>
      <c r="J9" s="36">
        <f t="shared" si="2"/>
        <v>9</v>
      </c>
      <c r="K9" s="36">
        <f t="shared" si="2"/>
        <v>345</v>
      </c>
      <c r="L9" s="36">
        <f t="shared" si="2"/>
        <v>366</v>
      </c>
      <c r="M9" s="36">
        <f t="shared" si="2"/>
        <v>189</v>
      </c>
      <c r="N9" s="36">
        <f t="shared" si="2"/>
        <v>4</v>
      </c>
      <c r="O9" s="36">
        <f t="shared" si="2"/>
        <v>559</v>
      </c>
      <c r="P9" s="37">
        <f t="shared" si="2"/>
        <v>-214</v>
      </c>
    </row>
    <row r="10" spans="1:16" ht="34.5" customHeight="1">
      <c r="A10">
        <v>1</v>
      </c>
      <c r="B10" s="5"/>
      <c r="C10" s="28" t="s">
        <v>3</v>
      </c>
      <c r="D10" s="29"/>
      <c r="E10" s="44">
        <f aca="true" t="shared" si="3" ref="E10:E20">SUM(F10:G10)</f>
        <v>341782</v>
      </c>
      <c r="F10" s="38">
        <v>159182</v>
      </c>
      <c r="G10" s="39">
        <v>182600</v>
      </c>
      <c r="H10" s="48">
        <v>678</v>
      </c>
      <c r="I10" s="38">
        <v>264</v>
      </c>
      <c r="J10" s="38">
        <v>5</v>
      </c>
      <c r="K10" s="38">
        <f aca="true" t="shared" si="4" ref="K10:K20">SUM(H10:J10)</f>
        <v>947</v>
      </c>
      <c r="L10" s="38">
        <v>720</v>
      </c>
      <c r="M10" s="38">
        <v>272</v>
      </c>
      <c r="N10" s="38">
        <v>0</v>
      </c>
      <c r="O10" s="38">
        <f aca="true" t="shared" si="5" ref="O10:O20">SUM(L10:N10)</f>
        <v>992</v>
      </c>
      <c r="P10" s="39">
        <f aca="true" t="shared" si="6" ref="P10:P20">K10-O10</f>
        <v>-45</v>
      </c>
    </row>
    <row r="11" spans="1:16" ht="34.5" customHeight="1">
      <c r="A11">
        <v>2</v>
      </c>
      <c r="B11" s="5"/>
      <c r="C11" s="28" t="s">
        <v>4</v>
      </c>
      <c r="D11" s="29"/>
      <c r="E11" s="44">
        <f t="shared" si="3"/>
        <v>17303</v>
      </c>
      <c r="F11" s="38">
        <v>8181</v>
      </c>
      <c r="G11" s="39">
        <v>9122</v>
      </c>
      <c r="H11" s="48">
        <v>25</v>
      </c>
      <c r="I11" s="38">
        <v>4</v>
      </c>
      <c r="J11" s="38">
        <v>0</v>
      </c>
      <c r="K11" s="38">
        <f t="shared" si="4"/>
        <v>29</v>
      </c>
      <c r="L11" s="38">
        <v>36</v>
      </c>
      <c r="M11" s="38">
        <v>17</v>
      </c>
      <c r="N11" s="38">
        <v>0</v>
      </c>
      <c r="O11" s="38">
        <f t="shared" si="5"/>
        <v>53</v>
      </c>
      <c r="P11" s="39">
        <f t="shared" si="6"/>
        <v>-24</v>
      </c>
    </row>
    <row r="12" spans="1:16" ht="34.5" customHeight="1">
      <c r="A12">
        <v>3</v>
      </c>
      <c r="B12" s="5"/>
      <c r="C12" s="28" t="s">
        <v>5</v>
      </c>
      <c r="D12" s="29"/>
      <c r="E12" s="44">
        <f t="shared" si="3"/>
        <v>20362</v>
      </c>
      <c r="F12" s="38">
        <v>9631</v>
      </c>
      <c r="G12" s="39">
        <v>10731</v>
      </c>
      <c r="H12" s="48">
        <v>26</v>
      </c>
      <c r="I12" s="38">
        <v>14</v>
      </c>
      <c r="J12" s="38">
        <v>0</v>
      </c>
      <c r="K12" s="38">
        <f t="shared" si="4"/>
        <v>40</v>
      </c>
      <c r="L12" s="38">
        <v>36</v>
      </c>
      <c r="M12" s="38">
        <v>26</v>
      </c>
      <c r="N12" s="38">
        <v>0</v>
      </c>
      <c r="O12" s="38">
        <f t="shared" si="5"/>
        <v>62</v>
      </c>
      <c r="P12" s="39">
        <f t="shared" si="6"/>
        <v>-22</v>
      </c>
    </row>
    <row r="13" spans="1:16" ht="34.5" customHeight="1">
      <c r="A13">
        <v>4</v>
      </c>
      <c r="B13" s="5"/>
      <c r="C13" s="28" t="s">
        <v>6</v>
      </c>
      <c r="D13" s="29"/>
      <c r="E13" s="44">
        <f t="shared" si="3"/>
        <v>50241</v>
      </c>
      <c r="F13" s="38">
        <v>23988</v>
      </c>
      <c r="G13" s="39">
        <v>26253</v>
      </c>
      <c r="H13" s="48">
        <v>132</v>
      </c>
      <c r="I13" s="38">
        <v>38</v>
      </c>
      <c r="J13" s="38">
        <v>1</v>
      </c>
      <c r="K13" s="38">
        <f t="shared" si="4"/>
        <v>171</v>
      </c>
      <c r="L13" s="38">
        <v>176</v>
      </c>
      <c r="M13" s="38">
        <v>36</v>
      </c>
      <c r="N13" s="38">
        <v>0</v>
      </c>
      <c r="O13" s="38">
        <f t="shared" si="5"/>
        <v>212</v>
      </c>
      <c r="P13" s="39">
        <f t="shared" si="6"/>
        <v>-41</v>
      </c>
    </row>
    <row r="14" spans="1:16" ht="34.5" customHeight="1">
      <c r="A14">
        <v>5</v>
      </c>
      <c r="B14" s="5"/>
      <c r="C14" s="28" t="s">
        <v>7</v>
      </c>
      <c r="D14" s="29"/>
      <c r="E14" s="44">
        <f t="shared" si="3"/>
        <v>29500</v>
      </c>
      <c r="F14" s="38">
        <v>14150</v>
      </c>
      <c r="G14" s="39">
        <v>15350</v>
      </c>
      <c r="H14" s="48">
        <v>39</v>
      </c>
      <c r="I14" s="38">
        <v>17</v>
      </c>
      <c r="J14" s="38">
        <v>3</v>
      </c>
      <c r="K14" s="38">
        <f t="shared" si="4"/>
        <v>59</v>
      </c>
      <c r="L14" s="38">
        <v>62</v>
      </c>
      <c r="M14" s="38">
        <v>28</v>
      </c>
      <c r="N14" s="38">
        <v>0</v>
      </c>
      <c r="O14" s="38">
        <f t="shared" si="5"/>
        <v>90</v>
      </c>
      <c r="P14" s="39">
        <f t="shared" si="6"/>
        <v>-31</v>
      </c>
    </row>
    <row r="15" spans="1:16" ht="34.5" customHeight="1">
      <c r="A15">
        <v>6</v>
      </c>
      <c r="B15" s="5"/>
      <c r="C15" s="28" t="s">
        <v>8</v>
      </c>
      <c r="D15" s="29"/>
      <c r="E15" s="44">
        <f t="shared" si="3"/>
        <v>25500</v>
      </c>
      <c r="F15" s="38">
        <v>12398</v>
      </c>
      <c r="G15" s="39">
        <v>13102</v>
      </c>
      <c r="H15" s="48">
        <v>55</v>
      </c>
      <c r="I15" s="38">
        <v>15</v>
      </c>
      <c r="J15" s="38">
        <v>6</v>
      </c>
      <c r="K15" s="38">
        <f t="shared" si="4"/>
        <v>76</v>
      </c>
      <c r="L15" s="38">
        <v>51</v>
      </c>
      <c r="M15" s="38">
        <v>18</v>
      </c>
      <c r="N15" s="38">
        <v>0</v>
      </c>
      <c r="O15" s="38">
        <f t="shared" si="5"/>
        <v>69</v>
      </c>
      <c r="P15" s="39">
        <f t="shared" si="6"/>
        <v>7</v>
      </c>
    </row>
    <row r="16" spans="1:16" ht="34.5" customHeight="1">
      <c r="A16">
        <v>7</v>
      </c>
      <c r="B16" s="5"/>
      <c r="C16" s="28" t="s">
        <v>9</v>
      </c>
      <c r="D16" s="29"/>
      <c r="E16" s="44">
        <f t="shared" si="3"/>
        <v>23557</v>
      </c>
      <c r="F16" s="38">
        <v>11095</v>
      </c>
      <c r="G16" s="39">
        <v>12462</v>
      </c>
      <c r="H16" s="48">
        <v>34</v>
      </c>
      <c r="I16" s="38">
        <v>19</v>
      </c>
      <c r="J16" s="38">
        <v>0</v>
      </c>
      <c r="K16" s="38">
        <f t="shared" si="4"/>
        <v>53</v>
      </c>
      <c r="L16" s="38">
        <v>45</v>
      </c>
      <c r="M16" s="38">
        <v>12</v>
      </c>
      <c r="N16" s="38">
        <v>0</v>
      </c>
      <c r="O16" s="38">
        <f t="shared" si="5"/>
        <v>57</v>
      </c>
      <c r="P16" s="39">
        <f t="shared" si="6"/>
        <v>-4</v>
      </c>
    </row>
    <row r="17" spans="1:16" ht="34.5" customHeight="1">
      <c r="A17">
        <v>8</v>
      </c>
      <c r="B17" s="5"/>
      <c r="C17" s="28" t="s">
        <v>10</v>
      </c>
      <c r="D17" s="29"/>
      <c r="E17" s="44">
        <f t="shared" si="3"/>
        <v>17156</v>
      </c>
      <c r="F17" s="38">
        <v>8002</v>
      </c>
      <c r="G17" s="39">
        <v>9154</v>
      </c>
      <c r="H17" s="48">
        <v>28</v>
      </c>
      <c r="I17" s="38">
        <v>7</v>
      </c>
      <c r="J17" s="38">
        <v>1</v>
      </c>
      <c r="K17" s="38">
        <f t="shared" si="4"/>
        <v>36</v>
      </c>
      <c r="L17" s="38">
        <v>29</v>
      </c>
      <c r="M17" s="38">
        <v>23</v>
      </c>
      <c r="N17" s="38">
        <v>0</v>
      </c>
      <c r="O17" s="38">
        <f t="shared" si="5"/>
        <v>52</v>
      </c>
      <c r="P17" s="39">
        <f t="shared" si="6"/>
        <v>-16</v>
      </c>
    </row>
    <row r="18" spans="1:16" ht="34.5" customHeight="1">
      <c r="A18">
        <v>9</v>
      </c>
      <c r="B18" s="5"/>
      <c r="C18" s="28" t="s">
        <v>11</v>
      </c>
      <c r="D18" s="29"/>
      <c r="E18" s="44">
        <f t="shared" si="3"/>
        <v>36845</v>
      </c>
      <c r="F18" s="38">
        <v>17448</v>
      </c>
      <c r="G18" s="39">
        <v>19397</v>
      </c>
      <c r="H18" s="48">
        <v>80</v>
      </c>
      <c r="I18" s="38">
        <v>24</v>
      </c>
      <c r="J18" s="38">
        <v>1</v>
      </c>
      <c r="K18" s="38">
        <f t="shared" si="4"/>
        <v>105</v>
      </c>
      <c r="L18" s="38">
        <v>93</v>
      </c>
      <c r="M18" s="38">
        <v>38</v>
      </c>
      <c r="N18" s="38">
        <v>0</v>
      </c>
      <c r="O18" s="38">
        <f t="shared" si="5"/>
        <v>131</v>
      </c>
      <c r="P18" s="39">
        <f t="shared" si="6"/>
        <v>-26</v>
      </c>
    </row>
    <row r="19" spans="1:16" ht="34.5" customHeight="1">
      <c r="A19">
        <v>10</v>
      </c>
      <c r="B19" s="5"/>
      <c r="C19" s="28" t="s">
        <v>12</v>
      </c>
      <c r="D19" s="29"/>
      <c r="E19" s="44">
        <f t="shared" si="3"/>
        <v>34056</v>
      </c>
      <c r="F19" s="38">
        <v>16251</v>
      </c>
      <c r="G19" s="39">
        <v>17805</v>
      </c>
      <c r="H19" s="48">
        <v>92</v>
      </c>
      <c r="I19" s="38">
        <v>26</v>
      </c>
      <c r="J19" s="38">
        <v>1</v>
      </c>
      <c r="K19" s="38">
        <f t="shared" si="4"/>
        <v>119</v>
      </c>
      <c r="L19" s="38">
        <v>72</v>
      </c>
      <c r="M19" s="38">
        <v>33</v>
      </c>
      <c r="N19" s="38">
        <v>0</v>
      </c>
      <c r="O19" s="38">
        <f t="shared" si="5"/>
        <v>105</v>
      </c>
      <c r="P19" s="39">
        <f t="shared" si="6"/>
        <v>14</v>
      </c>
    </row>
    <row r="20" spans="1:16" ht="34.5" customHeight="1">
      <c r="A20">
        <v>11</v>
      </c>
      <c r="B20" s="5"/>
      <c r="C20" s="28" t="s">
        <v>13</v>
      </c>
      <c r="D20" s="29"/>
      <c r="E20" s="44">
        <f t="shared" si="3"/>
        <v>28805</v>
      </c>
      <c r="F20" s="38">
        <v>13457</v>
      </c>
      <c r="G20" s="39">
        <v>15348</v>
      </c>
      <c r="H20" s="48">
        <v>48</v>
      </c>
      <c r="I20" s="38">
        <v>18</v>
      </c>
      <c r="J20" s="38">
        <v>0</v>
      </c>
      <c r="K20" s="38">
        <f t="shared" si="4"/>
        <v>66</v>
      </c>
      <c r="L20" s="38">
        <v>80</v>
      </c>
      <c r="M20" s="38">
        <v>23</v>
      </c>
      <c r="N20" s="38">
        <v>0</v>
      </c>
      <c r="O20" s="38">
        <f t="shared" si="5"/>
        <v>103</v>
      </c>
      <c r="P20" s="39">
        <f t="shared" si="6"/>
        <v>-37</v>
      </c>
    </row>
    <row r="21" spans="2:16" ht="34.5" customHeight="1">
      <c r="B21" s="4"/>
      <c r="C21" s="26" t="s">
        <v>14</v>
      </c>
      <c r="D21" s="27"/>
      <c r="E21" s="43">
        <f aca="true" t="shared" si="7" ref="E21:P21">SUM(E22:E28)</f>
        <v>20125</v>
      </c>
      <c r="F21" s="43">
        <f t="shared" si="7"/>
        <v>9418</v>
      </c>
      <c r="G21" s="43">
        <f t="shared" si="7"/>
        <v>10707</v>
      </c>
      <c r="H21" s="54">
        <f t="shared" si="7"/>
        <v>41</v>
      </c>
      <c r="I21" s="36">
        <f t="shared" si="7"/>
        <v>9</v>
      </c>
      <c r="J21" s="43">
        <f t="shared" si="7"/>
        <v>0</v>
      </c>
      <c r="K21" s="36">
        <f t="shared" si="7"/>
        <v>50</v>
      </c>
      <c r="L21" s="36">
        <f t="shared" si="7"/>
        <v>58</v>
      </c>
      <c r="M21" s="36">
        <f t="shared" si="7"/>
        <v>22</v>
      </c>
      <c r="N21" s="36">
        <f t="shared" si="7"/>
        <v>1</v>
      </c>
      <c r="O21" s="36">
        <f t="shared" si="7"/>
        <v>81</v>
      </c>
      <c r="P21" s="37">
        <f t="shared" si="7"/>
        <v>-31</v>
      </c>
    </row>
    <row r="22" spans="1:16" ht="34.5" customHeight="1">
      <c r="A22">
        <v>12</v>
      </c>
      <c r="B22" s="5"/>
      <c r="C22" s="28" t="s">
        <v>15</v>
      </c>
      <c r="D22" s="29"/>
      <c r="E22" s="44">
        <f aca="true" t="shared" si="8" ref="E22:E28">SUM(F22:G22)</f>
        <v>3300</v>
      </c>
      <c r="F22" s="38">
        <v>1554</v>
      </c>
      <c r="G22" s="39">
        <v>1746</v>
      </c>
      <c r="H22" s="48">
        <v>10</v>
      </c>
      <c r="I22" s="38">
        <v>1</v>
      </c>
      <c r="J22" s="38">
        <v>0</v>
      </c>
      <c r="K22" s="38">
        <f aca="true" t="shared" si="9" ref="K22:K28">SUM(H22:J22)</f>
        <v>11</v>
      </c>
      <c r="L22" s="38">
        <v>9</v>
      </c>
      <c r="M22" s="38">
        <v>3</v>
      </c>
      <c r="N22" s="38">
        <v>0</v>
      </c>
      <c r="O22" s="38">
        <f aca="true" t="shared" si="10" ref="O22:O28">SUM(L22:N22)</f>
        <v>12</v>
      </c>
      <c r="P22" s="39">
        <f aca="true" t="shared" si="11" ref="P22:P28">K22-O22</f>
        <v>-1</v>
      </c>
    </row>
    <row r="23" spans="1:16" ht="34.5" customHeight="1">
      <c r="A23">
        <v>13</v>
      </c>
      <c r="B23" s="5"/>
      <c r="C23" s="28" t="s">
        <v>16</v>
      </c>
      <c r="D23" s="29"/>
      <c r="E23" s="44">
        <f t="shared" si="8"/>
        <v>3786</v>
      </c>
      <c r="F23" s="38">
        <v>1721</v>
      </c>
      <c r="G23" s="39">
        <v>2065</v>
      </c>
      <c r="H23" s="48">
        <v>11</v>
      </c>
      <c r="I23" s="38">
        <v>1</v>
      </c>
      <c r="J23" s="38">
        <v>0</v>
      </c>
      <c r="K23" s="38">
        <f t="shared" si="9"/>
        <v>12</v>
      </c>
      <c r="L23" s="38">
        <v>14</v>
      </c>
      <c r="M23" s="38">
        <v>3</v>
      </c>
      <c r="N23" s="38">
        <v>0</v>
      </c>
      <c r="O23" s="38">
        <f t="shared" si="10"/>
        <v>17</v>
      </c>
      <c r="P23" s="39">
        <f t="shared" si="11"/>
        <v>-5</v>
      </c>
    </row>
    <row r="24" spans="1:16" ht="34.5" customHeight="1">
      <c r="A24">
        <v>14</v>
      </c>
      <c r="B24" s="5"/>
      <c r="C24" s="28" t="s">
        <v>17</v>
      </c>
      <c r="D24" s="29"/>
      <c r="E24" s="44">
        <f t="shared" si="8"/>
        <v>3144</v>
      </c>
      <c r="F24" s="38">
        <v>1484</v>
      </c>
      <c r="G24" s="39">
        <v>1660</v>
      </c>
      <c r="H24" s="48">
        <v>4</v>
      </c>
      <c r="I24" s="38">
        <v>2</v>
      </c>
      <c r="J24" s="38">
        <v>0</v>
      </c>
      <c r="K24" s="38">
        <f t="shared" si="9"/>
        <v>6</v>
      </c>
      <c r="L24" s="38">
        <v>14</v>
      </c>
      <c r="M24" s="38">
        <v>1</v>
      </c>
      <c r="N24" s="38">
        <v>0</v>
      </c>
      <c r="O24" s="38">
        <f t="shared" si="10"/>
        <v>15</v>
      </c>
      <c r="P24" s="39">
        <f t="shared" si="11"/>
        <v>-9</v>
      </c>
    </row>
    <row r="25" spans="1:16" ht="34.5" customHeight="1">
      <c r="A25">
        <v>15</v>
      </c>
      <c r="B25" s="5"/>
      <c r="C25" s="28" t="s">
        <v>18</v>
      </c>
      <c r="D25" s="29"/>
      <c r="E25" s="44">
        <f t="shared" si="8"/>
        <v>3236</v>
      </c>
      <c r="F25" s="38">
        <v>1564</v>
      </c>
      <c r="G25" s="39">
        <v>1672</v>
      </c>
      <c r="H25" s="48">
        <v>2</v>
      </c>
      <c r="I25" s="38">
        <v>0</v>
      </c>
      <c r="J25" s="38">
        <v>0</v>
      </c>
      <c r="K25" s="38">
        <f t="shared" si="9"/>
        <v>2</v>
      </c>
      <c r="L25" s="38">
        <v>6</v>
      </c>
      <c r="M25" s="38">
        <v>4</v>
      </c>
      <c r="N25" s="38">
        <v>0</v>
      </c>
      <c r="O25" s="38">
        <f t="shared" si="10"/>
        <v>10</v>
      </c>
      <c r="P25" s="39">
        <f t="shared" si="11"/>
        <v>-8</v>
      </c>
    </row>
    <row r="26" spans="1:16" ht="34.5" customHeight="1">
      <c r="A26">
        <v>16</v>
      </c>
      <c r="B26" s="5"/>
      <c r="C26" s="28" t="s">
        <v>19</v>
      </c>
      <c r="D26" s="29"/>
      <c r="E26" s="44">
        <f t="shared" si="8"/>
        <v>1499</v>
      </c>
      <c r="F26" s="38">
        <v>708</v>
      </c>
      <c r="G26" s="39">
        <v>791</v>
      </c>
      <c r="H26" s="48">
        <v>4</v>
      </c>
      <c r="I26" s="38">
        <v>1</v>
      </c>
      <c r="J26" s="38">
        <v>0</v>
      </c>
      <c r="K26" s="38">
        <f t="shared" si="9"/>
        <v>5</v>
      </c>
      <c r="L26" s="38">
        <v>7</v>
      </c>
      <c r="M26" s="38">
        <v>3</v>
      </c>
      <c r="N26" s="38">
        <v>0</v>
      </c>
      <c r="O26" s="38">
        <f t="shared" si="10"/>
        <v>10</v>
      </c>
      <c r="P26" s="39">
        <f t="shared" si="11"/>
        <v>-5</v>
      </c>
    </row>
    <row r="27" spans="1:16" ht="34.5" customHeight="1">
      <c r="A27">
        <v>17</v>
      </c>
      <c r="B27" s="5"/>
      <c r="C27" s="28" t="s">
        <v>20</v>
      </c>
      <c r="D27" s="29"/>
      <c r="E27" s="44">
        <f t="shared" si="8"/>
        <v>1075</v>
      </c>
      <c r="F27" s="38">
        <v>515</v>
      </c>
      <c r="G27" s="39">
        <v>560</v>
      </c>
      <c r="H27" s="48">
        <v>2</v>
      </c>
      <c r="I27" s="38">
        <v>1</v>
      </c>
      <c r="J27" s="38">
        <v>0</v>
      </c>
      <c r="K27" s="38">
        <f t="shared" si="9"/>
        <v>3</v>
      </c>
      <c r="L27" s="38">
        <v>0</v>
      </c>
      <c r="M27" s="38">
        <v>2</v>
      </c>
      <c r="N27" s="38">
        <v>0</v>
      </c>
      <c r="O27" s="38">
        <f t="shared" si="10"/>
        <v>2</v>
      </c>
      <c r="P27" s="39">
        <f t="shared" si="11"/>
        <v>1</v>
      </c>
    </row>
    <row r="28" spans="1:16" ht="34.5" customHeight="1">
      <c r="A28">
        <v>18</v>
      </c>
      <c r="B28" s="5"/>
      <c r="C28" s="28" t="s">
        <v>21</v>
      </c>
      <c r="D28" s="29"/>
      <c r="E28" s="44">
        <f t="shared" si="8"/>
        <v>4085</v>
      </c>
      <c r="F28" s="38">
        <v>1872</v>
      </c>
      <c r="G28" s="39">
        <v>2213</v>
      </c>
      <c r="H28" s="48">
        <v>8</v>
      </c>
      <c r="I28" s="38">
        <v>3</v>
      </c>
      <c r="J28" s="38">
        <v>0</v>
      </c>
      <c r="K28" s="38">
        <f t="shared" si="9"/>
        <v>11</v>
      </c>
      <c r="L28" s="38">
        <v>8</v>
      </c>
      <c r="M28" s="38">
        <v>6</v>
      </c>
      <c r="N28" s="38">
        <v>1</v>
      </c>
      <c r="O28" s="38">
        <f t="shared" si="10"/>
        <v>15</v>
      </c>
      <c r="P28" s="39">
        <f t="shared" si="11"/>
        <v>-4</v>
      </c>
    </row>
    <row r="29" spans="2:16" ht="34.5" customHeight="1">
      <c r="B29" s="4"/>
      <c r="C29" s="26" t="s">
        <v>22</v>
      </c>
      <c r="D29" s="27"/>
      <c r="E29" s="43">
        <f aca="true" t="shared" si="12" ref="E29:P29">SUM(E30:E31)</f>
        <v>9306</v>
      </c>
      <c r="F29" s="43">
        <f t="shared" si="12"/>
        <v>4330</v>
      </c>
      <c r="G29" s="43">
        <f t="shared" si="12"/>
        <v>4976</v>
      </c>
      <c r="H29" s="54">
        <f t="shared" si="12"/>
        <v>16</v>
      </c>
      <c r="I29" s="36">
        <f t="shared" si="12"/>
        <v>3</v>
      </c>
      <c r="J29" s="43">
        <f t="shared" si="12"/>
        <v>1</v>
      </c>
      <c r="K29" s="36">
        <f t="shared" si="12"/>
        <v>20</v>
      </c>
      <c r="L29" s="36">
        <f t="shared" si="12"/>
        <v>17</v>
      </c>
      <c r="M29" s="36">
        <f t="shared" si="12"/>
        <v>15</v>
      </c>
      <c r="N29" s="36">
        <f t="shared" si="12"/>
        <v>0</v>
      </c>
      <c r="O29" s="36">
        <f t="shared" si="12"/>
        <v>32</v>
      </c>
      <c r="P29" s="37">
        <f t="shared" si="12"/>
        <v>-12</v>
      </c>
    </row>
    <row r="30" spans="1:16" ht="34.5" customHeight="1">
      <c r="A30">
        <v>19</v>
      </c>
      <c r="B30" s="5"/>
      <c r="C30" s="28" t="s">
        <v>24</v>
      </c>
      <c r="D30" s="29"/>
      <c r="E30" s="44">
        <f>SUM(F30:G30)</f>
        <v>4075</v>
      </c>
      <c r="F30" s="38">
        <v>1947</v>
      </c>
      <c r="G30" s="39">
        <v>2128</v>
      </c>
      <c r="H30" s="48">
        <v>9</v>
      </c>
      <c r="I30" s="38">
        <v>3</v>
      </c>
      <c r="J30" s="38">
        <v>0</v>
      </c>
      <c r="K30" s="38">
        <f>SUM(H30:J30)</f>
        <v>12</v>
      </c>
      <c r="L30" s="38">
        <v>5</v>
      </c>
      <c r="M30" s="38">
        <v>6</v>
      </c>
      <c r="N30" s="38">
        <v>0</v>
      </c>
      <c r="O30" s="38">
        <f>SUM(L30:N30)</f>
        <v>11</v>
      </c>
      <c r="P30" s="39">
        <f>K30-O30</f>
        <v>1</v>
      </c>
    </row>
    <row r="31" spans="1:16" ht="34.5" customHeight="1">
      <c r="A31">
        <v>20</v>
      </c>
      <c r="B31" s="5"/>
      <c r="C31" s="28" t="s">
        <v>23</v>
      </c>
      <c r="D31" s="29"/>
      <c r="E31" s="44">
        <f>SUM(F31:G31)</f>
        <v>5231</v>
      </c>
      <c r="F31" s="38">
        <v>2383</v>
      </c>
      <c r="G31" s="39">
        <v>2848</v>
      </c>
      <c r="H31" s="48">
        <v>7</v>
      </c>
      <c r="I31" s="38">
        <v>0</v>
      </c>
      <c r="J31" s="38">
        <v>1</v>
      </c>
      <c r="K31" s="38">
        <f>SUM(H31:J31)</f>
        <v>8</v>
      </c>
      <c r="L31" s="38">
        <v>12</v>
      </c>
      <c r="M31" s="38">
        <v>9</v>
      </c>
      <c r="N31" s="38">
        <v>0</v>
      </c>
      <c r="O31" s="38">
        <f>SUM(L31:N31)</f>
        <v>21</v>
      </c>
      <c r="P31" s="39">
        <f>K31-O31</f>
        <v>-13</v>
      </c>
    </row>
    <row r="32" spans="2:16" ht="34.5" customHeight="1">
      <c r="B32" s="4"/>
      <c r="C32" s="26" t="s">
        <v>25</v>
      </c>
      <c r="D32" s="27"/>
      <c r="E32" s="43">
        <f aca="true" t="shared" si="13" ref="E32:P32">SUM(E33:E34)</f>
        <v>5067</v>
      </c>
      <c r="F32" s="43">
        <f t="shared" si="13"/>
        <v>2396</v>
      </c>
      <c r="G32" s="43">
        <f t="shared" si="13"/>
        <v>2671</v>
      </c>
      <c r="H32" s="54">
        <f t="shared" si="13"/>
        <v>9</v>
      </c>
      <c r="I32" s="36">
        <f t="shared" si="13"/>
        <v>4</v>
      </c>
      <c r="J32" s="43">
        <f t="shared" si="13"/>
        <v>0</v>
      </c>
      <c r="K32" s="36">
        <f t="shared" si="13"/>
        <v>13</v>
      </c>
      <c r="L32" s="36">
        <f t="shared" si="13"/>
        <v>3</v>
      </c>
      <c r="M32" s="36">
        <f t="shared" si="13"/>
        <v>10</v>
      </c>
      <c r="N32" s="36">
        <f t="shared" si="13"/>
        <v>0</v>
      </c>
      <c r="O32" s="36">
        <f t="shared" si="13"/>
        <v>13</v>
      </c>
      <c r="P32" s="37">
        <f t="shared" si="13"/>
        <v>0</v>
      </c>
    </row>
    <row r="33" spans="1:16" ht="34.5" customHeight="1">
      <c r="A33">
        <v>21</v>
      </c>
      <c r="B33" s="5"/>
      <c r="C33" s="28" t="s">
        <v>26</v>
      </c>
      <c r="D33" s="29"/>
      <c r="E33" s="44">
        <f>SUM(F33:G33)</f>
        <v>4575</v>
      </c>
      <c r="F33" s="38">
        <v>2156</v>
      </c>
      <c r="G33" s="39">
        <v>2419</v>
      </c>
      <c r="H33" s="48">
        <v>8</v>
      </c>
      <c r="I33" s="38">
        <v>3</v>
      </c>
      <c r="J33" s="38">
        <v>0</v>
      </c>
      <c r="K33" s="38">
        <f>SUM(H33:J33)</f>
        <v>11</v>
      </c>
      <c r="L33" s="38">
        <v>3</v>
      </c>
      <c r="M33" s="38">
        <v>9</v>
      </c>
      <c r="N33" s="38">
        <v>0</v>
      </c>
      <c r="O33" s="38">
        <f>SUM(L33:N33)</f>
        <v>12</v>
      </c>
      <c r="P33" s="39">
        <f>K33-O33</f>
        <v>-1</v>
      </c>
    </row>
    <row r="34" spans="1:16" ht="34.5" customHeight="1">
      <c r="A34">
        <v>22</v>
      </c>
      <c r="B34" s="5"/>
      <c r="C34" s="28" t="s">
        <v>27</v>
      </c>
      <c r="D34" s="29"/>
      <c r="E34" s="44">
        <f>SUM(F34:G34)</f>
        <v>492</v>
      </c>
      <c r="F34" s="38">
        <v>240</v>
      </c>
      <c r="G34" s="39">
        <v>252</v>
      </c>
      <c r="H34" s="48">
        <v>1</v>
      </c>
      <c r="I34" s="38">
        <v>1</v>
      </c>
      <c r="J34" s="38">
        <v>0</v>
      </c>
      <c r="K34" s="38">
        <f>SUM(H34:J34)</f>
        <v>2</v>
      </c>
      <c r="L34" s="38">
        <v>0</v>
      </c>
      <c r="M34" s="38">
        <v>1</v>
      </c>
      <c r="N34" s="38">
        <v>0</v>
      </c>
      <c r="O34" s="38">
        <f>SUM(L34:N34)</f>
        <v>1</v>
      </c>
      <c r="P34" s="39">
        <f>K34-O34</f>
        <v>1</v>
      </c>
    </row>
    <row r="35" spans="2:16" ht="34.5" customHeight="1">
      <c r="B35" s="4"/>
      <c r="C35" s="26" t="s">
        <v>28</v>
      </c>
      <c r="D35" s="27"/>
      <c r="E35" s="43">
        <f aca="true" t="shared" si="14" ref="E35:P35">SUM(E36:E37)</f>
        <v>34596</v>
      </c>
      <c r="F35" s="43">
        <f t="shared" si="14"/>
        <v>16489</v>
      </c>
      <c r="G35" s="43">
        <f t="shared" si="14"/>
        <v>18107</v>
      </c>
      <c r="H35" s="54">
        <f t="shared" si="14"/>
        <v>42</v>
      </c>
      <c r="I35" s="36">
        <f t="shared" si="14"/>
        <v>16</v>
      </c>
      <c r="J35" s="43">
        <f t="shared" si="14"/>
        <v>1</v>
      </c>
      <c r="K35" s="36">
        <f t="shared" si="14"/>
        <v>59</v>
      </c>
      <c r="L35" s="36">
        <f t="shared" si="14"/>
        <v>93</v>
      </c>
      <c r="M35" s="36">
        <f t="shared" si="14"/>
        <v>34</v>
      </c>
      <c r="N35" s="36">
        <f t="shared" si="14"/>
        <v>1</v>
      </c>
      <c r="O35" s="36">
        <f t="shared" si="14"/>
        <v>128</v>
      </c>
      <c r="P35" s="37">
        <f t="shared" si="14"/>
        <v>-69</v>
      </c>
    </row>
    <row r="36" spans="1:16" ht="34.5" customHeight="1">
      <c r="A36">
        <v>23</v>
      </c>
      <c r="B36" s="5"/>
      <c r="C36" s="28" t="s">
        <v>30</v>
      </c>
      <c r="D36" s="29"/>
      <c r="E36" s="44">
        <f>SUM(F36:G36)</f>
        <v>27366</v>
      </c>
      <c r="F36" s="38">
        <v>13084</v>
      </c>
      <c r="G36" s="39">
        <v>14282</v>
      </c>
      <c r="H36" s="48">
        <v>37</v>
      </c>
      <c r="I36" s="38">
        <v>13</v>
      </c>
      <c r="J36" s="38">
        <v>0</v>
      </c>
      <c r="K36" s="38">
        <f>SUM(H36:J36)</f>
        <v>50</v>
      </c>
      <c r="L36" s="38">
        <v>82</v>
      </c>
      <c r="M36" s="38">
        <v>21</v>
      </c>
      <c r="N36" s="38">
        <v>1</v>
      </c>
      <c r="O36" s="38">
        <f>SUM(L36:N36)</f>
        <v>104</v>
      </c>
      <c r="P36" s="39">
        <f>K36-O36</f>
        <v>-54</v>
      </c>
    </row>
    <row r="37" spans="1:16" ht="34.5" customHeight="1">
      <c r="A37">
        <v>24</v>
      </c>
      <c r="B37" s="5"/>
      <c r="C37" s="28" t="s">
        <v>31</v>
      </c>
      <c r="D37" s="29"/>
      <c r="E37" s="44">
        <f>SUM(F37:G37)</f>
        <v>7230</v>
      </c>
      <c r="F37" s="38">
        <v>3405</v>
      </c>
      <c r="G37" s="39">
        <v>3825</v>
      </c>
      <c r="H37" s="48">
        <v>5</v>
      </c>
      <c r="I37" s="38">
        <v>3</v>
      </c>
      <c r="J37" s="38">
        <v>1</v>
      </c>
      <c r="K37" s="38">
        <f>SUM(H37:J37)</f>
        <v>9</v>
      </c>
      <c r="L37" s="38">
        <v>11</v>
      </c>
      <c r="M37" s="38">
        <v>13</v>
      </c>
      <c r="N37" s="38">
        <v>0</v>
      </c>
      <c r="O37" s="38">
        <f>SUM(L37:N37)</f>
        <v>24</v>
      </c>
      <c r="P37" s="39">
        <f>K37-O37</f>
        <v>-15</v>
      </c>
    </row>
    <row r="38" spans="2:16" ht="34.5" customHeight="1">
      <c r="B38" s="4"/>
      <c r="C38" s="26" t="s">
        <v>32</v>
      </c>
      <c r="D38" s="27"/>
      <c r="E38" s="43">
        <f aca="true" t="shared" si="15" ref="E38:P38">SUM(E39:E45)</f>
        <v>66815</v>
      </c>
      <c r="F38" s="43">
        <f t="shared" si="15"/>
        <v>31496</v>
      </c>
      <c r="G38" s="43">
        <f t="shared" si="15"/>
        <v>35319</v>
      </c>
      <c r="H38" s="54">
        <f t="shared" si="15"/>
        <v>120</v>
      </c>
      <c r="I38" s="36">
        <f t="shared" si="15"/>
        <v>30</v>
      </c>
      <c r="J38" s="43">
        <f t="shared" si="15"/>
        <v>5</v>
      </c>
      <c r="K38" s="36">
        <f t="shared" si="15"/>
        <v>155</v>
      </c>
      <c r="L38" s="36">
        <f t="shared" si="15"/>
        <v>145</v>
      </c>
      <c r="M38" s="36">
        <f t="shared" si="15"/>
        <v>79</v>
      </c>
      <c r="N38" s="36">
        <f t="shared" si="15"/>
        <v>1</v>
      </c>
      <c r="O38" s="36">
        <f t="shared" si="15"/>
        <v>225</v>
      </c>
      <c r="P38" s="37">
        <f t="shared" si="15"/>
        <v>-70</v>
      </c>
    </row>
    <row r="39" spans="1:16" ht="34.5" customHeight="1">
      <c r="A39">
        <v>25</v>
      </c>
      <c r="B39" s="5"/>
      <c r="C39" s="28" t="s">
        <v>33</v>
      </c>
      <c r="D39" s="29"/>
      <c r="E39" s="44">
        <f aca="true" t="shared" si="16" ref="E39:E45">SUM(F39:G39)</f>
        <v>8296</v>
      </c>
      <c r="F39" s="38">
        <v>3910</v>
      </c>
      <c r="G39" s="39">
        <v>4386</v>
      </c>
      <c r="H39" s="48">
        <v>11</v>
      </c>
      <c r="I39" s="38">
        <v>1</v>
      </c>
      <c r="J39" s="38">
        <v>1</v>
      </c>
      <c r="K39" s="38">
        <f aca="true" t="shared" si="17" ref="K39:K45">SUM(H39:J39)</f>
        <v>13</v>
      </c>
      <c r="L39" s="38">
        <v>15</v>
      </c>
      <c r="M39" s="38">
        <v>11</v>
      </c>
      <c r="N39" s="38">
        <v>0</v>
      </c>
      <c r="O39" s="38">
        <f aca="true" t="shared" si="18" ref="O39:O45">SUM(L39:N39)</f>
        <v>26</v>
      </c>
      <c r="P39" s="39">
        <f aca="true" t="shared" si="19" ref="P39:P45">K39-O39</f>
        <v>-13</v>
      </c>
    </row>
    <row r="40" spans="1:16" ht="34.5" customHeight="1">
      <c r="A40">
        <v>26</v>
      </c>
      <c r="B40" s="5"/>
      <c r="C40" s="28" t="s">
        <v>34</v>
      </c>
      <c r="D40" s="29"/>
      <c r="E40" s="44">
        <f t="shared" si="16"/>
        <v>14408</v>
      </c>
      <c r="F40" s="38">
        <v>6787</v>
      </c>
      <c r="G40" s="39">
        <v>7621</v>
      </c>
      <c r="H40" s="48">
        <v>34</v>
      </c>
      <c r="I40" s="38">
        <v>8</v>
      </c>
      <c r="J40" s="38">
        <v>1</v>
      </c>
      <c r="K40" s="38">
        <f t="shared" si="17"/>
        <v>43</v>
      </c>
      <c r="L40" s="38">
        <v>44</v>
      </c>
      <c r="M40" s="38">
        <v>14</v>
      </c>
      <c r="N40" s="38">
        <v>0</v>
      </c>
      <c r="O40" s="38">
        <f t="shared" si="18"/>
        <v>58</v>
      </c>
      <c r="P40" s="39">
        <f t="shared" si="19"/>
        <v>-15</v>
      </c>
    </row>
    <row r="41" spans="1:16" ht="34.5" customHeight="1">
      <c r="A41">
        <v>27</v>
      </c>
      <c r="B41" s="5"/>
      <c r="C41" s="28" t="s">
        <v>35</v>
      </c>
      <c r="D41" s="29"/>
      <c r="E41" s="44">
        <f t="shared" si="16"/>
        <v>6877</v>
      </c>
      <c r="F41" s="38">
        <v>3208</v>
      </c>
      <c r="G41" s="39">
        <v>3669</v>
      </c>
      <c r="H41" s="48">
        <v>23</v>
      </c>
      <c r="I41" s="38">
        <v>2</v>
      </c>
      <c r="J41" s="38">
        <v>0</v>
      </c>
      <c r="K41" s="38">
        <f t="shared" si="17"/>
        <v>25</v>
      </c>
      <c r="L41" s="38">
        <v>14</v>
      </c>
      <c r="M41" s="38">
        <v>6</v>
      </c>
      <c r="N41" s="38">
        <v>1</v>
      </c>
      <c r="O41" s="38">
        <f t="shared" si="18"/>
        <v>21</v>
      </c>
      <c r="P41" s="39">
        <f t="shared" si="19"/>
        <v>4</v>
      </c>
    </row>
    <row r="42" spans="1:16" ht="34.5" customHeight="1">
      <c r="A42">
        <v>28</v>
      </c>
      <c r="B42" s="5"/>
      <c r="C42" s="28" t="s">
        <v>36</v>
      </c>
      <c r="D42" s="29"/>
      <c r="E42" s="44">
        <f t="shared" si="16"/>
        <v>4032</v>
      </c>
      <c r="F42" s="38">
        <v>1900</v>
      </c>
      <c r="G42" s="39">
        <v>2132</v>
      </c>
      <c r="H42" s="48">
        <v>5</v>
      </c>
      <c r="I42" s="38">
        <v>1</v>
      </c>
      <c r="J42" s="38">
        <v>0</v>
      </c>
      <c r="K42" s="38">
        <f t="shared" si="17"/>
        <v>6</v>
      </c>
      <c r="L42" s="38">
        <v>7</v>
      </c>
      <c r="M42" s="38">
        <v>9</v>
      </c>
      <c r="N42" s="38">
        <v>0</v>
      </c>
      <c r="O42" s="38">
        <f t="shared" si="18"/>
        <v>16</v>
      </c>
      <c r="P42" s="39">
        <f t="shared" si="19"/>
        <v>-10</v>
      </c>
    </row>
    <row r="43" spans="1:16" ht="34.5" customHeight="1">
      <c r="A43">
        <v>29</v>
      </c>
      <c r="B43" s="5"/>
      <c r="C43" s="28" t="s">
        <v>37</v>
      </c>
      <c r="D43" s="29"/>
      <c r="E43" s="44">
        <f t="shared" si="16"/>
        <v>5922</v>
      </c>
      <c r="F43" s="38">
        <v>2801</v>
      </c>
      <c r="G43" s="39">
        <v>3121</v>
      </c>
      <c r="H43" s="48">
        <v>7</v>
      </c>
      <c r="I43" s="38">
        <v>4</v>
      </c>
      <c r="J43" s="38">
        <v>0</v>
      </c>
      <c r="K43" s="38">
        <f t="shared" si="17"/>
        <v>11</v>
      </c>
      <c r="L43" s="38">
        <v>19</v>
      </c>
      <c r="M43" s="38">
        <v>5</v>
      </c>
      <c r="N43" s="38">
        <v>0</v>
      </c>
      <c r="O43" s="38">
        <f t="shared" si="18"/>
        <v>24</v>
      </c>
      <c r="P43" s="39">
        <f t="shared" si="19"/>
        <v>-13</v>
      </c>
    </row>
    <row r="44" spans="1:16" ht="34.5" customHeight="1">
      <c r="A44">
        <v>30</v>
      </c>
      <c r="B44" s="5"/>
      <c r="C44" s="28" t="s">
        <v>38</v>
      </c>
      <c r="D44" s="29"/>
      <c r="E44" s="44">
        <f t="shared" si="16"/>
        <v>6896</v>
      </c>
      <c r="F44" s="38">
        <v>3281</v>
      </c>
      <c r="G44" s="39">
        <v>3615</v>
      </c>
      <c r="H44" s="48">
        <v>14</v>
      </c>
      <c r="I44" s="38">
        <v>4</v>
      </c>
      <c r="J44" s="38">
        <v>0</v>
      </c>
      <c r="K44" s="38">
        <f t="shared" si="17"/>
        <v>18</v>
      </c>
      <c r="L44" s="38">
        <v>17</v>
      </c>
      <c r="M44" s="38">
        <v>9</v>
      </c>
      <c r="N44" s="38">
        <v>0</v>
      </c>
      <c r="O44" s="38">
        <f t="shared" si="18"/>
        <v>26</v>
      </c>
      <c r="P44" s="39">
        <f t="shared" si="19"/>
        <v>-8</v>
      </c>
    </row>
    <row r="45" spans="1:16" ht="34.5" customHeight="1">
      <c r="A45">
        <v>31</v>
      </c>
      <c r="B45" s="5"/>
      <c r="C45" s="28" t="s">
        <v>39</v>
      </c>
      <c r="D45" s="29"/>
      <c r="E45" s="44">
        <f t="shared" si="16"/>
        <v>20384</v>
      </c>
      <c r="F45" s="38">
        <v>9609</v>
      </c>
      <c r="G45" s="39">
        <v>10775</v>
      </c>
      <c r="H45" s="48">
        <v>26</v>
      </c>
      <c r="I45" s="38">
        <v>10</v>
      </c>
      <c r="J45" s="38">
        <v>3</v>
      </c>
      <c r="K45" s="38">
        <f t="shared" si="17"/>
        <v>39</v>
      </c>
      <c r="L45" s="38">
        <v>29</v>
      </c>
      <c r="M45" s="38">
        <v>25</v>
      </c>
      <c r="N45" s="38">
        <v>0</v>
      </c>
      <c r="O45" s="38">
        <f t="shared" si="18"/>
        <v>54</v>
      </c>
      <c r="P45" s="39">
        <f t="shared" si="19"/>
        <v>-15</v>
      </c>
    </row>
    <row r="46" spans="2:16" ht="34.5" customHeight="1">
      <c r="B46" s="4"/>
      <c r="C46" s="26" t="s">
        <v>40</v>
      </c>
      <c r="D46" s="27"/>
      <c r="E46" s="43">
        <f aca="true" t="shared" si="20" ref="E46:P46">SUM(E47:E49)</f>
        <v>21897</v>
      </c>
      <c r="F46" s="43">
        <f t="shared" si="20"/>
        <v>10348</v>
      </c>
      <c r="G46" s="43">
        <f t="shared" si="20"/>
        <v>11549</v>
      </c>
      <c r="H46" s="54">
        <f t="shared" si="20"/>
        <v>34</v>
      </c>
      <c r="I46" s="36">
        <f t="shared" si="20"/>
        <v>12</v>
      </c>
      <c r="J46" s="43">
        <f t="shared" si="20"/>
        <v>2</v>
      </c>
      <c r="K46" s="36">
        <f t="shared" si="20"/>
        <v>48</v>
      </c>
      <c r="L46" s="36">
        <f t="shared" si="20"/>
        <v>50</v>
      </c>
      <c r="M46" s="36">
        <f t="shared" si="20"/>
        <v>29</v>
      </c>
      <c r="N46" s="36">
        <f t="shared" si="20"/>
        <v>1</v>
      </c>
      <c r="O46" s="36">
        <f t="shared" si="20"/>
        <v>80</v>
      </c>
      <c r="P46" s="37">
        <f t="shared" si="20"/>
        <v>-32</v>
      </c>
    </row>
    <row r="47" spans="1:16" ht="34.5" customHeight="1">
      <c r="A47">
        <v>32</v>
      </c>
      <c r="B47" s="5"/>
      <c r="C47" s="28" t="s">
        <v>41</v>
      </c>
      <c r="D47" s="29"/>
      <c r="E47" s="44">
        <f>SUM(F47:G47)</f>
        <v>6467</v>
      </c>
      <c r="F47" s="38">
        <v>3054</v>
      </c>
      <c r="G47" s="39">
        <v>3413</v>
      </c>
      <c r="H47" s="48">
        <v>6</v>
      </c>
      <c r="I47" s="38">
        <v>2</v>
      </c>
      <c r="J47" s="38">
        <v>2</v>
      </c>
      <c r="K47" s="38">
        <f>SUM(H47:J47)</f>
        <v>10</v>
      </c>
      <c r="L47" s="38">
        <v>15</v>
      </c>
      <c r="M47" s="38">
        <v>15</v>
      </c>
      <c r="N47" s="38">
        <v>1</v>
      </c>
      <c r="O47" s="38">
        <f>SUM(L47:N47)</f>
        <v>31</v>
      </c>
      <c r="P47" s="39">
        <f>K47-O47</f>
        <v>-21</v>
      </c>
    </row>
    <row r="48" spans="1:16" ht="34.5" customHeight="1">
      <c r="A48">
        <v>33</v>
      </c>
      <c r="B48" s="5"/>
      <c r="C48" s="28" t="s">
        <v>42</v>
      </c>
      <c r="D48" s="29"/>
      <c r="E48" s="44">
        <f>SUM(F48:G48)</f>
        <v>1829</v>
      </c>
      <c r="F48" s="38">
        <v>874</v>
      </c>
      <c r="G48" s="39">
        <v>955</v>
      </c>
      <c r="H48" s="48">
        <v>7</v>
      </c>
      <c r="I48" s="38">
        <v>1</v>
      </c>
      <c r="J48" s="38">
        <v>0</v>
      </c>
      <c r="K48" s="38">
        <f>SUM(H48:J48)</f>
        <v>8</v>
      </c>
      <c r="L48" s="38">
        <v>3</v>
      </c>
      <c r="M48" s="38">
        <v>3</v>
      </c>
      <c r="N48" s="38">
        <v>0</v>
      </c>
      <c r="O48" s="38">
        <f>SUM(L48:N48)</f>
        <v>6</v>
      </c>
      <c r="P48" s="39">
        <f>K48-O48</f>
        <v>2</v>
      </c>
    </row>
    <row r="49" spans="1:16" ht="34.5" customHeight="1" thickBot="1">
      <c r="A49">
        <v>34</v>
      </c>
      <c r="B49" s="6"/>
      <c r="C49" s="30" t="s">
        <v>43</v>
      </c>
      <c r="D49" s="31"/>
      <c r="E49" s="45">
        <f>SUM(F49:G49)</f>
        <v>13601</v>
      </c>
      <c r="F49" s="40">
        <v>6420</v>
      </c>
      <c r="G49" s="41">
        <v>7181</v>
      </c>
      <c r="H49" s="49">
        <v>21</v>
      </c>
      <c r="I49" s="40">
        <v>9</v>
      </c>
      <c r="J49" s="40">
        <v>0</v>
      </c>
      <c r="K49" s="40">
        <f>SUM(H49:J49)</f>
        <v>30</v>
      </c>
      <c r="L49" s="40">
        <v>32</v>
      </c>
      <c r="M49" s="40">
        <v>11</v>
      </c>
      <c r="N49" s="40">
        <v>0</v>
      </c>
      <c r="O49" s="40">
        <f>SUM(L49:N49)</f>
        <v>43</v>
      </c>
      <c r="P49" s="41">
        <f>K49-O49</f>
        <v>-13</v>
      </c>
    </row>
    <row r="50" spans="2:16" ht="34.5" customHeight="1">
      <c r="B50" s="7"/>
      <c r="C50" s="53" t="s">
        <v>62</v>
      </c>
      <c r="D50" s="3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</row>
    <row r="51" ht="18" customHeight="1"/>
  </sheetData>
  <mergeCells count="8">
    <mergeCell ref="E5:G5"/>
    <mergeCell ref="H5:K5"/>
    <mergeCell ref="L5:O5"/>
    <mergeCell ref="P5:P6"/>
    <mergeCell ref="B1:P1"/>
    <mergeCell ref="H2:K2"/>
    <mergeCell ref="E4:G4"/>
    <mergeCell ref="H4:P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0"/>
  <sheetViews>
    <sheetView zoomScale="60" zoomScaleNormal="60" workbookViewId="0" topLeftCell="A1">
      <selection activeCell="A1" sqref="A1"/>
    </sheetView>
  </sheetViews>
  <sheetFormatPr defaultColWidth="9.00390625" defaultRowHeight="13.5"/>
  <cols>
    <col min="1" max="1" width="3.875" style="0" customWidth="1"/>
    <col min="2" max="2" width="12.625" style="0" customWidth="1"/>
    <col min="3" max="3" width="14.00390625" style="0" customWidth="1"/>
    <col min="4" max="4" width="0.6171875" style="0" customWidth="1"/>
    <col min="5" max="16" width="13.125" style="0" customWidth="1"/>
  </cols>
  <sheetData>
    <row r="1" spans="2:16" ht="27" customHeight="1">
      <c r="B1" s="55" t="s">
        <v>60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2:16" ht="24" customHeight="1">
      <c r="B2" s="1"/>
      <c r="C2" s="1"/>
      <c r="D2" s="1"/>
      <c r="E2" s="1"/>
      <c r="F2" s="1"/>
      <c r="G2" s="1"/>
      <c r="H2" s="56"/>
      <c r="I2" s="57"/>
      <c r="J2" s="57"/>
      <c r="K2" s="57"/>
      <c r="L2" s="1"/>
      <c r="M2" s="1"/>
      <c r="N2" s="52" t="s">
        <v>83</v>
      </c>
      <c r="O2" s="52"/>
      <c r="P2" s="1"/>
    </row>
    <row r="3" ht="17.25" customHeight="1" thickBot="1">
      <c r="O3" s="8"/>
    </row>
    <row r="4" spans="2:17" ht="37.5" customHeight="1">
      <c r="B4" s="10"/>
      <c r="C4" s="12"/>
      <c r="D4" s="13"/>
      <c r="E4" s="58" t="s">
        <v>84</v>
      </c>
      <c r="F4" s="59"/>
      <c r="G4" s="60"/>
      <c r="H4" s="58" t="s">
        <v>82</v>
      </c>
      <c r="I4" s="59"/>
      <c r="J4" s="59"/>
      <c r="K4" s="59"/>
      <c r="L4" s="59"/>
      <c r="M4" s="59"/>
      <c r="N4" s="59"/>
      <c r="O4" s="59"/>
      <c r="P4" s="60"/>
      <c r="Q4" s="11"/>
    </row>
    <row r="5" spans="2:16" ht="37.5" customHeight="1">
      <c r="B5" s="2"/>
      <c r="C5" s="14"/>
      <c r="D5" s="15"/>
      <c r="E5" s="61" t="s">
        <v>44</v>
      </c>
      <c r="F5" s="62"/>
      <c r="G5" s="63"/>
      <c r="H5" s="61" t="s">
        <v>48</v>
      </c>
      <c r="I5" s="62"/>
      <c r="J5" s="62"/>
      <c r="K5" s="64"/>
      <c r="L5" s="65" t="s">
        <v>53</v>
      </c>
      <c r="M5" s="62"/>
      <c r="N5" s="62"/>
      <c r="O5" s="64"/>
      <c r="P5" s="66" t="s">
        <v>56</v>
      </c>
    </row>
    <row r="6" spans="2:16" ht="37.5" customHeight="1" thickBot="1">
      <c r="B6" s="3"/>
      <c r="C6" s="16"/>
      <c r="D6" s="17"/>
      <c r="E6" s="18" t="s">
        <v>47</v>
      </c>
      <c r="F6" s="19" t="s">
        <v>45</v>
      </c>
      <c r="G6" s="20" t="s">
        <v>46</v>
      </c>
      <c r="H6" s="21" t="s">
        <v>49</v>
      </c>
      <c r="I6" s="22" t="s">
        <v>50</v>
      </c>
      <c r="J6" s="22" t="s">
        <v>63</v>
      </c>
      <c r="K6" s="23" t="s">
        <v>52</v>
      </c>
      <c r="L6" s="19" t="s">
        <v>54</v>
      </c>
      <c r="M6" s="22" t="s">
        <v>55</v>
      </c>
      <c r="N6" s="22" t="s">
        <v>64</v>
      </c>
      <c r="O6" s="23" t="s">
        <v>52</v>
      </c>
      <c r="P6" s="67"/>
    </row>
    <row r="7" spans="2:16" ht="34.5" customHeight="1">
      <c r="B7" s="9"/>
      <c r="C7" s="24" t="s">
        <v>0</v>
      </c>
      <c r="D7" s="25"/>
      <c r="E7" s="42">
        <f aca="true" t="shared" si="0" ref="E7:P7">SUM(E8:E9)</f>
        <v>782626</v>
      </c>
      <c r="F7" s="34">
        <f t="shared" si="0"/>
        <v>368095</v>
      </c>
      <c r="G7" s="35">
        <f t="shared" si="0"/>
        <v>414531</v>
      </c>
      <c r="H7" s="46">
        <f t="shared" si="0"/>
        <v>1529</v>
      </c>
      <c r="I7" s="34">
        <f t="shared" si="0"/>
        <v>528</v>
      </c>
      <c r="J7" s="34">
        <f t="shared" si="0"/>
        <v>28</v>
      </c>
      <c r="K7" s="34">
        <f t="shared" si="0"/>
        <v>2085</v>
      </c>
      <c r="L7" s="34">
        <f t="shared" si="0"/>
        <v>1614</v>
      </c>
      <c r="M7" s="34">
        <f t="shared" si="0"/>
        <v>741</v>
      </c>
      <c r="N7" s="34">
        <f t="shared" si="0"/>
        <v>15</v>
      </c>
      <c r="O7" s="34">
        <f t="shared" si="0"/>
        <v>2370</v>
      </c>
      <c r="P7" s="35">
        <f t="shared" si="0"/>
        <v>-285</v>
      </c>
    </row>
    <row r="8" spans="2:16" ht="34.5" customHeight="1">
      <c r="B8" s="4"/>
      <c r="C8" s="26" t="s">
        <v>1</v>
      </c>
      <c r="D8" s="27"/>
      <c r="E8" s="43">
        <f aca="true" t="shared" si="1" ref="E8:P8">SUM(E10:E20)</f>
        <v>624979</v>
      </c>
      <c r="F8" s="36">
        <f t="shared" si="1"/>
        <v>293735</v>
      </c>
      <c r="G8" s="37">
        <f t="shared" si="1"/>
        <v>331244</v>
      </c>
      <c r="H8" s="47">
        <f t="shared" si="1"/>
        <v>1282</v>
      </c>
      <c r="I8" s="36">
        <f t="shared" si="1"/>
        <v>463</v>
      </c>
      <c r="J8" s="36">
        <f t="shared" si="1"/>
        <v>24</v>
      </c>
      <c r="K8" s="36">
        <f t="shared" si="1"/>
        <v>1769</v>
      </c>
      <c r="L8" s="36">
        <f t="shared" si="1"/>
        <v>1332</v>
      </c>
      <c r="M8" s="36">
        <f t="shared" si="1"/>
        <v>551</v>
      </c>
      <c r="N8" s="36">
        <f t="shared" si="1"/>
        <v>13</v>
      </c>
      <c r="O8" s="36">
        <f t="shared" si="1"/>
        <v>1896</v>
      </c>
      <c r="P8" s="37">
        <f t="shared" si="1"/>
        <v>-127</v>
      </c>
    </row>
    <row r="9" spans="2:16" ht="34.5" customHeight="1">
      <c r="B9" s="4"/>
      <c r="C9" s="26" t="s">
        <v>2</v>
      </c>
      <c r="D9" s="27"/>
      <c r="E9" s="43">
        <f aca="true" t="shared" si="2" ref="E9:P9">SUM(E21,E29,E32,E35,E38,E46)</f>
        <v>157647</v>
      </c>
      <c r="F9" s="36">
        <f t="shared" si="2"/>
        <v>74360</v>
      </c>
      <c r="G9" s="37">
        <f t="shared" si="2"/>
        <v>83287</v>
      </c>
      <c r="H9" s="47">
        <f t="shared" si="2"/>
        <v>247</v>
      </c>
      <c r="I9" s="36">
        <f t="shared" si="2"/>
        <v>65</v>
      </c>
      <c r="J9" s="36">
        <f t="shared" si="2"/>
        <v>4</v>
      </c>
      <c r="K9" s="36">
        <f t="shared" si="2"/>
        <v>316</v>
      </c>
      <c r="L9" s="36">
        <f t="shared" si="2"/>
        <v>282</v>
      </c>
      <c r="M9" s="36">
        <f t="shared" si="2"/>
        <v>190</v>
      </c>
      <c r="N9" s="36">
        <f t="shared" si="2"/>
        <v>2</v>
      </c>
      <c r="O9" s="36">
        <f t="shared" si="2"/>
        <v>474</v>
      </c>
      <c r="P9" s="37">
        <f t="shared" si="2"/>
        <v>-158</v>
      </c>
    </row>
    <row r="10" spans="2:16" ht="34.5" customHeight="1">
      <c r="B10" s="5"/>
      <c r="C10" s="28" t="s">
        <v>3</v>
      </c>
      <c r="D10" s="29"/>
      <c r="E10" s="44">
        <f aca="true" t="shared" si="3" ref="E10:E20">SUM(F10:G10)</f>
        <v>341802</v>
      </c>
      <c r="F10" s="38">
        <v>159236</v>
      </c>
      <c r="G10" s="39">
        <v>182566</v>
      </c>
      <c r="H10" s="48">
        <v>710</v>
      </c>
      <c r="I10" s="38">
        <v>271</v>
      </c>
      <c r="J10" s="38">
        <v>11</v>
      </c>
      <c r="K10" s="38">
        <f aca="true" t="shared" si="4" ref="K10:K20">SUM(H10:J10)</f>
        <v>992</v>
      </c>
      <c r="L10" s="38">
        <v>721</v>
      </c>
      <c r="M10" s="38">
        <v>251</v>
      </c>
      <c r="N10" s="38">
        <v>0</v>
      </c>
      <c r="O10" s="38">
        <f aca="true" t="shared" si="5" ref="O10:O20">SUM(L10:N10)</f>
        <v>972</v>
      </c>
      <c r="P10" s="39">
        <f aca="true" t="shared" si="6" ref="P10:P20">K10-O10</f>
        <v>20</v>
      </c>
    </row>
    <row r="11" spans="2:16" ht="34.5" customHeight="1">
      <c r="B11" s="5"/>
      <c r="C11" s="28" t="s">
        <v>4</v>
      </c>
      <c r="D11" s="29"/>
      <c r="E11" s="44">
        <f t="shared" si="3"/>
        <v>17287</v>
      </c>
      <c r="F11" s="38">
        <v>8168</v>
      </c>
      <c r="G11" s="39">
        <v>9119</v>
      </c>
      <c r="H11" s="48">
        <v>29</v>
      </c>
      <c r="I11" s="38">
        <v>12</v>
      </c>
      <c r="J11" s="38">
        <v>0</v>
      </c>
      <c r="K11" s="38">
        <f t="shared" si="4"/>
        <v>41</v>
      </c>
      <c r="L11" s="38">
        <v>35</v>
      </c>
      <c r="M11" s="38">
        <v>21</v>
      </c>
      <c r="N11" s="38">
        <v>1</v>
      </c>
      <c r="O11" s="38">
        <f t="shared" si="5"/>
        <v>57</v>
      </c>
      <c r="P11" s="39">
        <f t="shared" si="6"/>
        <v>-16</v>
      </c>
    </row>
    <row r="12" spans="2:16" ht="34.5" customHeight="1">
      <c r="B12" s="5"/>
      <c r="C12" s="28" t="s">
        <v>5</v>
      </c>
      <c r="D12" s="29"/>
      <c r="E12" s="44">
        <f t="shared" si="3"/>
        <v>20342</v>
      </c>
      <c r="F12" s="38">
        <v>9628</v>
      </c>
      <c r="G12" s="39">
        <v>10714</v>
      </c>
      <c r="H12" s="48">
        <v>26</v>
      </c>
      <c r="I12" s="38">
        <v>11</v>
      </c>
      <c r="J12" s="38">
        <v>0</v>
      </c>
      <c r="K12" s="38">
        <f t="shared" si="4"/>
        <v>37</v>
      </c>
      <c r="L12" s="38">
        <v>30</v>
      </c>
      <c r="M12" s="38">
        <v>26</v>
      </c>
      <c r="N12" s="38">
        <v>1</v>
      </c>
      <c r="O12" s="38">
        <f t="shared" si="5"/>
        <v>57</v>
      </c>
      <c r="P12" s="39">
        <f t="shared" si="6"/>
        <v>-20</v>
      </c>
    </row>
    <row r="13" spans="2:16" ht="34.5" customHeight="1">
      <c r="B13" s="5"/>
      <c r="C13" s="28" t="s">
        <v>6</v>
      </c>
      <c r="D13" s="29"/>
      <c r="E13" s="44">
        <f t="shared" si="3"/>
        <v>50250</v>
      </c>
      <c r="F13" s="38">
        <v>23977</v>
      </c>
      <c r="G13" s="39">
        <v>26273</v>
      </c>
      <c r="H13" s="48">
        <v>160</v>
      </c>
      <c r="I13" s="38">
        <v>50</v>
      </c>
      <c r="J13" s="38">
        <v>1</v>
      </c>
      <c r="K13" s="38">
        <f t="shared" si="4"/>
        <v>211</v>
      </c>
      <c r="L13" s="38">
        <v>142</v>
      </c>
      <c r="M13" s="38">
        <v>48</v>
      </c>
      <c r="N13" s="38">
        <v>11</v>
      </c>
      <c r="O13" s="38">
        <f t="shared" si="5"/>
        <v>201</v>
      </c>
      <c r="P13" s="39">
        <f t="shared" si="6"/>
        <v>10</v>
      </c>
    </row>
    <row r="14" spans="2:16" ht="34.5" customHeight="1">
      <c r="B14" s="5"/>
      <c r="C14" s="28" t="s">
        <v>7</v>
      </c>
      <c r="D14" s="29"/>
      <c r="E14" s="44">
        <f t="shared" si="3"/>
        <v>29504</v>
      </c>
      <c r="F14" s="38">
        <v>14157</v>
      </c>
      <c r="G14" s="39">
        <v>15347</v>
      </c>
      <c r="H14" s="48">
        <v>79</v>
      </c>
      <c r="I14" s="38">
        <v>25</v>
      </c>
      <c r="J14" s="38">
        <v>2</v>
      </c>
      <c r="K14" s="38">
        <f t="shared" si="4"/>
        <v>106</v>
      </c>
      <c r="L14" s="38">
        <v>69</v>
      </c>
      <c r="M14" s="38">
        <v>33</v>
      </c>
      <c r="N14" s="38">
        <v>0</v>
      </c>
      <c r="O14" s="38">
        <f t="shared" si="5"/>
        <v>102</v>
      </c>
      <c r="P14" s="39">
        <f t="shared" si="6"/>
        <v>4</v>
      </c>
    </row>
    <row r="15" spans="2:16" ht="34.5" customHeight="1">
      <c r="B15" s="5"/>
      <c r="C15" s="28" t="s">
        <v>8</v>
      </c>
      <c r="D15" s="29"/>
      <c r="E15" s="44">
        <f t="shared" si="3"/>
        <v>25463</v>
      </c>
      <c r="F15" s="38">
        <v>12372</v>
      </c>
      <c r="G15" s="39">
        <v>13091</v>
      </c>
      <c r="H15" s="48">
        <v>35</v>
      </c>
      <c r="I15" s="38">
        <v>19</v>
      </c>
      <c r="J15" s="38">
        <v>2</v>
      </c>
      <c r="K15" s="38">
        <f t="shared" si="4"/>
        <v>56</v>
      </c>
      <c r="L15" s="38">
        <v>65</v>
      </c>
      <c r="M15" s="38">
        <v>28</v>
      </c>
      <c r="N15" s="38">
        <v>0</v>
      </c>
      <c r="O15" s="38">
        <f t="shared" si="5"/>
        <v>93</v>
      </c>
      <c r="P15" s="39">
        <f t="shared" si="6"/>
        <v>-37</v>
      </c>
    </row>
    <row r="16" spans="2:16" ht="34.5" customHeight="1">
      <c r="B16" s="5"/>
      <c r="C16" s="28" t="s">
        <v>9</v>
      </c>
      <c r="D16" s="29"/>
      <c r="E16" s="44">
        <f t="shared" si="3"/>
        <v>23532</v>
      </c>
      <c r="F16" s="38">
        <v>11084</v>
      </c>
      <c r="G16" s="39">
        <v>12448</v>
      </c>
      <c r="H16" s="48">
        <v>41</v>
      </c>
      <c r="I16" s="38">
        <v>11</v>
      </c>
      <c r="J16" s="38">
        <v>3</v>
      </c>
      <c r="K16" s="38">
        <f t="shared" si="4"/>
        <v>55</v>
      </c>
      <c r="L16" s="38">
        <v>48</v>
      </c>
      <c r="M16" s="38">
        <v>32</v>
      </c>
      <c r="N16" s="38">
        <v>0</v>
      </c>
      <c r="O16" s="38">
        <f t="shared" si="5"/>
        <v>80</v>
      </c>
      <c r="P16" s="39">
        <f t="shared" si="6"/>
        <v>-25</v>
      </c>
    </row>
    <row r="17" spans="2:16" ht="34.5" customHeight="1">
      <c r="B17" s="5"/>
      <c r="C17" s="28" t="s">
        <v>10</v>
      </c>
      <c r="D17" s="29"/>
      <c r="E17" s="44">
        <f t="shared" si="3"/>
        <v>17155</v>
      </c>
      <c r="F17" s="38">
        <v>7999</v>
      </c>
      <c r="G17" s="39">
        <v>9156</v>
      </c>
      <c r="H17" s="48">
        <v>30</v>
      </c>
      <c r="I17" s="38">
        <v>6</v>
      </c>
      <c r="J17" s="38">
        <v>0</v>
      </c>
      <c r="K17" s="38">
        <f t="shared" si="4"/>
        <v>36</v>
      </c>
      <c r="L17" s="38">
        <v>22</v>
      </c>
      <c r="M17" s="38">
        <v>15</v>
      </c>
      <c r="N17" s="38">
        <v>0</v>
      </c>
      <c r="O17" s="38">
        <f t="shared" si="5"/>
        <v>37</v>
      </c>
      <c r="P17" s="39">
        <f t="shared" si="6"/>
        <v>-1</v>
      </c>
    </row>
    <row r="18" spans="2:16" ht="34.5" customHeight="1">
      <c r="B18" s="5"/>
      <c r="C18" s="28" t="s">
        <v>11</v>
      </c>
      <c r="D18" s="29"/>
      <c r="E18" s="44">
        <f t="shared" si="3"/>
        <v>36837</v>
      </c>
      <c r="F18" s="38">
        <v>17452</v>
      </c>
      <c r="G18" s="39">
        <v>19385</v>
      </c>
      <c r="H18" s="48">
        <v>76</v>
      </c>
      <c r="I18" s="38">
        <v>23</v>
      </c>
      <c r="J18" s="38">
        <v>2</v>
      </c>
      <c r="K18" s="38">
        <f t="shared" si="4"/>
        <v>101</v>
      </c>
      <c r="L18" s="38">
        <v>80</v>
      </c>
      <c r="M18" s="38">
        <v>29</v>
      </c>
      <c r="N18" s="38">
        <v>0</v>
      </c>
      <c r="O18" s="38">
        <f t="shared" si="5"/>
        <v>109</v>
      </c>
      <c r="P18" s="39">
        <f t="shared" si="6"/>
        <v>-8</v>
      </c>
    </row>
    <row r="19" spans="2:16" ht="34.5" customHeight="1">
      <c r="B19" s="5"/>
      <c r="C19" s="28" t="s">
        <v>12</v>
      </c>
      <c r="D19" s="29"/>
      <c r="E19" s="44">
        <f t="shared" si="3"/>
        <v>34033</v>
      </c>
      <c r="F19" s="38">
        <v>16229</v>
      </c>
      <c r="G19" s="39">
        <v>17804</v>
      </c>
      <c r="H19" s="48">
        <v>59</v>
      </c>
      <c r="I19" s="38">
        <v>24</v>
      </c>
      <c r="J19" s="38">
        <v>2</v>
      </c>
      <c r="K19" s="38">
        <f t="shared" si="4"/>
        <v>85</v>
      </c>
      <c r="L19" s="38">
        <v>74</v>
      </c>
      <c r="M19" s="38">
        <v>34</v>
      </c>
      <c r="N19" s="38">
        <v>0</v>
      </c>
      <c r="O19" s="38">
        <f t="shared" si="5"/>
        <v>108</v>
      </c>
      <c r="P19" s="39">
        <f t="shared" si="6"/>
        <v>-23</v>
      </c>
    </row>
    <row r="20" spans="2:16" ht="34.5" customHeight="1">
      <c r="B20" s="5"/>
      <c r="C20" s="28" t="s">
        <v>13</v>
      </c>
      <c r="D20" s="29"/>
      <c r="E20" s="44">
        <f t="shared" si="3"/>
        <v>28774</v>
      </c>
      <c r="F20" s="38">
        <v>13433</v>
      </c>
      <c r="G20" s="39">
        <v>15341</v>
      </c>
      <c r="H20" s="48">
        <v>37</v>
      </c>
      <c r="I20" s="38">
        <v>11</v>
      </c>
      <c r="J20" s="38">
        <v>1</v>
      </c>
      <c r="K20" s="38">
        <f t="shared" si="4"/>
        <v>49</v>
      </c>
      <c r="L20" s="38">
        <v>46</v>
      </c>
      <c r="M20" s="38">
        <v>34</v>
      </c>
      <c r="N20" s="38">
        <v>0</v>
      </c>
      <c r="O20" s="38">
        <f t="shared" si="5"/>
        <v>80</v>
      </c>
      <c r="P20" s="39">
        <f t="shared" si="6"/>
        <v>-31</v>
      </c>
    </row>
    <row r="21" spans="2:16" ht="34.5" customHeight="1">
      <c r="B21" s="4"/>
      <c r="C21" s="26" t="s">
        <v>14</v>
      </c>
      <c r="D21" s="27"/>
      <c r="E21" s="43">
        <f aca="true" t="shared" si="7" ref="E21:P21">SUM(E22:E28)</f>
        <v>20106</v>
      </c>
      <c r="F21" s="43">
        <f t="shared" si="7"/>
        <v>9406</v>
      </c>
      <c r="G21" s="43">
        <f t="shared" si="7"/>
        <v>10700</v>
      </c>
      <c r="H21" s="54">
        <f t="shared" si="7"/>
        <v>39</v>
      </c>
      <c r="I21" s="36">
        <f t="shared" si="7"/>
        <v>6</v>
      </c>
      <c r="J21" s="43">
        <f t="shared" si="7"/>
        <v>0</v>
      </c>
      <c r="K21" s="36">
        <f t="shared" si="7"/>
        <v>45</v>
      </c>
      <c r="L21" s="36">
        <f t="shared" si="7"/>
        <v>35</v>
      </c>
      <c r="M21" s="36">
        <f t="shared" si="7"/>
        <v>28</v>
      </c>
      <c r="N21" s="36">
        <f t="shared" si="7"/>
        <v>0</v>
      </c>
      <c r="O21" s="36">
        <f t="shared" si="7"/>
        <v>63</v>
      </c>
      <c r="P21" s="37">
        <f t="shared" si="7"/>
        <v>-18</v>
      </c>
    </row>
    <row r="22" spans="2:16" ht="34.5" customHeight="1">
      <c r="B22" s="5"/>
      <c r="C22" s="28" t="s">
        <v>15</v>
      </c>
      <c r="D22" s="29"/>
      <c r="E22" s="44">
        <f aca="true" t="shared" si="8" ref="E22:E28">SUM(F22:G22)</f>
        <v>3296</v>
      </c>
      <c r="F22" s="38">
        <v>1553</v>
      </c>
      <c r="G22" s="39">
        <v>1743</v>
      </c>
      <c r="H22" s="48">
        <v>5</v>
      </c>
      <c r="I22" s="38">
        <v>2</v>
      </c>
      <c r="J22" s="38">
        <v>0</v>
      </c>
      <c r="K22" s="38">
        <f aca="true" t="shared" si="9" ref="K22:K28">SUM(H22:J22)</f>
        <v>7</v>
      </c>
      <c r="L22" s="38">
        <v>3</v>
      </c>
      <c r="M22" s="38">
        <v>8</v>
      </c>
      <c r="N22" s="38">
        <v>0</v>
      </c>
      <c r="O22" s="38">
        <f aca="true" t="shared" si="10" ref="O22:O28">SUM(L22:N22)</f>
        <v>11</v>
      </c>
      <c r="P22" s="39">
        <f aca="true" t="shared" si="11" ref="P22:P28">K22-O22</f>
        <v>-4</v>
      </c>
    </row>
    <row r="23" spans="2:16" ht="34.5" customHeight="1">
      <c r="B23" s="5"/>
      <c r="C23" s="28" t="s">
        <v>16</v>
      </c>
      <c r="D23" s="29"/>
      <c r="E23" s="44">
        <f t="shared" si="8"/>
        <v>3784</v>
      </c>
      <c r="F23" s="38">
        <v>1720</v>
      </c>
      <c r="G23" s="39">
        <v>2064</v>
      </c>
      <c r="H23" s="48">
        <v>11</v>
      </c>
      <c r="I23" s="38">
        <v>0</v>
      </c>
      <c r="J23" s="38">
        <v>0</v>
      </c>
      <c r="K23" s="38">
        <f t="shared" si="9"/>
        <v>11</v>
      </c>
      <c r="L23" s="38">
        <v>6</v>
      </c>
      <c r="M23" s="38">
        <v>7</v>
      </c>
      <c r="N23" s="38">
        <v>0</v>
      </c>
      <c r="O23" s="38">
        <f t="shared" si="10"/>
        <v>13</v>
      </c>
      <c r="P23" s="39">
        <f t="shared" si="11"/>
        <v>-2</v>
      </c>
    </row>
    <row r="24" spans="2:16" ht="34.5" customHeight="1">
      <c r="B24" s="5"/>
      <c r="C24" s="28" t="s">
        <v>17</v>
      </c>
      <c r="D24" s="29"/>
      <c r="E24" s="44">
        <f t="shared" si="8"/>
        <v>3147</v>
      </c>
      <c r="F24" s="38">
        <v>1484</v>
      </c>
      <c r="G24" s="39">
        <v>1663</v>
      </c>
      <c r="H24" s="48">
        <v>10</v>
      </c>
      <c r="I24" s="38">
        <v>0</v>
      </c>
      <c r="J24" s="38">
        <v>0</v>
      </c>
      <c r="K24" s="38">
        <f t="shared" si="9"/>
        <v>10</v>
      </c>
      <c r="L24" s="38">
        <v>7</v>
      </c>
      <c r="M24" s="38">
        <v>0</v>
      </c>
      <c r="N24" s="38">
        <v>0</v>
      </c>
      <c r="O24" s="38">
        <f t="shared" si="10"/>
        <v>7</v>
      </c>
      <c r="P24" s="39">
        <f t="shared" si="11"/>
        <v>3</v>
      </c>
    </row>
    <row r="25" spans="2:16" ht="34.5" customHeight="1">
      <c r="B25" s="5"/>
      <c r="C25" s="28" t="s">
        <v>18</v>
      </c>
      <c r="D25" s="29"/>
      <c r="E25" s="44">
        <f t="shared" si="8"/>
        <v>3225</v>
      </c>
      <c r="F25" s="38">
        <v>1557</v>
      </c>
      <c r="G25" s="39">
        <v>1668</v>
      </c>
      <c r="H25" s="48">
        <v>5</v>
      </c>
      <c r="I25" s="38">
        <v>1</v>
      </c>
      <c r="J25" s="38">
        <v>0</v>
      </c>
      <c r="K25" s="38">
        <f t="shared" si="9"/>
        <v>6</v>
      </c>
      <c r="L25" s="38">
        <v>10</v>
      </c>
      <c r="M25" s="38">
        <v>7</v>
      </c>
      <c r="N25" s="38">
        <v>0</v>
      </c>
      <c r="O25" s="38">
        <f t="shared" si="10"/>
        <v>17</v>
      </c>
      <c r="P25" s="39">
        <f t="shared" si="11"/>
        <v>-11</v>
      </c>
    </row>
    <row r="26" spans="2:16" ht="34.5" customHeight="1">
      <c r="B26" s="5"/>
      <c r="C26" s="28" t="s">
        <v>19</v>
      </c>
      <c r="D26" s="29"/>
      <c r="E26" s="44">
        <f t="shared" si="8"/>
        <v>1499</v>
      </c>
      <c r="F26" s="38">
        <v>707</v>
      </c>
      <c r="G26" s="39">
        <v>792</v>
      </c>
      <c r="H26" s="48">
        <v>1</v>
      </c>
      <c r="I26" s="38">
        <v>0</v>
      </c>
      <c r="J26" s="38">
        <v>0</v>
      </c>
      <c r="K26" s="38">
        <f t="shared" si="9"/>
        <v>1</v>
      </c>
      <c r="L26" s="38">
        <v>0</v>
      </c>
      <c r="M26" s="38">
        <v>1</v>
      </c>
      <c r="N26" s="38">
        <v>0</v>
      </c>
      <c r="O26" s="38">
        <f t="shared" si="10"/>
        <v>1</v>
      </c>
      <c r="P26" s="39">
        <f t="shared" si="11"/>
        <v>0</v>
      </c>
    </row>
    <row r="27" spans="2:16" ht="34.5" customHeight="1">
      <c r="B27" s="5"/>
      <c r="C27" s="28" t="s">
        <v>20</v>
      </c>
      <c r="D27" s="29"/>
      <c r="E27" s="44">
        <f t="shared" si="8"/>
        <v>1072</v>
      </c>
      <c r="F27" s="38">
        <v>514</v>
      </c>
      <c r="G27" s="39">
        <v>558</v>
      </c>
      <c r="H27" s="48">
        <v>2</v>
      </c>
      <c r="I27" s="38">
        <v>1</v>
      </c>
      <c r="J27" s="38">
        <v>0</v>
      </c>
      <c r="K27" s="38">
        <f t="shared" si="9"/>
        <v>3</v>
      </c>
      <c r="L27" s="38">
        <v>5</v>
      </c>
      <c r="M27" s="38">
        <v>1</v>
      </c>
      <c r="N27" s="38">
        <v>0</v>
      </c>
      <c r="O27" s="38">
        <f t="shared" si="10"/>
        <v>6</v>
      </c>
      <c r="P27" s="39">
        <f t="shared" si="11"/>
        <v>-3</v>
      </c>
    </row>
    <row r="28" spans="2:16" ht="34.5" customHeight="1">
      <c r="B28" s="5"/>
      <c r="C28" s="28" t="s">
        <v>21</v>
      </c>
      <c r="D28" s="29"/>
      <c r="E28" s="44">
        <f t="shared" si="8"/>
        <v>4083</v>
      </c>
      <c r="F28" s="38">
        <v>1871</v>
      </c>
      <c r="G28" s="39">
        <v>2212</v>
      </c>
      <c r="H28" s="48">
        <v>5</v>
      </c>
      <c r="I28" s="38">
        <v>2</v>
      </c>
      <c r="J28" s="38">
        <v>0</v>
      </c>
      <c r="K28" s="38">
        <f t="shared" si="9"/>
        <v>7</v>
      </c>
      <c r="L28" s="38">
        <v>4</v>
      </c>
      <c r="M28" s="38">
        <v>4</v>
      </c>
      <c r="N28" s="38">
        <v>0</v>
      </c>
      <c r="O28" s="38">
        <f t="shared" si="10"/>
        <v>8</v>
      </c>
      <c r="P28" s="39">
        <f t="shared" si="11"/>
        <v>-1</v>
      </c>
    </row>
    <row r="29" spans="2:16" ht="34.5" customHeight="1">
      <c r="B29" s="4"/>
      <c r="C29" s="26" t="s">
        <v>22</v>
      </c>
      <c r="D29" s="27"/>
      <c r="E29" s="43">
        <f aca="true" t="shared" si="12" ref="E29:P29">SUM(E30:E31)</f>
        <v>9299</v>
      </c>
      <c r="F29" s="43">
        <f t="shared" si="12"/>
        <v>4318</v>
      </c>
      <c r="G29" s="43">
        <f t="shared" si="12"/>
        <v>4981</v>
      </c>
      <c r="H29" s="54">
        <f t="shared" si="12"/>
        <v>25</v>
      </c>
      <c r="I29" s="36">
        <f t="shared" si="12"/>
        <v>4</v>
      </c>
      <c r="J29" s="43">
        <f t="shared" si="12"/>
        <v>0</v>
      </c>
      <c r="K29" s="36">
        <f t="shared" si="12"/>
        <v>29</v>
      </c>
      <c r="L29" s="36">
        <f t="shared" si="12"/>
        <v>17</v>
      </c>
      <c r="M29" s="36">
        <f t="shared" si="12"/>
        <v>18</v>
      </c>
      <c r="N29" s="36">
        <f t="shared" si="12"/>
        <v>1</v>
      </c>
      <c r="O29" s="36">
        <f t="shared" si="12"/>
        <v>36</v>
      </c>
      <c r="P29" s="37">
        <f t="shared" si="12"/>
        <v>-7</v>
      </c>
    </row>
    <row r="30" spans="2:16" ht="34.5" customHeight="1">
      <c r="B30" s="5"/>
      <c r="C30" s="28" t="s">
        <v>24</v>
      </c>
      <c r="D30" s="29"/>
      <c r="E30" s="44">
        <f>SUM(F30:G30)</f>
        <v>4081</v>
      </c>
      <c r="F30" s="38">
        <v>1948</v>
      </c>
      <c r="G30" s="39">
        <v>2133</v>
      </c>
      <c r="H30" s="48">
        <v>16</v>
      </c>
      <c r="I30" s="38">
        <v>3</v>
      </c>
      <c r="J30" s="38">
        <v>0</v>
      </c>
      <c r="K30" s="38">
        <f>SUM(H30:J30)</f>
        <v>19</v>
      </c>
      <c r="L30" s="38">
        <v>9</v>
      </c>
      <c r="M30" s="38">
        <v>3</v>
      </c>
      <c r="N30" s="38">
        <v>1</v>
      </c>
      <c r="O30" s="38">
        <f>SUM(L30:N30)</f>
        <v>13</v>
      </c>
      <c r="P30" s="39">
        <f>K30-O30</f>
        <v>6</v>
      </c>
    </row>
    <row r="31" spans="2:16" ht="34.5" customHeight="1">
      <c r="B31" s="5"/>
      <c r="C31" s="28" t="s">
        <v>23</v>
      </c>
      <c r="D31" s="29"/>
      <c r="E31" s="44">
        <f>SUM(F31:G31)</f>
        <v>5218</v>
      </c>
      <c r="F31" s="38">
        <v>2370</v>
      </c>
      <c r="G31" s="39">
        <v>2848</v>
      </c>
      <c r="H31" s="48">
        <v>9</v>
      </c>
      <c r="I31" s="38">
        <v>1</v>
      </c>
      <c r="J31" s="38">
        <v>0</v>
      </c>
      <c r="K31" s="38">
        <f>SUM(H31:J31)</f>
        <v>10</v>
      </c>
      <c r="L31" s="38">
        <v>8</v>
      </c>
      <c r="M31" s="38">
        <v>15</v>
      </c>
      <c r="N31" s="38">
        <v>0</v>
      </c>
      <c r="O31" s="38">
        <f>SUM(L31:N31)</f>
        <v>23</v>
      </c>
      <c r="P31" s="39">
        <f>K31-O31</f>
        <v>-13</v>
      </c>
    </row>
    <row r="32" spans="2:16" ht="34.5" customHeight="1">
      <c r="B32" s="4"/>
      <c r="C32" s="26" t="s">
        <v>25</v>
      </c>
      <c r="D32" s="27"/>
      <c r="E32" s="43">
        <f aca="true" t="shared" si="13" ref="E32:P32">SUM(E33:E34)</f>
        <v>5043</v>
      </c>
      <c r="F32" s="43">
        <f t="shared" si="13"/>
        <v>2383</v>
      </c>
      <c r="G32" s="43">
        <f t="shared" si="13"/>
        <v>2660</v>
      </c>
      <c r="H32" s="54">
        <f t="shared" si="13"/>
        <v>3</v>
      </c>
      <c r="I32" s="36">
        <f t="shared" si="13"/>
        <v>2</v>
      </c>
      <c r="J32" s="43">
        <f t="shared" si="13"/>
        <v>1</v>
      </c>
      <c r="K32" s="36">
        <f t="shared" si="13"/>
        <v>6</v>
      </c>
      <c r="L32" s="36">
        <f t="shared" si="13"/>
        <v>20</v>
      </c>
      <c r="M32" s="36">
        <f t="shared" si="13"/>
        <v>10</v>
      </c>
      <c r="N32" s="36">
        <f t="shared" si="13"/>
        <v>0</v>
      </c>
      <c r="O32" s="36">
        <f t="shared" si="13"/>
        <v>30</v>
      </c>
      <c r="P32" s="37">
        <f t="shared" si="13"/>
        <v>-24</v>
      </c>
    </row>
    <row r="33" spans="2:16" ht="34.5" customHeight="1">
      <c r="B33" s="5"/>
      <c r="C33" s="28" t="s">
        <v>26</v>
      </c>
      <c r="D33" s="29"/>
      <c r="E33" s="44">
        <f>SUM(F33:G33)</f>
        <v>4554</v>
      </c>
      <c r="F33" s="38">
        <v>2144</v>
      </c>
      <c r="G33" s="39">
        <v>2410</v>
      </c>
      <c r="H33" s="48">
        <v>3</v>
      </c>
      <c r="I33" s="38">
        <v>2</v>
      </c>
      <c r="J33" s="38">
        <v>1</v>
      </c>
      <c r="K33" s="38">
        <f>SUM(H33:J33)</f>
        <v>6</v>
      </c>
      <c r="L33" s="38">
        <v>19</v>
      </c>
      <c r="M33" s="38">
        <v>8</v>
      </c>
      <c r="N33" s="38">
        <v>0</v>
      </c>
      <c r="O33" s="38">
        <f>SUM(L33:N33)</f>
        <v>27</v>
      </c>
      <c r="P33" s="39">
        <f>K33-O33</f>
        <v>-21</v>
      </c>
    </row>
    <row r="34" spans="2:16" ht="34.5" customHeight="1">
      <c r="B34" s="5"/>
      <c r="C34" s="28" t="s">
        <v>27</v>
      </c>
      <c r="D34" s="29"/>
      <c r="E34" s="44">
        <f>SUM(F34:G34)</f>
        <v>489</v>
      </c>
      <c r="F34" s="38">
        <v>239</v>
      </c>
      <c r="G34" s="39">
        <v>250</v>
      </c>
      <c r="H34" s="48">
        <v>0</v>
      </c>
      <c r="I34" s="38">
        <v>0</v>
      </c>
      <c r="J34" s="38">
        <v>0</v>
      </c>
      <c r="K34" s="38">
        <f>SUM(H34:J34)</f>
        <v>0</v>
      </c>
      <c r="L34" s="38">
        <v>1</v>
      </c>
      <c r="M34" s="38">
        <v>2</v>
      </c>
      <c r="N34" s="38">
        <v>0</v>
      </c>
      <c r="O34" s="38">
        <f>SUM(L34:N34)</f>
        <v>3</v>
      </c>
      <c r="P34" s="39">
        <f>K34-O34</f>
        <v>-3</v>
      </c>
    </row>
    <row r="35" spans="2:16" ht="34.5" customHeight="1">
      <c r="B35" s="4"/>
      <c r="C35" s="26" t="s">
        <v>28</v>
      </c>
      <c r="D35" s="27"/>
      <c r="E35" s="43">
        <f aca="true" t="shared" si="14" ref="E35:P35">SUM(E36:E37)</f>
        <v>34567</v>
      </c>
      <c r="F35" s="43">
        <f t="shared" si="14"/>
        <v>16466</v>
      </c>
      <c r="G35" s="43">
        <f t="shared" si="14"/>
        <v>18101</v>
      </c>
      <c r="H35" s="54">
        <f t="shared" si="14"/>
        <v>57</v>
      </c>
      <c r="I35" s="36">
        <f t="shared" si="14"/>
        <v>18</v>
      </c>
      <c r="J35" s="43">
        <f t="shared" si="14"/>
        <v>1</v>
      </c>
      <c r="K35" s="36">
        <f t="shared" si="14"/>
        <v>76</v>
      </c>
      <c r="L35" s="36">
        <f t="shared" si="14"/>
        <v>72</v>
      </c>
      <c r="M35" s="36">
        <f t="shared" si="14"/>
        <v>32</v>
      </c>
      <c r="N35" s="36">
        <f t="shared" si="14"/>
        <v>1</v>
      </c>
      <c r="O35" s="36">
        <f t="shared" si="14"/>
        <v>105</v>
      </c>
      <c r="P35" s="37">
        <f t="shared" si="14"/>
        <v>-29</v>
      </c>
    </row>
    <row r="36" spans="2:16" ht="34.5" customHeight="1">
      <c r="B36" s="5"/>
      <c r="C36" s="28" t="s">
        <v>30</v>
      </c>
      <c r="D36" s="29"/>
      <c r="E36" s="44">
        <f>SUM(F36:G36)</f>
        <v>27339</v>
      </c>
      <c r="F36" s="38">
        <v>13065</v>
      </c>
      <c r="G36" s="39">
        <v>14274</v>
      </c>
      <c r="H36" s="48">
        <v>43</v>
      </c>
      <c r="I36" s="38">
        <v>15</v>
      </c>
      <c r="J36" s="38">
        <v>1</v>
      </c>
      <c r="K36" s="38">
        <f>SUM(H36:J36)</f>
        <v>59</v>
      </c>
      <c r="L36" s="38">
        <v>64</v>
      </c>
      <c r="M36" s="38">
        <v>21</v>
      </c>
      <c r="N36" s="38">
        <v>1</v>
      </c>
      <c r="O36" s="38">
        <f>SUM(L36:N36)</f>
        <v>86</v>
      </c>
      <c r="P36" s="39">
        <f>K36-O36</f>
        <v>-27</v>
      </c>
    </row>
    <row r="37" spans="2:16" ht="34.5" customHeight="1">
      <c r="B37" s="5"/>
      <c r="C37" s="28" t="s">
        <v>31</v>
      </c>
      <c r="D37" s="29"/>
      <c r="E37" s="44">
        <f>SUM(F37:G37)</f>
        <v>7228</v>
      </c>
      <c r="F37" s="38">
        <v>3401</v>
      </c>
      <c r="G37" s="39">
        <v>3827</v>
      </c>
      <c r="H37" s="48">
        <v>14</v>
      </c>
      <c r="I37" s="38">
        <v>3</v>
      </c>
      <c r="J37" s="38">
        <v>0</v>
      </c>
      <c r="K37" s="38">
        <f>SUM(H37:J37)</f>
        <v>17</v>
      </c>
      <c r="L37" s="38">
        <v>8</v>
      </c>
      <c r="M37" s="38">
        <v>11</v>
      </c>
      <c r="N37" s="38">
        <v>0</v>
      </c>
      <c r="O37" s="38">
        <f>SUM(L37:N37)</f>
        <v>19</v>
      </c>
      <c r="P37" s="39">
        <f>K37-O37</f>
        <v>-2</v>
      </c>
    </row>
    <row r="38" spans="2:16" ht="34.5" customHeight="1">
      <c r="B38" s="4"/>
      <c r="C38" s="26" t="s">
        <v>32</v>
      </c>
      <c r="D38" s="27"/>
      <c r="E38" s="43">
        <f aca="true" t="shared" si="15" ref="E38:P38">SUM(E39:E45)</f>
        <v>66753</v>
      </c>
      <c r="F38" s="43">
        <f t="shared" si="15"/>
        <v>31459</v>
      </c>
      <c r="G38" s="43">
        <f t="shared" si="15"/>
        <v>35294</v>
      </c>
      <c r="H38" s="54">
        <f t="shared" si="15"/>
        <v>91</v>
      </c>
      <c r="I38" s="36">
        <f t="shared" si="15"/>
        <v>26</v>
      </c>
      <c r="J38" s="43">
        <f t="shared" si="15"/>
        <v>2</v>
      </c>
      <c r="K38" s="36">
        <f t="shared" si="15"/>
        <v>119</v>
      </c>
      <c r="L38" s="36">
        <f t="shared" si="15"/>
        <v>105</v>
      </c>
      <c r="M38" s="36">
        <f t="shared" si="15"/>
        <v>76</v>
      </c>
      <c r="N38" s="36">
        <f t="shared" si="15"/>
        <v>0</v>
      </c>
      <c r="O38" s="36">
        <f t="shared" si="15"/>
        <v>181</v>
      </c>
      <c r="P38" s="37">
        <f t="shared" si="15"/>
        <v>-62</v>
      </c>
    </row>
    <row r="39" spans="2:16" ht="34.5" customHeight="1">
      <c r="B39" s="5"/>
      <c r="C39" s="28" t="s">
        <v>33</v>
      </c>
      <c r="D39" s="29"/>
      <c r="E39" s="44">
        <f aca="true" t="shared" si="16" ref="E39:E45">SUM(F39:G39)</f>
        <v>8284</v>
      </c>
      <c r="F39" s="38">
        <v>3900</v>
      </c>
      <c r="G39" s="39">
        <v>4384</v>
      </c>
      <c r="H39" s="48">
        <v>8</v>
      </c>
      <c r="I39" s="38">
        <v>3</v>
      </c>
      <c r="J39" s="38">
        <v>0</v>
      </c>
      <c r="K39" s="38">
        <f aca="true" t="shared" si="17" ref="K39:K45">SUM(H39:J39)</f>
        <v>11</v>
      </c>
      <c r="L39" s="38">
        <v>17</v>
      </c>
      <c r="M39" s="38">
        <v>6</v>
      </c>
      <c r="N39" s="38">
        <v>0</v>
      </c>
      <c r="O39" s="38">
        <f aca="true" t="shared" si="18" ref="O39:O45">SUM(L39:N39)</f>
        <v>23</v>
      </c>
      <c r="P39" s="39">
        <f aca="true" t="shared" si="19" ref="P39:P45">K39-O39</f>
        <v>-12</v>
      </c>
    </row>
    <row r="40" spans="2:16" ht="34.5" customHeight="1">
      <c r="B40" s="5"/>
      <c r="C40" s="28" t="s">
        <v>34</v>
      </c>
      <c r="D40" s="29"/>
      <c r="E40" s="44">
        <f t="shared" si="16"/>
        <v>14405</v>
      </c>
      <c r="F40" s="38">
        <v>6781</v>
      </c>
      <c r="G40" s="39">
        <v>7624</v>
      </c>
      <c r="H40" s="48">
        <v>23</v>
      </c>
      <c r="I40" s="38">
        <v>7</v>
      </c>
      <c r="J40" s="38">
        <v>1</v>
      </c>
      <c r="K40" s="38">
        <f t="shared" si="17"/>
        <v>31</v>
      </c>
      <c r="L40" s="38">
        <v>21</v>
      </c>
      <c r="M40" s="38">
        <v>13</v>
      </c>
      <c r="N40" s="38">
        <v>0</v>
      </c>
      <c r="O40" s="38">
        <f t="shared" si="18"/>
        <v>34</v>
      </c>
      <c r="P40" s="39">
        <f t="shared" si="19"/>
        <v>-3</v>
      </c>
    </row>
    <row r="41" spans="2:16" ht="34.5" customHeight="1">
      <c r="B41" s="5"/>
      <c r="C41" s="28" t="s">
        <v>35</v>
      </c>
      <c r="D41" s="29"/>
      <c r="E41" s="44">
        <f t="shared" si="16"/>
        <v>6878</v>
      </c>
      <c r="F41" s="38">
        <v>3214</v>
      </c>
      <c r="G41" s="39">
        <v>3664</v>
      </c>
      <c r="H41" s="48">
        <v>13</v>
      </c>
      <c r="I41" s="38">
        <v>0</v>
      </c>
      <c r="J41" s="38">
        <v>0</v>
      </c>
      <c r="K41" s="38">
        <f t="shared" si="17"/>
        <v>13</v>
      </c>
      <c r="L41" s="38">
        <v>4</v>
      </c>
      <c r="M41" s="38">
        <v>8</v>
      </c>
      <c r="N41" s="38">
        <v>0</v>
      </c>
      <c r="O41" s="38">
        <f t="shared" si="18"/>
        <v>12</v>
      </c>
      <c r="P41" s="39">
        <f t="shared" si="19"/>
        <v>1</v>
      </c>
    </row>
    <row r="42" spans="2:16" ht="34.5" customHeight="1">
      <c r="B42" s="5"/>
      <c r="C42" s="28" t="s">
        <v>36</v>
      </c>
      <c r="D42" s="29"/>
      <c r="E42" s="44">
        <f t="shared" si="16"/>
        <v>4033</v>
      </c>
      <c r="F42" s="38">
        <v>1900</v>
      </c>
      <c r="G42" s="39">
        <v>2133</v>
      </c>
      <c r="H42" s="48">
        <v>5</v>
      </c>
      <c r="I42" s="38">
        <v>2</v>
      </c>
      <c r="J42" s="38">
        <v>0</v>
      </c>
      <c r="K42" s="38">
        <f t="shared" si="17"/>
        <v>7</v>
      </c>
      <c r="L42" s="38">
        <v>4</v>
      </c>
      <c r="M42" s="38">
        <v>2</v>
      </c>
      <c r="N42" s="38">
        <v>0</v>
      </c>
      <c r="O42" s="38">
        <f t="shared" si="18"/>
        <v>6</v>
      </c>
      <c r="P42" s="39">
        <f t="shared" si="19"/>
        <v>1</v>
      </c>
    </row>
    <row r="43" spans="2:16" ht="34.5" customHeight="1">
      <c r="B43" s="5"/>
      <c r="C43" s="28" t="s">
        <v>37</v>
      </c>
      <c r="D43" s="29"/>
      <c r="E43" s="44">
        <f t="shared" si="16"/>
        <v>5907</v>
      </c>
      <c r="F43" s="38">
        <v>2789</v>
      </c>
      <c r="G43" s="39">
        <v>3118</v>
      </c>
      <c r="H43" s="48">
        <v>11</v>
      </c>
      <c r="I43" s="38">
        <v>3</v>
      </c>
      <c r="J43" s="38">
        <v>0</v>
      </c>
      <c r="K43" s="38">
        <f t="shared" si="17"/>
        <v>14</v>
      </c>
      <c r="L43" s="38">
        <v>23</v>
      </c>
      <c r="M43" s="38">
        <v>6</v>
      </c>
      <c r="N43" s="38">
        <v>0</v>
      </c>
      <c r="O43" s="38">
        <f t="shared" si="18"/>
        <v>29</v>
      </c>
      <c r="P43" s="39">
        <f t="shared" si="19"/>
        <v>-15</v>
      </c>
    </row>
    <row r="44" spans="2:16" ht="34.5" customHeight="1">
      <c r="B44" s="5"/>
      <c r="C44" s="28" t="s">
        <v>38</v>
      </c>
      <c r="D44" s="29"/>
      <c r="E44" s="44">
        <f t="shared" si="16"/>
        <v>6879</v>
      </c>
      <c r="F44" s="38">
        <v>3271</v>
      </c>
      <c r="G44" s="39">
        <v>3608</v>
      </c>
      <c r="H44" s="48">
        <v>5</v>
      </c>
      <c r="I44" s="38">
        <v>2</v>
      </c>
      <c r="J44" s="38">
        <v>1</v>
      </c>
      <c r="K44" s="38">
        <f t="shared" si="17"/>
        <v>8</v>
      </c>
      <c r="L44" s="38">
        <v>11</v>
      </c>
      <c r="M44" s="38">
        <v>14</v>
      </c>
      <c r="N44" s="38">
        <v>0</v>
      </c>
      <c r="O44" s="38">
        <f t="shared" si="18"/>
        <v>25</v>
      </c>
      <c r="P44" s="39">
        <f t="shared" si="19"/>
        <v>-17</v>
      </c>
    </row>
    <row r="45" spans="2:16" ht="34.5" customHeight="1">
      <c r="B45" s="5"/>
      <c r="C45" s="28" t="s">
        <v>39</v>
      </c>
      <c r="D45" s="29"/>
      <c r="E45" s="44">
        <f t="shared" si="16"/>
        <v>20367</v>
      </c>
      <c r="F45" s="38">
        <v>9604</v>
      </c>
      <c r="G45" s="39">
        <v>10763</v>
      </c>
      <c r="H45" s="48">
        <v>26</v>
      </c>
      <c r="I45" s="38">
        <v>9</v>
      </c>
      <c r="J45" s="38">
        <v>0</v>
      </c>
      <c r="K45" s="38">
        <f t="shared" si="17"/>
        <v>35</v>
      </c>
      <c r="L45" s="38">
        <v>25</v>
      </c>
      <c r="M45" s="38">
        <v>27</v>
      </c>
      <c r="N45" s="38">
        <v>0</v>
      </c>
      <c r="O45" s="38">
        <f t="shared" si="18"/>
        <v>52</v>
      </c>
      <c r="P45" s="39">
        <f t="shared" si="19"/>
        <v>-17</v>
      </c>
    </row>
    <row r="46" spans="2:16" ht="34.5" customHeight="1">
      <c r="B46" s="4"/>
      <c r="C46" s="26" t="s">
        <v>40</v>
      </c>
      <c r="D46" s="27"/>
      <c r="E46" s="43">
        <f aca="true" t="shared" si="20" ref="E46:P46">SUM(E47:E49)</f>
        <v>21879</v>
      </c>
      <c r="F46" s="43">
        <f t="shared" si="20"/>
        <v>10328</v>
      </c>
      <c r="G46" s="43">
        <f t="shared" si="20"/>
        <v>11551</v>
      </c>
      <c r="H46" s="54">
        <f t="shared" si="20"/>
        <v>32</v>
      </c>
      <c r="I46" s="36">
        <f t="shared" si="20"/>
        <v>9</v>
      </c>
      <c r="J46" s="43">
        <f t="shared" si="20"/>
        <v>0</v>
      </c>
      <c r="K46" s="36">
        <f t="shared" si="20"/>
        <v>41</v>
      </c>
      <c r="L46" s="36">
        <f t="shared" si="20"/>
        <v>33</v>
      </c>
      <c r="M46" s="36">
        <f t="shared" si="20"/>
        <v>26</v>
      </c>
      <c r="N46" s="36">
        <f t="shared" si="20"/>
        <v>0</v>
      </c>
      <c r="O46" s="36">
        <f t="shared" si="20"/>
        <v>59</v>
      </c>
      <c r="P46" s="37">
        <f t="shared" si="20"/>
        <v>-18</v>
      </c>
    </row>
    <row r="47" spans="2:16" ht="34.5" customHeight="1">
      <c r="B47" s="5"/>
      <c r="C47" s="28" t="s">
        <v>41</v>
      </c>
      <c r="D47" s="29"/>
      <c r="E47" s="44">
        <f>SUM(F47:G47)</f>
        <v>6455</v>
      </c>
      <c r="F47" s="38">
        <v>3050</v>
      </c>
      <c r="G47" s="39">
        <v>3405</v>
      </c>
      <c r="H47" s="48">
        <v>6</v>
      </c>
      <c r="I47" s="38">
        <v>2</v>
      </c>
      <c r="J47" s="38">
        <v>0</v>
      </c>
      <c r="K47" s="38">
        <f>SUM(H47:J47)</f>
        <v>8</v>
      </c>
      <c r="L47" s="38">
        <v>14</v>
      </c>
      <c r="M47" s="38">
        <v>6</v>
      </c>
      <c r="N47" s="38">
        <v>0</v>
      </c>
      <c r="O47" s="38">
        <f>SUM(L47:N47)</f>
        <v>20</v>
      </c>
      <c r="P47" s="39">
        <f>K47-O47</f>
        <v>-12</v>
      </c>
    </row>
    <row r="48" spans="2:16" ht="34.5" customHeight="1">
      <c r="B48" s="5"/>
      <c r="C48" s="28" t="s">
        <v>42</v>
      </c>
      <c r="D48" s="29"/>
      <c r="E48" s="44">
        <f>SUM(F48:G48)</f>
        <v>1825</v>
      </c>
      <c r="F48" s="38">
        <v>870</v>
      </c>
      <c r="G48" s="39">
        <v>955</v>
      </c>
      <c r="H48" s="48">
        <v>2</v>
      </c>
      <c r="I48" s="38">
        <v>1</v>
      </c>
      <c r="J48" s="38">
        <v>0</v>
      </c>
      <c r="K48" s="38">
        <f>SUM(H48:J48)</f>
        <v>3</v>
      </c>
      <c r="L48" s="38">
        <v>3</v>
      </c>
      <c r="M48" s="38">
        <v>4</v>
      </c>
      <c r="N48" s="38">
        <v>0</v>
      </c>
      <c r="O48" s="38">
        <f>SUM(L48:N48)</f>
        <v>7</v>
      </c>
      <c r="P48" s="39">
        <f>K48-O48</f>
        <v>-4</v>
      </c>
    </row>
    <row r="49" spans="2:16" ht="34.5" customHeight="1" thickBot="1">
      <c r="B49" s="6"/>
      <c r="C49" s="30" t="s">
        <v>43</v>
      </c>
      <c r="D49" s="31"/>
      <c r="E49" s="45">
        <f>SUM(F49:G49)</f>
        <v>13599</v>
      </c>
      <c r="F49" s="40">
        <v>6408</v>
      </c>
      <c r="G49" s="41">
        <v>7191</v>
      </c>
      <c r="H49" s="49">
        <v>24</v>
      </c>
      <c r="I49" s="40">
        <v>6</v>
      </c>
      <c r="J49" s="40">
        <v>0</v>
      </c>
      <c r="K49" s="40">
        <f>SUM(H49:J49)</f>
        <v>30</v>
      </c>
      <c r="L49" s="40">
        <v>16</v>
      </c>
      <c r="M49" s="40">
        <v>16</v>
      </c>
      <c r="N49" s="40">
        <v>0</v>
      </c>
      <c r="O49" s="40">
        <f>SUM(L49:N49)</f>
        <v>32</v>
      </c>
      <c r="P49" s="41">
        <f>K49-O49</f>
        <v>-2</v>
      </c>
    </row>
    <row r="50" spans="2:16" ht="34.5" customHeight="1">
      <c r="B50" s="7"/>
      <c r="C50" s="53" t="s">
        <v>62</v>
      </c>
      <c r="D50" s="3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</row>
    <row r="51" ht="18" customHeight="1"/>
  </sheetData>
  <mergeCells count="8">
    <mergeCell ref="E5:G5"/>
    <mergeCell ref="H5:K5"/>
    <mergeCell ref="L5:O5"/>
    <mergeCell ref="P5:P6"/>
    <mergeCell ref="B1:P1"/>
    <mergeCell ref="H2:K2"/>
    <mergeCell ref="E4:G4"/>
    <mergeCell ref="H4:P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0"/>
  <sheetViews>
    <sheetView zoomScale="60" zoomScaleNormal="60" workbookViewId="0" topLeftCell="A1">
      <selection activeCell="A1" sqref="A1"/>
    </sheetView>
  </sheetViews>
  <sheetFormatPr defaultColWidth="9.00390625" defaultRowHeight="13.5"/>
  <cols>
    <col min="1" max="1" width="3.875" style="0" customWidth="1"/>
    <col min="2" max="2" width="12.625" style="0" customWidth="1"/>
    <col min="3" max="3" width="14.00390625" style="0" customWidth="1"/>
    <col min="4" max="4" width="0.6171875" style="0" customWidth="1"/>
    <col min="5" max="16" width="13.125" style="0" customWidth="1"/>
  </cols>
  <sheetData>
    <row r="1" spans="2:16" ht="27" customHeight="1">
      <c r="B1" s="55" t="s">
        <v>60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2:16" ht="24" customHeight="1">
      <c r="B2" s="1"/>
      <c r="C2" s="1"/>
      <c r="D2" s="1"/>
      <c r="E2" s="1"/>
      <c r="F2" s="1"/>
      <c r="G2" s="1"/>
      <c r="H2" s="56"/>
      <c r="I2" s="57"/>
      <c r="J2" s="57"/>
      <c r="K2" s="57"/>
      <c r="L2" s="1"/>
      <c r="M2" s="1"/>
      <c r="N2" s="52" t="s">
        <v>85</v>
      </c>
      <c r="O2" s="52"/>
      <c r="P2" s="1"/>
    </row>
    <row r="3" ht="17.25" customHeight="1" thickBot="1">
      <c r="O3" s="8"/>
    </row>
    <row r="4" spans="2:17" ht="37.5" customHeight="1">
      <c r="B4" s="10"/>
      <c r="C4" s="12"/>
      <c r="D4" s="13"/>
      <c r="E4" s="58" t="s">
        <v>86</v>
      </c>
      <c r="F4" s="59"/>
      <c r="G4" s="60"/>
      <c r="H4" s="58" t="s">
        <v>87</v>
      </c>
      <c r="I4" s="59"/>
      <c r="J4" s="59"/>
      <c r="K4" s="59"/>
      <c r="L4" s="59"/>
      <c r="M4" s="59"/>
      <c r="N4" s="59"/>
      <c r="O4" s="59"/>
      <c r="P4" s="60"/>
      <c r="Q4" s="11"/>
    </row>
    <row r="5" spans="2:16" ht="37.5" customHeight="1">
      <c r="B5" s="2"/>
      <c r="C5" s="14"/>
      <c r="D5" s="15"/>
      <c r="E5" s="61" t="s">
        <v>44</v>
      </c>
      <c r="F5" s="62"/>
      <c r="G5" s="63"/>
      <c r="H5" s="61" t="s">
        <v>48</v>
      </c>
      <c r="I5" s="62"/>
      <c r="J5" s="62"/>
      <c r="K5" s="64"/>
      <c r="L5" s="65" t="s">
        <v>53</v>
      </c>
      <c r="M5" s="62"/>
      <c r="N5" s="62"/>
      <c r="O5" s="64"/>
      <c r="P5" s="66" t="s">
        <v>56</v>
      </c>
    </row>
    <row r="6" spans="2:16" ht="37.5" customHeight="1" thickBot="1">
      <c r="B6" s="3"/>
      <c r="C6" s="16"/>
      <c r="D6" s="17"/>
      <c r="E6" s="18" t="s">
        <v>47</v>
      </c>
      <c r="F6" s="19" t="s">
        <v>45</v>
      </c>
      <c r="G6" s="20" t="s">
        <v>46</v>
      </c>
      <c r="H6" s="21" t="s">
        <v>49</v>
      </c>
      <c r="I6" s="22" t="s">
        <v>50</v>
      </c>
      <c r="J6" s="22" t="s">
        <v>63</v>
      </c>
      <c r="K6" s="23" t="s">
        <v>52</v>
      </c>
      <c r="L6" s="19" t="s">
        <v>54</v>
      </c>
      <c r="M6" s="22" t="s">
        <v>55</v>
      </c>
      <c r="N6" s="22" t="s">
        <v>64</v>
      </c>
      <c r="O6" s="23" t="s">
        <v>52</v>
      </c>
      <c r="P6" s="67"/>
    </row>
    <row r="7" spans="2:16" ht="34.5" customHeight="1">
      <c r="B7" s="9"/>
      <c r="C7" s="24" t="s">
        <v>0</v>
      </c>
      <c r="D7" s="25"/>
      <c r="E7" s="42">
        <f aca="true" t="shared" si="0" ref="E7:P7">SUM(E8:E9)</f>
        <v>782216</v>
      </c>
      <c r="F7" s="34">
        <f t="shared" si="0"/>
        <v>367851</v>
      </c>
      <c r="G7" s="35">
        <f t="shared" si="0"/>
        <v>414365</v>
      </c>
      <c r="H7" s="46">
        <f t="shared" si="0"/>
        <v>1199</v>
      </c>
      <c r="I7" s="34">
        <f t="shared" si="0"/>
        <v>448</v>
      </c>
      <c r="J7" s="34">
        <f t="shared" si="0"/>
        <v>36</v>
      </c>
      <c r="K7" s="34">
        <f t="shared" si="0"/>
        <v>1683</v>
      </c>
      <c r="L7" s="34">
        <f t="shared" si="0"/>
        <v>1312</v>
      </c>
      <c r="M7" s="34">
        <f t="shared" si="0"/>
        <v>769</v>
      </c>
      <c r="N7" s="34">
        <f t="shared" si="0"/>
        <v>14</v>
      </c>
      <c r="O7" s="34">
        <f t="shared" si="0"/>
        <v>2095</v>
      </c>
      <c r="P7" s="35">
        <f t="shared" si="0"/>
        <v>-412</v>
      </c>
    </row>
    <row r="8" spans="2:16" ht="34.5" customHeight="1">
      <c r="B8" s="4"/>
      <c r="C8" s="26" t="s">
        <v>1</v>
      </c>
      <c r="D8" s="27"/>
      <c r="E8" s="43">
        <f aca="true" t="shared" si="1" ref="E8:P8">SUM(E10:E20)</f>
        <v>624733</v>
      </c>
      <c r="F8" s="36">
        <f t="shared" si="1"/>
        <v>293571</v>
      </c>
      <c r="G8" s="37">
        <f t="shared" si="1"/>
        <v>331162</v>
      </c>
      <c r="H8" s="47">
        <f t="shared" si="1"/>
        <v>972</v>
      </c>
      <c r="I8" s="36">
        <f t="shared" si="1"/>
        <v>383</v>
      </c>
      <c r="J8" s="36">
        <f t="shared" si="1"/>
        <v>28</v>
      </c>
      <c r="K8" s="36">
        <f t="shared" si="1"/>
        <v>1383</v>
      </c>
      <c r="L8" s="36">
        <f t="shared" si="1"/>
        <v>1056</v>
      </c>
      <c r="M8" s="36">
        <f t="shared" si="1"/>
        <v>563</v>
      </c>
      <c r="N8" s="36">
        <f t="shared" si="1"/>
        <v>13</v>
      </c>
      <c r="O8" s="36">
        <f t="shared" si="1"/>
        <v>1632</v>
      </c>
      <c r="P8" s="37">
        <f t="shared" si="1"/>
        <v>-249</v>
      </c>
    </row>
    <row r="9" spans="2:16" ht="34.5" customHeight="1">
      <c r="B9" s="4"/>
      <c r="C9" s="26" t="s">
        <v>2</v>
      </c>
      <c r="D9" s="27"/>
      <c r="E9" s="43">
        <f aca="true" t="shared" si="2" ref="E9:P9">SUM(E21,E29,E32,E35,E38,E46)</f>
        <v>157483</v>
      </c>
      <c r="F9" s="36">
        <f t="shared" si="2"/>
        <v>74280</v>
      </c>
      <c r="G9" s="37">
        <f t="shared" si="2"/>
        <v>83203</v>
      </c>
      <c r="H9" s="47">
        <f t="shared" si="2"/>
        <v>227</v>
      </c>
      <c r="I9" s="36">
        <f t="shared" si="2"/>
        <v>65</v>
      </c>
      <c r="J9" s="36">
        <f t="shared" si="2"/>
        <v>8</v>
      </c>
      <c r="K9" s="36">
        <f t="shared" si="2"/>
        <v>300</v>
      </c>
      <c r="L9" s="36">
        <f t="shared" si="2"/>
        <v>256</v>
      </c>
      <c r="M9" s="36">
        <f t="shared" si="2"/>
        <v>206</v>
      </c>
      <c r="N9" s="36">
        <f t="shared" si="2"/>
        <v>1</v>
      </c>
      <c r="O9" s="36">
        <f t="shared" si="2"/>
        <v>463</v>
      </c>
      <c r="P9" s="37">
        <f t="shared" si="2"/>
        <v>-163</v>
      </c>
    </row>
    <row r="10" spans="2:16" ht="34.5" customHeight="1">
      <c r="B10" s="5"/>
      <c r="C10" s="28" t="s">
        <v>3</v>
      </c>
      <c r="D10" s="29"/>
      <c r="E10" s="44">
        <f aca="true" t="shared" si="3" ref="E10:E20">SUM(F10:G10)</f>
        <v>341766</v>
      </c>
      <c r="F10" s="38">
        <v>159211</v>
      </c>
      <c r="G10" s="39">
        <v>182555</v>
      </c>
      <c r="H10" s="48">
        <v>514</v>
      </c>
      <c r="I10" s="38">
        <v>237</v>
      </c>
      <c r="J10" s="38">
        <v>18</v>
      </c>
      <c r="K10" s="38">
        <f aca="true" t="shared" si="4" ref="K10:K20">SUM(H10:J10)</f>
        <v>769</v>
      </c>
      <c r="L10" s="38">
        <v>543</v>
      </c>
      <c r="M10" s="38">
        <v>263</v>
      </c>
      <c r="N10" s="38">
        <v>0</v>
      </c>
      <c r="O10" s="38">
        <f aca="true" t="shared" si="5" ref="O10:O20">SUM(L10:N10)</f>
        <v>806</v>
      </c>
      <c r="P10" s="39">
        <f aca="true" t="shared" si="6" ref="P10:P20">K10-O10</f>
        <v>-37</v>
      </c>
    </row>
    <row r="11" spans="2:16" ht="34.5" customHeight="1">
      <c r="B11" s="5"/>
      <c r="C11" s="28" t="s">
        <v>4</v>
      </c>
      <c r="D11" s="29"/>
      <c r="E11" s="44">
        <f t="shared" si="3"/>
        <v>17242</v>
      </c>
      <c r="F11" s="38">
        <v>8144</v>
      </c>
      <c r="G11" s="39">
        <v>9098</v>
      </c>
      <c r="H11" s="48">
        <v>15</v>
      </c>
      <c r="I11" s="38">
        <v>5</v>
      </c>
      <c r="J11" s="38">
        <v>3</v>
      </c>
      <c r="K11" s="38">
        <f t="shared" si="4"/>
        <v>23</v>
      </c>
      <c r="L11" s="38">
        <v>37</v>
      </c>
      <c r="M11" s="38">
        <v>31</v>
      </c>
      <c r="N11" s="38">
        <v>0</v>
      </c>
      <c r="O11" s="38">
        <f t="shared" si="5"/>
        <v>68</v>
      </c>
      <c r="P11" s="39">
        <f t="shared" si="6"/>
        <v>-45</v>
      </c>
    </row>
    <row r="12" spans="2:16" ht="34.5" customHeight="1">
      <c r="B12" s="5"/>
      <c r="C12" s="28" t="s">
        <v>5</v>
      </c>
      <c r="D12" s="29"/>
      <c r="E12" s="44">
        <f t="shared" si="3"/>
        <v>20318</v>
      </c>
      <c r="F12" s="38">
        <v>9614</v>
      </c>
      <c r="G12" s="39">
        <v>10704</v>
      </c>
      <c r="H12" s="48">
        <v>38</v>
      </c>
      <c r="I12" s="38">
        <v>5</v>
      </c>
      <c r="J12" s="38">
        <v>1</v>
      </c>
      <c r="K12" s="38">
        <f t="shared" si="4"/>
        <v>44</v>
      </c>
      <c r="L12" s="38">
        <v>43</v>
      </c>
      <c r="M12" s="38">
        <v>19</v>
      </c>
      <c r="N12" s="38">
        <v>6</v>
      </c>
      <c r="O12" s="38">
        <f t="shared" si="5"/>
        <v>68</v>
      </c>
      <c r="P12" s="39">
        <f t="shared" si="6"/>
        <v>-24</v>
      </c>
    </row>
    <row r="13" spans="2:16" ht="34.5" customHeight="1">
      <c r="B13" s="5"/>
      <c r="C13" s="28" t="s">
        <v>6</v>
      </c>
      <c r="D13" s="29"/>
      <c r="E13" s="44">
        <f t="shared" si="3"/>
        <v>50220</v>
      </c>
      <c r="F13" s="38">
        <v>23950</v>
      </c>
      <c r="G13" s="39">
        <v>26270</v>
      </c>
      <c r="H13" s="48">
        <v>94</v>
      </c>
      <c r="I13" s="38">
        <v>42</v>
      </c>
      <c r="J13" s="38">
        <v>2</v>
      </c>
      <c r="K13" s="38">
        <f t="shared" si="4"/>
        <v>138</v>
      </c>
      <c r="L13" s="38">
        <v>126</v>
      </c>
      <c r="M13" s="38">
        <v>43</v>
      </c>
      <c r="N13" s="38">
        <v>0</v>
      </c>
      <c r="O13" s="38">
        <f t="shared" si="5"/>
        <v>169</v>
      </c>
      <c r="P13" s="39">
        <f t="shared" si="6"/>
        <v>-31</v>
      </c>
    </row>
    <row r="14" spans="2:16" ht="34.5" customHeight="1">
      <c r="B14" s="5"/>
      <c r="C14" s="28" t="s">
        <v>7</v>
      </c>
      <c r="D14" s="29"/>
      <c r="E14" s="44">
        <f t="shared" si="3"/>
        <v>29484</v>
      </c>
      <c r="F14" s="38">
        <v>14139</v>
      </c>
      <c r="G14" s="39">
        <v>15345</v>
      </c>
      <c r="H14" s="48">
        <v>48</v>
      </c>
      <c r="I14" s="38">
        <v>9</v>
      </c>
      <c r="J14" s="38">
        <v>0</v>
      </c>
      <c r="K14" s="38">
        <f t="shared" si="4"/>
        <v>57</v>
      </c>
      <c r="L14" s="38">
        <v>46</v>
      </c>
      <c r="M14" s="38">
        <v>31</v>
      </c>
      <c r="N14" s="38">
        <v>0</v>
      </c>
      <c r="O14" s="38">
        <f t="shared" si="5"/>
        <v>77</v>
      </c>
      <c r="P14" s="39">
        <f t="shared" si="6"/>
        <v>-20</v>
      </c>
    </row>
    <row r="15" spans="2:16" ht="34.5" customHeight="1">
      <c r="B15" s="5"/>
      <c r="C15" s="28" t="s">
        <v>8</v>
      </c>
      <c r="D15" s="29"/>
      <c r="E15" s="44">
        <f t="shared" si="3"/>
        <v>25433</v>
      </c>
      <c r="F15" s="38">
        <v>12348</v>
      </c>
      <c r="G15" s="39">
        <v>13085</v>
      </c>
      <c r="H15" s="48">
        <v>25</v>
      </c>
      <c r="I15" s="38">
        <v>14</v>
      </c>
      <c r="J15" s="38">
        <v>1</v>
      </c>
      <c r="K15" s="38">
        <f t="shared" si="4"/>
        <v>40</v>
      </c>
      <c r="L15" s="38">
        <v>39</v>
      </c>
      <c r="M15" s="38">
        <v>31</v>
      </c>
      <c r="N15" s="38">
        <v>0</v>
      </c>
      <c r="O15" s="38">
        <f t="shared" si="5"/>
        <v>70</v>
      </c>
      <c r="P15" s="39">
        <f t="shared" si="6"/>
        <v>-30</v>
      </c>
    </row>
    <row r="16" spans="2:16" ht="34.5" customHeight="1">
      <c r="B16" s="5"/>
      <c r="C16" s="28" t="s">
        <v>9</v>
      </c>
      <c r="D16" s="29"/>
      <c r="E16" s="44">
        <f t="shared" si="3"/>
        <v>23527</v>
      </c>
      <c r="F16" s="38">
        <v>11076</v>
      </c>
      <c r="G16" s="39">
        <v>12451</v>
      </c>
      <c r="H16" s="48">
        <v>36</v>
      </c>
      <c r="I16" s="38">
        <v>8</v>
      </c>
      <c r="J16" s="38">
        <v>1</v>
      </c>
      <c r="K16" s="38">
        <f t="shared" si="4"/>
        <v>45</v>
      </c>
      <c r="L16" s="38">
        <v>25</v>
      </c>
      <c r="M16" s="38">
        <v>26</v>
      </c>
      <c r="N16" s="38">
        <v>0</v>
      </c>
      <c r="O16" s="38">
        <f t="shared" si="5"/>
        <v>51</v>
      </c>
      <c r="P16" s="39">
        <f t="shared" si="6"/>
        <v>-6</v>
      </c>
    </row>
    <row r="17" spans="2:16" ht="34.5" customHeight="1">
      <c r="B17" s="5"/>
      <c r="C17" s="28" t="s">
        <v>10</v>
      </c>
      <c r="D17" s="29"/>
      <c r="E17" s="44">
        <f t="shared" si="3"/>
        <v>17124</v>
      </c>
      <c r="F17" s="38">
        <v>7986</v>
      </c>
      <c r="G17" s="39">
        <v>9138</v>
      </c>
      <c r="H17" s="48">
        <v>12</v>
      </c>
      <c r="I17" s="38">
        <v>3</v>
      </c>
      <c r="J17" s="38">
        <v>2</v>
      </c>
      <c r="K17" s="38">
        <f t="shared" si="4"/>
        <v>17</v>
      </c>
      <c r="L17" s="38">
        <v>24</v>
      </c>
      <c r="M17" s="38">
        <v>21</v>
      </c>
      <c r="N17" s="38">
        <v>3</v>
      </c>
      <c r="O17" s="38">
        <f t="shared" si="5"/>
        <v>48</v>
      </c>
      <c r="P17" s="39">
        <f t="shared" si="6"/>
        <v>-31</v>
      </c>
    </row>
    <row r="18" spans="2:16" ht="34.5" customHeight="1">
      <c r="B18" s="5"/>
      <c r="C18" s="28" t="s">
        <v>11</v>
      </c>
      <c r="D18" s="29"/>
      <c r="E18" s="44">
        <f t="shared" si="3"/>
        <v>36810</v>
      </c>
      <c r="F18" s="38">
        <v>17440</v>
      </c>
      <c r="G18" s="39">
        <v>19370</v>
      </c>
      <c r="H18" s="48">
        <v>57</v>
      </c>
      <c r="I18" s="38">
        <v>19</v>
      </c>
      <c r="J18" s="38">
        <v>0</v>
      </c>
      <c r="K18" s="38">
        <f t="shared" si="4"/>
        <v>76</v>
      </c>
      <c r="L18" s="38">
        <v>68</v>
      </c>
      <c r="M18" s="38">
        <v>35</v>
      </c>
      <c r="N18" s="38">
        <v>0</v>
      </c>
      <c r="O18" s="38">
        <f t="shared" si="5"/>
        <v>103</v>
      </c>
      <c r="P18" s="39">
        <f t="shared" si="6"/>
        <v>-27</v>
      </c>
    </row>
    <row r="19" spans="2:16" ht="34.5" customHeight="1">
      <c r="B19" s="5"/>
      <c r="C19" s="28" t="s">
        <v>12</v>
      </c>
      <c r="D19" s="29"/>
      <c r="E19" s="44">
        <f t="shared" si="3"/>
        <v>34058</v>
      </c>
      <c r="F19" s="38">
        <v>16239</v>
      </c>
      <c r="G19" s="39">
        <v>17819</v>
      </c>
      <c r="H19" s="48">
        <v>90</v>
      </c>
      <c r="I19" s="38">
        <v>26</v>
      </c>
      <c r="J19" s="38">
        <v>0</v>
      </c>
      <c r="K19" s="38">
        <f t="shared" si="4"/>
        <v>116</v>
      </c>
      <c r="L19" s="38">
        <v>56</v>
      </c>
      <c r="M19" s="38">
        <v>31</v>
      </c>
      <c r="N19" s="38">
        <v>4</v>
      </c>
      <c r="O19" s="38">
        <f t="shared" si="5"/>
        <v>91</v>
      </c>
      <c r="P19" s="39">
        <f t="shared" si="6"/>
        <v>25</v>
      </c>
    </row>
    <row r="20" spans="2:16" ht="34.5" customHeight="1">
      <c r="B20" s="5"/>
      <c r="C20" s="28" t="s">
        <v>13</v>
      </c>
      <c r="D20" s="29"/>
      <c r="E20" s="44">
        <f t="shared" si="3"/>
        <v>28751</v>
      </c>
      <c r="F20" s="38">
        <v>13424</v>
      </c>
      <c r="G20" s="39">
        <v>15327</v>
      </c>
      <c r="H20" s="48">
        <v>43</v>
      </c>
      <c r="I20" s="38">
        <v>15</v>
      </c>
      <c r="J20" s="38">
        <v>0</v>
      </c>
      <c r="K20" s="38">
        <f t="shared" si="4"/>
        <v>58</v>
      </c>
      <c r="L20" s="38">
        <v>49</v>
      </c>
      <c r="M20" s="38">
        <v>32</v>
      </c>
      <c r="N20" s="38">
        <v>0</v>
      </c>
      <c r="O20" s="38">
        <f t="shared" si="5"/>
        <v>81</v>
      </c>
      <c r="P20" s="39">
        <f t="shared" si="6"/>
        <v>-23</v>
      </c>
    </row>
    <row r="21" spans="2:16" ht="34.5" customHeight="1">
      <c r="B21" s="4"/>
      <c r="C21" s="26" t="s">
        <v>14</v>
      </c>
      <c r="D21" s="27"/>
      <c r="E21" s="43">
        <f aca="true" t="shared" si="7" ref="E21:P21">SUM(E22:E28)</f>
        <v>20090</v>
      </c>
      <c r="F21" s="43">
        <f t="shared" si="7"/>
        <v>9406</v>
      </c>
      <c r="G21" s="43">
        <f t="shared" si="7"/>
        <v>10684</v>
      </c>
      <c r="H21" s="54">
        <f t="shared" si="7"/>
        <v>32</v>
      </c>
      <c r="I21" s="36">
        <f t="shared" si="7"/>
        <v>12</v>
      </c>
      <c r="J21" s="43">
        <f t="shared" si="7"/>
        <v>0</v>
      </c>
      <c r="K21" s="36">
        <f t="shared" si="7"/>
        <v>44</v>
      </c>
      <c r="L21" s="36">
        <f t="shared" si="7"/>
        <v>34</v>
      </c>
      <c r="M21" s="36">
        <f t="shared" si="7"/>
        <v>26</v>
      </c>
      <c r="N21" s="36">
        <f t="shared" si="7"/>
        <v>0</v>
      </c>
      <c r="O21" s="36">
        <f t="shared" si="7"/>
        <v>60</v>
      </c>
      <c r="P21" s="37">
        <f t="shared" si="7"/>
        <v>-16</v>
      </c>
    </row>
    <row r="22" spans="2:16" ht="34.5" customHeight="1">
      <c r="B22" s="5"/>
      <c r="C22" s="28" t="s">
        <v>15</v>
      </c>
      <c r="D22" s="29"/>
      <c r="E22" s="44">
        <f aca="true" t="shared" si="8" ref="E22:E28">SUM(F22:G22)</f>
        <v>3287</v>
      </c>
      <c r="F22" s="38">
        <v>1552</v>
      </c>
      <c r="G22" s="39">
        <v>1735</v>
      </c>
      <c r="H22" s="48">
        <v>2</v>
      </c>
      <c r="I22" s="38">
        <v>2</v>
      </c>
      <c r="J22" s="38">
        <v>0</v>
      </c>
      <c r="K22" s="38">
        <f aca="true" t="shared" si="9" ref="K22:K28">SUM(H22:J22)</f>
        <v>4</v>
      </c>
      <c r="L22" s="38">
        <v>10</v>
      </c>
      <c r="M22" s="38">
        <v>3</v>
      </c>
      <c r="N22" s="38">
        <v>0</v>
      </c>
      <c r="O22" s="38">
        <f aca="true" t="shared" si="10" ref="O22:O28">SUM(L22:N22)</f>
        <v>13</v>
      </c>
      <c r="P22" s="39">
        <f aca="true" t="shared" si="11" ref="P22:P28">K22-O22</f>
        <v>-9</v>
      </c>
    </row>
    <row r="23" spans="2:16" ht="34.5" customHeight="1">
      <c r="B23" s="5"/>
      <c r="C23" s="28" t="s">
        <v>16</v>
      </c>
      <c r="D23" s="29"/>
      <c r="E23" s="44">
        <f t="shared" si="8"/>
        <v>3784</v>
      </c>
      <c r="F23" s="38">
        <v>1721</v>
      </c>
      <c r="G23" s="39">
        <v>2063</v>
      </c>
      <c r="H23" s="48">
        <v>11</v>
      </c>
      <c r="I23" s="38">
        <v>3</v>
      </c>
      <c r="J23" s="38">
        <v>0</v>
      </c>
      <c r="K23" s="38">
        <f t="shared" si="9"/>
        <v>14</v>
      </c>
      <c r="L23" s="38">
        <v>5</v>
      </c>
      <c r="M23" s="38">
        <v>9</v>
      </c>
      <c r="N23" s="38">
        <v>0</v>
      </c>
      <c r="O23" s="38">
        <f t="shared" si="10"/>
        <v>14</v>
      </c>
      <c r="P23" s="39">
        <f t="shared" si="11"/>
        <v>0</v>
      </c>
    </row>
    <row r="24" spans="2:16" ht="34.5" customHeight="1">
      <c r="B24" s="5"/>
      <c r="C24" s="28" t="s">
        <v>17</v>
      </c>
      <c r="D24" s="29"/>
      <c r="E24" s="44">
        <f t="shared" si="8"/>
        <v>3147</v>
      </c>
      <c r="F24" s="38">
        <v>1485</v>
      </c>
      <c r="G24" s="39">
        <v>1662</v>
      </c>
      <c r="H24" s="48">
        <v>6</v>
      </c>
      <c r="I24" s="38">
        <v>1</v>
      </c>
      <c r="J24" s="38">
        <v>0</v>
      </c>
      <c r="K24" s="38">
        <f t="shared" si="9"/>
        <v>7</v>
      </c>
      <c r="L24" s="38">
        <v>2</v>
      </c>
      <c r="M24" s="38">
        <v>5</v>
      </c>
      <c r="N24" s="38">
        <v>0</v>
      </c>
      <c r="O24" s="38">
        <f t="shared" si="10"/>
        <v>7</v>
      </c>
      <c r="P24" s="39">
        <f t="shared" si="11"/>
        <v>0</v>
      </c>
    </row>
    <row r="25" spans="2:16" ht="34.5" customHeight="1">
      <c r="B25" s="5"/>
      <c r="C25" s="28" t="s">
        <v>18</v>
      </c>
      <c r="D25" s="29"/>
      <c r="E25" s="44">
        <f t="shared" si="8"/>
        <v>3218</v>
      </c>
      <c r="F25" s="38">
        <v>1553</v>
      </c>
      <c r="G25" s="39">
        <v>1665</v>
      </c>
      <c r="H25" s="48">
        <v>4</v>
      </c>
      <c r="I25" s="38">
        <v>1</v>
      </c>
      <c r="J25" s="38">
        <v>0</v>
      </c>
      <c r="K25" s="38">
        <f t="shared" si="9"/>
        <v>5</v>
      </c>
      <c r="L25" s="38">
        <v>6</v>
      </c>
      <c r="M25" s="38">
        <v>6</v>
      </c>
      <c r="N25" s="38">
        <v>0</v>
      </c>
      <c r="O25" s="38">
        <f t="shared" si="10"/>
        <v>12</v>
      </c>
      <c r="P25" s="39">
        <f t="shared" si="11"/>
        <v>-7</v>
      </c>
    </row>
    <row r="26" spans="2:16" ht="34.5" customHeight="1">
      <c r="B26" s="5"/>
      <c r="C26" s="28" t="s">
        <v>19</v>
      </c>
      <c r="D26" s="29"/>
      <c r="E26" s="44">
        <f t="shared" si="8"/>
        <v>1500</v>
      </c>
      <c r="F26" s="38">
        <v>708</v>
      </c>
      <c r="G26" s="39">
        <v>792</v>
      </c>
      <c r="H26" s="48">
        <v>2</v>
      </c>
      <c r="I26" s="38">
        <v>2</v>
      </c>
      <c r="J26" s="38">
        <v>0</v>
      </c>
      <c r="K26" s="38">
        <f t="shared" si="9"/>
        <v>4</v>
      </c>
      <c r="L26" s="38">
        <v>0</v>
      </c>
      <c r="M26" s="38">
        <v>3</v>
      </c>
      <c r="N26" s="38">
        <v>0</v>
      </c>
      <c r="O26" s="38">
        <f t="shared" si="10"/>
        <v>3</v>
      </c>
      <c r="P26" s="39">
        <f t="shared" si="11"/>
        <v>1</v>
      </c>
    </row>
    <row r="27" spans="2:16" ht="34.5" customHeight="1">
      <c r="B27" s="5"/>
      <c r="C27" s="28" t="s">
        <v>20</v>
      </c>
      <c r="D27" s="29"/>
      <c r="E27" s="44">
        <f t="shared" si="8"/>
        <v>1070</v>
      </c>
      <c r="F27" s="38">
        <v>512</v>
      </c>
      <c r="G27" s="39">
        <v>558</v>
      </c>
      <c r="H27" s="48">
        <v>0</v>
      </c>
      <c r="I27" s="38">
        <v>0</v>
      </c>
      <c r="J27" s="38">
        <v>0</v>
      </c>
      <c r="K27" s="38">
        <f t="shared" si="9"/>
        <v>0</v>
      </c>
      <c r="L27" s="38">
        <v>2</v>
      </c>
      <c r="M27" s="38">
        <v>0</v>
      </c>
      <c r="N27" s="38">
        <v>0</v>
      </c>
      <c r="O27" s="38">
        <f t="shared" si="10"/>
        <v>2</v>
      </c>
      <c r="P27" s="39">
        <f t="shared" si="11"/>
        <v>-2</v>
      </c>
    </row>
    <row r="28" spans="2:16" ht="34.5" customHeight="1">
      <c r="B28" s="5"/>
      <c r="C28" s="28" t="s">
        <v>21</v>
      </c>
      <c r="D28" s="29"/>
      <c r="E28" s="44">
        <f t="shared" si="8"/>
        <v>4084</v>
      </c>
      <c r="F28" s="38">
        <v>1875</v>
      </c>
      <c r="G28" s="39">
        <v>2209</v>
      </c>
      <c r="H28" s="48">
        <v>7</v>
      </c>
      <c r="I28" s="38">
        <v>3</v>
      </c>
      <c r="J28" s="38">
        <v>0</v>
      </c>
      <c r="K28" s="38">
        <f t="shared" si="9"/>
        <v>10</v>
      </c>
      <c r="L28" s="38">
        <v>9</v>
      </c>
      <c r="M28" s="38">
        <v>0</v>
      </c>
      <c r="N28" s="38">
        <v>0</v>
      </c>
      <c r="O28" s="38">
        <f t="shared" si="10"/>
        <v>9</v>
      </c>
      <c r="P28" s="39">
        <f t="shared" si="11"/>
        <v>1</v>
      </c>
    </row>
    <row r="29" spans="2:16" ht="34.5" customHeight="1">
      <c r="B29" s="4"/>
      <c r="C29" s="26" t="s">
        <v>22</v>
      </c>
      <c r="D29" s="27"/>
      <c r="E29" s="43">
        <f aca="true" t="shared" si="12" ref="E29:P29">SUM(E30:E31)</f>
        <v>9284</v>
      </c>
      <c r="F29" s="43">
        <f t="shared" si="12"/>
        <v>4307</v>
      </c>
      <c r="G29" s="43">
        <f t="shared" si="12"/>
        <v>4977</v>
      </c>
      <c r="H29" s="54">
        <f t="shared" si="12"/>
        <v>7</v>
      </c>
      <c r="I29" s="36">
        <f t="shared" si="12"/>
        <v>5</v>
      </c>
      <c r="J29" s="43">
        <f t="shared" si="12"/>
        <v>1</v>
      </c>
      <c r="K29" s="36">
        <f t="shared" si="12"/>
        <v>13</v>
      </c>
      <c r="L29" s="36">
        <f t="shared" si="12"/>
        <v>13</v>
      </c>
      <c r="M29" s="36">
        <f t="shared" si="12"/>
        <v>15</v>
      </c>
      <c r="N29" s="36">
        <f t="shared" si="12"/>
        <v>0</v>
      </c>
      <c r="O29" s="36">
        <f t="shared" si="12"/>
        <v>28</v>
      </c>
      <c r="P29" s="37">
        <f t="shared" si="12"/>
        <v>-15</v>
      </c>
    </row>
    <row r="30" spans="2:16" ht="34.5" customHeight="1">
      <c r="B30" s="5"/>
      <c r="C30" s="28" t="s">
        <v>24</v>
      </c>
      <c r="D30" s="29"/>
      <c r="E30" s="44">
        <f>SUM(F30:G30)</f>
        <v>4074</v>
      </c>
      <c r="F30" s="38">
        <v>1944</v>
      </c>
      <c r="G30" s="39">
        <v>2130</v>
      </c>
      <c r="H30" s="48">
        <v>1</v>
      </c>
      <c r="I30" s="38">
        <v>2</v>
      </c>
      <c r="J30" s="38">
        <v>1</v>
      </c>
      <c r="K30" s="38">
        <f>SUM(H30:J30)</f>
        <v>4</v>
      </c>
      <c r="L30" s="38">
        <v>4</v>
      </c>
      <c r="M30" s="38">
        <v>7</v>
      </c>
      <c r="N30" s="38">
        <v>0</v>
      </c>
      <c r="O30" s="38">
        <f>SUM(L30:N30)</f>
        <v>11</v>
      </c>
      <c r="P30" s="39">
        <f>K30-O30</f>
        <v>-7</v>
      </c>
    </row>
    <row r="31" spans="2:16" ht="34.5" customHeight="1">
      <c r="B31" s="5"/>
      <c r="C31" s="28" t="s">
        <v>23</v>
      </c>
      <c r="D31" s="29"/>
      <c r="E31" s="44">
        <f>SUM(F31:G31)</f>
        <v>5210</v>
      </c>
      <c r="F31" s="38">
        <v>2363</v>
      </c>
      <c r="G31" s="39">
        <v>2847</v>
      </c>
      <c r="H31" s="48">
        <v>6</v>
      </c>
      <c r="I31" s="38">
        <v>3</v>
      </c>
      <c r="J31" s="38">
        <v>0</v>
      </c>
      <c r="K31" s="38">
        <f>SUM(H31:J31)</f>
        <v>9</v>
      </c>
      <c r="L31" s="38">
        <v>9</v>
      </c>
      <c r="M31" s="38">
        <v>8</v>
      </c>
      <c r="N31" s="38">
        <v>0</v>
      </c>
      <c r="O31" s="38">
        <f>SUM(L31:N31)</f>
        <v>17</v>
      </c>
      <c r="P31" s="39">
        <f>K31-O31</f>
        <v>-8</v>
      </c>
    </row>
    <row r="32" spans="2:16" ht="34.5" customHeight="1">
      <c r="B32" s="4"/>
      <c r="C32" s="26" t="s">
        <v>25</v>
      </c>
      <c r="D32" s="27"/>
      <c r="E32" s="43">
        <f aca="true" t="shared" si="13" ref="E32:P32">SUM(E33:E34)</f>
        <v>5044</v>
      </c>
      <c r="F32" s="43">
        <f t="shared" si="13"/>
        <v>2385</v>
      </c>
      <c r="G32" s="43">
        <f t="shared" si="13"/>
        <v>2659</v>
      </c>
      <c r="H32" s="54">
        <f t="shared" si="13"/>
        <v>9</v>
      </c>
      <c r="I32" s="36">
        <f t="shared" si="13"/>
        <v>2</v>
      </c>
      <c r="J32" s="43">
        <f t="shared" si="13"/>
        <v>0</v>
      </c>
      <c r="K32" s="36">
        <f t="shared" si="13"/>
        <v>11</v>
      </c>
      <c r="L32" s="36">
        <f t="shared" si="13"/>
        <v>2</v>
      </c>
      <c r="M32" s="36">
        <f t="shared" si="13"/>
        <v>8</v>
      </c>
      <c r="N32" s="36">
        <f t="shared" si="13"/>
        <v>0</v>
      </c>
      <c r="O32" s="36">
        <f t="shared" si="13"/>
        <v>10</v>
      </c>
      <c r="P32" s="37">
        <f t="shared" si="13"/>
        <v>1</v>
      </c>
    </row>
    <row r="33" spans="2:16" ht="34.5" customHeight="1">
      <c r="B33" s="5"/>
      <c r="C33" s="28" t="s">
        <v>26</v>
      </c>
      <c r="D33" s="29"/>
      <c r="E33" s="44">
        <f>SUM(F33:G33)</f>
        <v>4556</v>
      </c>
      <c r="F33" s="38">
        <v>2145</v>
      </c>
      <c r="G33" s="39">
        <v>2411</v>
      </c>
      <c r="H33" s="48">
        <v>8</v>
      </c>
      <c r="I33" s="38">
        <v>2</v>
      </c>
      <c r="J33" s="38">
        <v>0</v>
      </c>
      <c r="K33" s="38">
        <f>SUM(H33:J33)</f>
        <v>10</v>
      </c>
      <c r="L33" s="38">
        <v>2</v>
      </c>
      <c r="M33" s="38">
        <v>6</v>
      </c>
      <c r="N33" s="38">
        <v>0</v>
      </c>
      <c r="O33" s="38">
        <f>SUM(L33:N33)</f>
        <v>8</v>
      </c>
      <c r="P33" s="39">
        <f>K33-O33</f>
        <v>2</v>
      </c>
    </row>
    <row r="34" spans="2:16" ht="34.5" customHeight="1">
      <c r="B34" s="5"/>
      <c r="C34" s="28" t="s">
        <v>27</v>
      </c>
      <c r="D34" s="29"/>
      <c r="E34" s="44">
        <f>SUM(F34:G34)</f>
        <v>488</v>
      </c>
      <c r="F34" s="38">
        <v>240</v>
      </c>
      <c r="G34" s="39">
        <v>248</v>
      </c>
      <c r="H34" s="48">
        <v>1</v>
      </c>
      <c r="I34" s="38">
        <v>0</v>
      </c>
      <c r="J34" s="38">
        <v>0</v>
      </c>
      <c r="K34" s="38">
        <f>SUM(H34:J34)</f>
        <v>1</v>
      </c>
      <c r="L34" s="38">
        <v>0</v>
      </c>
      <c r="M34" s="38">
        <v>2</v>
      </c>
      <c r="N34" s="38">
        <v>0</v>
      </c>
      <c r="O34" s="38">
        <f>SUM(L34:N34)</f>
        <v>2</v>
      </c>
      <c r="P34" s="39">
        <f>K34-O34</f>
        <v>-1</v>
      </c>
    </row>
    <row r="35" spans="2:16" ht="34.5" customHeight="1">
      <c r="B35" s="4"/>
      <c r="C35" s="26" t="s">
        <v>28</v>
      </c>
      <c r="D35" s="27"/>
      <c r="E35" s="43">
        <f aca="true" t="shared" si="14" ref="E35:P35">SUM(E36:E37)</f>
        <v>34523</v>
      </c>
      <c r="F35" s="43">
        <f t="shared" si="14"/>
        <v>16454</v>
      </c>
      <c r="G35" s="43">
        <f t="shared" si="14"/>
        <v>18069</v>
      </c>
      <c r="H35" s="54">
        <f t="shared" si="14"/>
        <v>56</v>
      </c>
      <c r="I35" s="36">
        <f t="shared" si="14"/>
        <v>13</v>
      </c>
      <c r="J35" s="43">
        <f t="shared" si="14"/>
        <v>2</v>
      </c>
      <c r="K35" s="36">
        <f t="shared" si="14"/>
        <v>71</v>
      </c>
      <c r="L35" s="36">
        <f t="shared" si="14"/>
        <v>70</v>
      </c>
      <c r="M35" s="36">
        <f t="shared" si="14"/>
        <v>44</v>
      </c>
      <c r="N35" s="36">
        <f t="shared" si="14"/>
        <v>1</v>
      </c>
      <c r="O35" s="36">
        <f t="shared" si="14"/>
        <v>115</v>
      </c>
      <c r="P35" s="37">
        <f t="shared" si="14"/>
        <v>-44</v>
      </c>
    </row>
    <row r="36" spans="2:16" ht="34.5" customHeight="1">
      <c r="B36" s="5"/>
      <c r="C36" s="28" t="s">
        <v>30</v>
      </c>
      <c r="D36" s="29"/>
      <c r="E36" s="44">
        <f>SUM(F36:G36)</f>
        <v>27303</v>
      </c>
      <c r="F36" s="38">
        <v>13061</v>
      </c>
      <c r="G36" s="39">
        <v>14242</v>
      </c>
      <c r="H36" s="48">
        <v>40</v>
      </c>
      <c r="I36" s="38">
        <v>11</v>
      </c>
      <c r="J36" s="38">
        <v>1</v>
      </c>
      <c r="K36" s="38">
        <f>SUM(H36:J36)</f>
        <v>52</v>
      </c>
      <c r="L36" s="38">
        <v>60</v>
      </c>
      <c r="M36" s="38">
        <v>28</v>
      </c>
      <c r="N36" s="38">
        <v>0</v>
      </c>
      <c r="O36" s="38">
        <f>SUM(L36:N36)</f>
        <v>88</v>
      </c>
      <c r="P36" s="39">
        <f>K36-O36</f>
        <v>-36</v>
      </c>
    </row>
    <row r="37" spans="2:16" ht="34.5" customHeight="1">
      <c r="B37" s="5"/>
      <c r="C37" s="28" t="s">
        <v>31</v>
      </c>
      <c r="D37" s="29"/>
      <c r="E37" s="44">
        <f>SUM(F37:G37)</f>
        <v>7220</v>
      </c>
      <c r="F37" s="38">
        <v>3393</v>
      </c>
      <c r="G37" s="39">
        <v>3827</v>
      </c>
      <c r="H37" s="48">
        <v>16</v>
      </c>
      <c r="I37" s="38">
        <v>2</v>
      </c>
      <c r="J37" s="38">
        <v>1</v>
      </c>
      <c r="K37" s="38">
        <f>SUM(H37:J37)</f>
        <v>19</v>
      </c>
      <c r="L37" s="38">
        <v>10</v>
      </c>
      <c r="M37" s="38">
        <v>16</v>
      </c>
      <c r="N37" s="38">
        <v>1</v>
      </c>
      <c r="O37" s="38">
        <f>SUM(L37:N37)</f>
        <v>27</v>
      </c>
      <c r="P37" s="39">
        <f>K37-O37</f>
        <v>-8</v>
      </c>
    </row>
    <row r="38" spans="2:16" ht="34.5" customHeight="1">
      <c r="B38" s="4"/>
      <c r="C38" s="26" t="s">
        <v>32</v>
      </c>
      <c r="D38" s="27"/>
      <c r="E38" s="43">
        <f aca="true" t="shared" si="15" ref="E38:P38">SUM(E39:E45)</f>
        <v>66677</v>
      </c>
      <c r="F38" s="43">
        <f t="shared" si="15"/>
        <v>31415</v>
      </c>
      <c r="G38" s="43">
        <f t="shared" si="15"/>
        <v>35262</v>
      </c>
      <c r="H38" s="54">
        <f t="shared" si="15"/>
        <v>81</v>
      </c>
      <c r="I38" s="36">
        <f t="shared" si="15"/>
        <v>27</v>
      </c>
      <c r="J38" s="43">
        <f t="shared" si="15"/>
        <v>3</v>
      </c>
      <c r="K38" s="36">
        <f t="shared" si="15"/>
        <v>111</v>
      </c>
      <c r="L38" s="36">
        <f t="shared" si="15"/>
        <v>99</v>
      </c>
      <c r="M38" s="36">
        <f t="shared" si="15"/>
        <v>87</v>
      </c>
      <c r="N38" s="36">
        <f t="shared" si="15"/>
        <v>0</v>
      </c>
      <c r="O38" s="36">
        <f t="shared" si="15"/>
        <v>186</v>
      </c>
      <c r="P38" s="37">
        <f t="shared" si="15"/>
        <v>-75</v>
      </c>
    </row>
    <row r="39" spans="2:16" ht="34.5" customHeight="1">
      <c r="B39" s="5"/>
      <c r="C39" s="28" t="s">
        <v>33</v>
      </c>
      <c r="D39" s="29"/>
      <c r="E39" s="44">
        <f aca="true" t="shared" si="16" ref="E39:E45">SUM(F39:G39)</f>
        <v>8281</v>
      </c>
      <c r="F39" s="38">
        <v>3900</v>
      </c>
      <c r="G39" s="39">
        <v>4381</v>
      </c>
      <c r="H39" s="48">
        <v>17</v>
      </c>
      <c r="I39" s="38">
        <v>3</v>
      </c>
      <c r="J39" s="38">
        <v>2</v>
      </c>
      <c r="K39" s="38">
        <f aca="true" t="shared" si="17" ref="K39:K45">SUM(H39:J39)</f>
        <v>22</v>
      </c>
      <c r="L39" s="38">
        <v>12</v>
      </c>
      <c r="M39" s="38">
        <v>13</v>
      </c>
      <c r="N39" s="38">
        <v>0</v>
      </c>
      <c r="O39" s="38">
        <f aca="true" t="shared" si="18" ref="O39:O45">SUM(L39:N39)</f>
        <v>25</v>
      </c>
      <c r="P39" s="39">
        <f aca="true" t="shared" si="19" ref="P39:P45">K39-O39</f>
        <v>-3</v>
      </c>
    </row>
    <row r="40" spans="2:16" ht="34.5" customHeight="1">
      <c r="B40" s="5"/>
      <c r="C40" s="28" t="s">
        <v>34</v>
      </c>
      <c r="D40" s="29"/>
      <c r="E40" s="44">
        <f t="shared" si="16"/>
        <v>14397</v>
      </c>
      <c r="F40" s="38">
        <v>6775</v>
      </c>
      <c r="G40" s="39">
        <v>7622</v>
      </c>
      <c r="H40" s="48">
        <v>23</v>
      </c>
      <c r="I40" s="38">
        <v>2</v>
      </c>
      <c r="J40" s="38">
        <v>0</v>
      </c>
      <c r="K40" s="38">
        <f t="shared" si="17"/>
        <v>25</v>
      </c>
      <c r="L40" s="38">
        <v>13</v>
      </c>
      <c r="M40" s="38">
        <v>19</v>
      </c>
      <c r="N40" s="38">
        <v>0</v>
      </c>
      <c r="O40" s="38">
        <f t="shared" si="18"/>
        <v>32</v>
      </c>
      <c r="P40" s="39">
        <f t="shared" si="19"/>
        <v>-7</v>
      </c>
    </row>
    <row r="41" spans="2:16" ht="34.5" customHeight="1">
      <c r="B41" s="5"/>
      <c r="C41" s="28" t="s">
        <v>35</v>
      </c>
      <c r="D41" s="29"/>
      <c r="E41" s="44">
        <f t="shared" si="16"/>
        <v>6864</v>
      </c>
      <c r="F41" s="38">
        <v>3202</v>
      </c>
      <c r="G41" s="39">
        <v>3662</v>
      </c>
      <c r="H41" s="48">
        <v>3</v>
      </c>
      <c r="I41" s="38">
        <v>4</v>
      </c>
      <c r="J41" s="38">
        <v>0</v>
      </c>
      <c r="K41" s="38">
        <f t="shared" si="17"/>
        <v>7</v>
      </c>
      <c r="L41" s="38">
        <v>14</v>
      </c>
      <c r="M41" s="38">
        <v>7</v>
      </c>
      <c r="N41" s="38">
        <v>0</v>
      </c>
      <c r="O41" s="38">
        <f t="shared" si="18"/>
        <v>21</v>
      </c>
      <c r="P41" s="39">
        <f t="shared" si="19"/>
        <v>-14</v>
      </c>
    </row>
    <row r="42" spans="2:16" ht="34.5" customHeight="1">
      <c r="B42" s="5"/>
      <c r="C42" s="28" t="s">
        <v>36</v>
      </c>
      <c r="D42" s="29"/>
      <c r="E42" s="44">
        <f t="shared" si="16"/>
        <v>4026</v>
      </c>
      <c r="F42" s="38">
        <v>1897</v>
      </c>
      <c r="G42" s="39">
        <v>2129</v>
      </c>
      <c r="H42" s="48">
        <v>1</v>
      </c>
      <c r="I42" s="38">
        <v>2</v>
      </c>
      <c r="J42" s="38">
        <v>0</v>
      </c>
      <c r="K42" s="38">
        <f t="shared" si="17"/>
        <v>3</v>
      </c>
      <c r="L42" s="38">
        <v>6</v>
      </c>
      <c r="M42" s="38">
        <v>4</v>
      </c>
      <c r="N42" s="38">
        <v>0</v>
      </c>
      <c r="O42" s="38">
        <f t="shared" si="18"/>
        <v>10</v>
      </c>
      <c r="P42" s="39">
        <f t="shared" si="19"/>
        <v>-7</v>
      </c>
    </row>
    <row r="43" spans="2:16" ht="34.5" customHeight="1">
      <c r="B43" s="5"/>
      <c r="C43" s="28" t="s">
        <v>37</v>
      </c>
      <c r="D43" s="29"/>
      <c r="E43" s="44">
        <f t="shared" si="16"/>
        <v>5893</v>
      </c>
      <c r="F43" s="38">
        <v>2783</v>
      </c>
      <c r="G43" s="39">
        <v>3110</v>
      </c>
      <c r="H43" s="48">
        <v>10</v>
      </c>
      <c r="I43" s="38">
        <v>2</v>
      </c>
      <c r="J43" s="38">
        <v>1</v>
      </c>
      <c r="K43" s="38">
        <f t="shared" si="17"/>
        <v>13</v>
      </c>
      <c r="L43" s="38">
        <v>18</v>
      </c>
      <c r="M43" s="38">
        <v>9</v>
      </c>
      <c r="N43" s="38">
        <v>0</v>
      </c>
      <c r="O43" s="38">
        <f t="shared" si="18"/>
        <v>27</v>
      </c>
      <c r="P43" s="39">
        <f t="shared" si="19"/>
        <v>-14</v>
      </c>
    </row>
    <row r="44" spans="2:16" ht="34.5" customHeight="1">
      <c r="B44" s="5"/>
      <c r="C44" s="28" t="s">
        <v>38</v>
      </c>
      <c r="D44" s="29"/>
      <c r="E44" s="44">
        <f t="shared" si="16"/>
        <v>6869</v>
      </c>
      <c r="F44" s="38">
        <v>3263</v>
      </c>
      <c r="G44" s="39">
        <v>3606</v>
      </c>
      <c r="H44" s="48">
        <v>4</v>
      </c>
      <c r="I44" s="38">
        <v>4</v>
      </c>
      <c r="J44" s="38">
        <v>0</v>
      </c>
      <c r="K44" s="38">
        <f t="shared" si="17"/>
        <v>8</v>
      </c>
      <c r="L44" s="38">
        <v>10</v>
      </c>
      <c r="M44" s="38">
        <v>8</v>
      </c>
      <c r="N44" s="38">
        <v>0</v>
      </c>
      <c r="O44" s="38">
        <f t="shared" si="18"/>
        <v>18</v>
      </c>
      <c r="P44" s="39">
        <f t="shared" si="19"/>
        <v>-10</v>
      </c>
    </row>
    <row r="45" spans="2:16" ht="34.5" customHeight="1">
      <c r="B45" s="5"/>
      <c r="C45" s="28" t="s">
        <v>39</v>
      </c>
      <c r="D45" s="29"/>
      <c r="E45" s="44">
        <f t="shared" si="16"/>
        <v>20347</v>
      </c>
      <c r="F45" s="38">
        <v>9595</v>
      </c>
      <c r="G45" s="39">
        <v>10752</v>
      </c>
      <c r="H45" s="48">
        <v>23</v>
      </c>
      <c r="I45" s="38">
        <v>10</v>
      </c>
      <c r="J45" s="38">
        <v>0</v>
      </c>
      <c r="K45" s="38">
        <f t="shared" si="17"/>
        <v>33</v>
      </c>
      <c r="L45" s="38">
        <v>26</v>
      </c>
      <c r="M45" s="38">
        <v>27</v>
      </c>
      <c r="N45" s="38">
        <v>0</v>
      </c>
      <c r="O45" s="38">
        <f t="shared" si="18"/>
        <v>53</v>
      </c>
      <c r="P45" s="39">
        <f t="shared" si="19"/>
        <v>-20</v>
      </c>
    </row>
    <row r="46" spans="2:16" ht="34.5" customHeight="1">
      <c r="B46" s="4"/>
      <c r="C46" s="26" t="s">
        <v>40</v>
      </c>
      <c r="D46" s="27"/>
      <c r="E46" s="43">
        <f aca="true" t="shared" si="20" ref="E46:P46">SUM(E47:E49)</f>
        <v>21865</v>
      </c>
      <c r="F46" s="43">
        <f t="shared" si="20"/>
        <v>10313</v>
      </c>
      <c r="G46" s="43">
        <f t="shared" si="20"/>
        <v>11552</v>
      </c>
      <c r="H46" s="54">
        <f t="shared" si="20"/>
        <v>42</v>
      </c>
      <c r="I46" s="36">
        <f t="shared" si="20"/>
        <v>6</v>
      </c>
      <c r="J46" s="43">
        <f t="shared" si="20"/>
        <v>2</v>
      </c>
      <c r="K46" s="36">
        <f t="shared" si="20"/>
        <v>50</v>
      </c>
      <c r="L46" s="36">
        <f t="shared" si="20"/>
        <v>38</v>
      </c>
      <c r="M46" s="36">
        <f t="shared" si="20"/>
        <v>26</v>
      </c>
      <c r="N46" s="36">
        <f t="shared" si="20"/>
        <v>0</v>
      </c>
      <c r="O46" s="36">
        <f t="shared" si="20"/>
        <v>64</v>
      </c>
      <c r="P46" s="37">
        <f t="shared" si="20"/>
        <v>-14</v>
      </c>
    </row>
    <row r="47" spans="2:16" ht="34.5" customHeight="1">
      <c r="B47" s="5"/>
      <c r="C47" s="28" t="s">
        <v>41</v>
      </c>
      <c r="D47" s="29"/>
      <c r="E47" s="44">
        <f>SUM(F47:G47)</f>
        <v>6450</v>
      </c>
      <c r="F47" s="38">
        <v>3049</v>
      </c>
      <c r="G47" s="39">
        <v>3401</v>
      </c>
      <c r="H47" s="48">
        <v>7</v>
      </c>
      <c r="I47" s="38">
        <v>1</v>
      </c>
      <c r="J47" s="38">
        <v>2</v>
      </c>
      <c r="K47" s="38">
        <f>SUM(H47:J47)</f>
        <v>10</v>
      </c>
      <c r="L47" s="38">
        <v>9</v>
      </c>
      <c r="M47" s="38">
        <v>6</v>
      </c>
      <c r="N47" s="38">
        <v>0</v>
      </c>
      <c r="O47" s="38">
        <f>SUM(L47:N47)</f>
        <v>15</v>
      </c>
      <c r="P47" s="39">
        <f>K47-O47</f>
        <v>-5</v>
      </c>
    </row>
    <row r="48" spans="2:16" ht="34.5" customHeight="1">
      <c r="B48" s="5"/>
      <c r="C48" s="28" t="s">
        <v>42</v>
      </c>
      <c r="D48" s="29"/>
      <c r="E48" s="44">
        <f>SUM(F48:G48)</f>
        <v>1821</v>
      </c>
      <c r="F48" s="38">
        <v>867</v>
      </c>
      <c r="G48" s="39">
        <v>954</v>
      </c>
      <c r="H48" s="48">
        <v>2</v>
      </c>
      <c r="I48" s="38">
        <v>0</v>
      </c>
      <c r="J48" s="38">
        <v>0</v>
      </c>
      <c r="K48" s="38">
        <f>SUM(H48:J48)</f>
        <v>2</v>
      </c>
      <c r="L48" s="38">
        <v>2</v>
      </c>
      <c r="M48" s="38">
        <v>4</v>
      </c>
      <c r="N48" s="38">
        <v>0</v>
      </c>
      <c r="O48" s="38">
        <f>SUM(L48:N48)</f>
        <v>6</v>
      </c>
      <c r="P48" s="39">
        <f>K48-O48</f>
        <v>-4</v>
      </c>
    </row>
    <row r="49" spans="2:16" ht="34.5" customHeight="1" thickBot="1">
      <c r="B49" s="6"/>
      <c r="C49" s="30" t="s">
        <v>43</v>
      </c>
      <c r="D49" s="31"/>
      <c r="E49" s="45">
        <f>SUM(F49:G49)</f>
        <v>13594</v>
      </c>
      <c r="F49" s="40">
        <v>6397</v>
      </c>
      <c r="G49" s="41">
        <v>7197</v>
      </c>
      <c r="H49" s="49">
        <v>33</v>
      </c>
      <c r="I49" s="40">
        <v>5</v>
      </c>
      <c r="J49" s="40">
        <v>0</v>
      </c>
      <c r="K49" s="40">
        <f>SUM(H49:J49)</f>
        <v>38</v>
      </c>
      <c r="L49" s="40">
        <v>27</v>
      </c>
      <c r="M49" s="40">
        <v>16</v>
      </c>
      <c r="N49" s="40">
        <v>0</v>
      </c>
      <c r="O49" s="40">
        <f>SUM(L49:N49)</f>
        <v>43</v>
      </c>
      <c r="P49" s="41">
        <f>K49-O49</f>
        <v>-5</v>
      </c>
    </row>
    <row r="50" spans="2:16" ht="34.5" customHeight="1">
      <c r="B50" s="7"/>
      <c r="C50" s="53" t="s">
        <v>62</v>
      </c>
      <c r="D50" s="3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</row>
    <row r="51" ht="18" customHeight="1"/>
  </sheetData>
  <mergeCells count="8">
    <mergeCell ref="B1:P1"/>
    <mergeCell ref="H2:K2"/>
    <mergeCell ref="E4:G4"/>
    <mergeCell ref="H4:P4"/>
    <mergeCell ref="E5:G5"/>
    <mergeCell ref="H5:K5"/>
    <mergeCell ref="L5:O5"/>
    <mergeCell ref="P5:P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2006-10-19T23:45:13Z</cp:lastPrinted>
  <dcterms:created xsi:type="dcterms:W3CDTF">2006-05-02T05:16:58Z</dcterms:created>
  <dcterms:modified xsi:type="dcterms:W3CDTF">2009-05-13T01:49:37Z</dcterms:modified>
  <cp:category/>
  <cp:version/>
  <cp:contentType/>
  <cp:contentStatus/>
</cp:coreProperties>
</file>