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180" sheetId="1" r:id="rId1"/>
  </sheets>
  <definedNames>
    <definedName name="_xlnm.Print_Area" localSheetId="0">'180'!$A$1:$V$66</definedName>
  </definedNames>
  <calcPr fullCalcOnLoad="1"/>
</workbook>
</file>

<file path=xl/sharedStrings.xml><?xml version="1.0" encoding="utf-8"?>
<sst xmlns="http://schemas.openxmlformats.org/spreadsheetml/2006/main" count="90" uniqueCount="47">
  <si>
    <t>総数</t>
  </si>
  <si>
    <t>室戸市</t>
  </si>
  <si>
    <t>男</t>
  </si>
  <si>
    <t>女</t>
  </si>
  <si>
    <t>第一区</t>
  </si>
  <si>
    <t>高知市１</t>
  </si>
  <si>
    <t>高知市２</t>
  </si>
  <si>
    <t>安芸市</t>
  </si>
  <si>
    <t>南国市</t>
  </si>
  <si>
    <t>安芸郡</t>
  </si>
  <si>
    <t>土佐郡</t>
  </si>
  <si>
    <t>吾川郡</t>
  </si>
  <si>
    <t>土佐市</t>
  </si>
  <si>
    <t>須崎市</t>
  </si>
  <si>
    <t>吾川郡</t>
  </si>
  <si>
    <t>幡多郡</t>
  </si>
  <si>
    <t>第二区</t>
  </si>
  <si>
    <t>長岡郡</t>
  </si>
  <si>
    <t>第三区</t>
  </si>
  <si>
    <t>高岡郡</t>
  </si>
  <si>
    <t>当  日  有  権  者  数</t>
  </si>
  <si>
    <t>投　　票　　者　　数</t>
  </si>
  <si>
    <t>自由民主党</t>
  </si>
  <si>
    <t>日本共産党</t>
  </si>
  <si>
    <t>男</t>
  </si>
  <si>
    <t>女</t>
  </si>
  <si>
    <t>計</t>
  </si>
  <si>
    <t>女</t>
  </si>
  <si>
    <t>宿毛市</t>
  </si>
  <si>
    <t>土佐清水市</t>
  </si>
  <si>
    <t>四万十市</t>
  </si>
  <si>
    <t>四万十市</t>
  </si>
  <si>
    <t xml:space="preserve">      第三区の吾川郡に含まれる町村…いの町（旧本川村の区域を除く）、仁淀川町</t>
  </si>
  <si>
    <t>(注)  第一区の高知市1に含まれる地域…高知市で、第二区に属しない区域</t>
  </si>
  <si>
    <r>
      <t xml:space="preserve">180　  衆 議 院 議 員 選 挙 結 果 （小選挙区） </t>
    </r>
    <r>
      <rPr>
        <sz val="12"/>
        <rFont val="ＭＳ 明朝"/>
        <family val="1"/>
      </rPr>
      <t>―市郡別―</t>
    </r>
  </si>
  <si>
    <t>投 　　  票   　　率</t>
  </si>
  <si>
    <t>民  主  党</t>
  </si>
  <si>
    <t>党　　　　  派 　　　 　別　 　　 　得　　  　　票　 　　 　数</t>
  </si>
  <si>
    <t>　平成21年8月30日</t>
  </si>
  <si>
    <t>香南市</t>
  </si>
  <si>
    <t>香美市</t>
  </si>
  <si>
    <t>幸福実現党</t>
  </si>
  <si>
    <t>無所属</t>
  </si>
  <si>
    <t xml:space="preserve">      第二区の高知市2に含まれる地域…高知市介良、五台山、三里、浦戸、御畳瀬、長浜の各旧支所管内、旧鏡村、旧土佐山村､旧春野町</t>
  </si>
  <si>
    <t xml:space="preserve">      第二区の吾川郡に含まれる町村…いの町（旧本川村の区域）</t>
  </si>
  <si>
    <t>資料：県選挙管理委員会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</si>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</sst>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#,##0_);[Red]\(#,##0\)"/>
    <numFmt numFmtId="179" formatCode="#,##0.00_);[Red]\(#,##0.00\)"/>
    <numFmt numFmtId="180" formatCode="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38" fontId="2" fillId="0" borderId="0" xfId="48" applyFont="1" applyBorder="1" applyAlignment="1" applyProtection="1">
      <alignment vertical="center"/>
      <protection locked="0"/>
    </xf>
    <xf numFmtId="38" fontId="4" fillId="0" borderId="16" xfId="48" applyFont="1" applyBorder="1" applyAlignment="1" applyProtection="1">
      <alignment vertical="center"/>
      <protection locked="0"/>
    </xf>
    <xf numFmtId="38" fontId="4" fillId="0" borderId="0" xfId="48" applyFont="1" applyAlignment="1" applyProtection="1">
      <alignment vertical="center"/>
      <protection locked="0"/>
    </xf>
    <xf numFmtId="38" fontId="2" fillId="0" borderId="16" xfId="48" applyFont="1" applyBorder="1" applyAlignment="1" applyProtection="1">
      <alignment vertical="center"/>
      <protection locked="0"/>
    </xf>
    <xf numFmtId="38" fontId="2" fillId="0" borderId="0" xfId="48" applyFont="1" applyAlignment="1" applyProtection="1">
      <alignment vertical="center"/>
      <protection locked="0"/>
    </xf>
    <xf numFmtId="38" fontId="2" fillId="0" borderId="10" xfId="0" applyNumberFormat="1" applyFont="1" applyBorder="1" applyAlignment="1">
      <alignment vertical="center"/>
    </xf>
    <xf numFmtId="38" fontId="2" fillId="0" borderId="16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3" fillId="0" borderId="0" xfId="0" applyFont="1" applyAlignment="1">
      <alignment horizontal="distributed" vertical="center"/>
    </xf>
    <xf numFmtId="38" fontId="2" fillId="0" borderId="0" xfId="0" applyNumberFormat="1" applyFont="1" applyBorder="1" applyAlignment="1">
      <alignment vertical="center"/>
    </xf>
    <xf numFmtId="38" fontId="4" fillId="0" borderId="0" xfId="48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4" fontId="4" fillId="0" borderId="0" xfId="48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38" fontId="2" fillId="0" borderId="16" xfId="48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38" fontId="2" fillId="0" borderId="0" xfId="48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2" fillId="0" borderId="0" xfId="48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38" fontId="2" fillId="0" borderId="16" xfId="48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4" fillId="0" borderId="0" xfId="48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8" fontId="2" fillId="0" borderId="0" xfId="48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2" fillId="0" borderId="0" xfId="48" applyNumberFormat="1" applyFont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" fontId="4" fillId="0" borderId="0" xfId="48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distributed"/>
      <protection locked="0"/>
    </xf>
    <xf numFmtId="38" fontId="4" fillId="0" borderId="16" xfId="48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4" fillId="0" borderId="0" xfId="48" applyFont="1" applyAlignment="1" applyProtection="1">
      <alignment vertical="center"/>
      <protection locked="0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3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9"/>
  <sheetViews>
    <sheetView tabSelected="1" zoomScalePageLayoutView="0" workbookViewId="0" topLeftCell="A1">
      <selection activeCell="A1" sqref="A1:V1"/>
    </sheetView>
  </sheetViews>
  <sheetFormatPr defaultColWidth="9.00390625" defaultRowHeight="13.5"/>
  <cols>
    <col min="1" max="1" width="0.875" style="0" customWidth="1"/>
    <col min="2" max="2" width="2.125" style="0" customWidth="1"/>
    <col min="3" max="3" width="12.125" style="0" customWidth="1"/>
    <col min="4" max="4" width="0.875" style="0" customWidth="1"/>
    <col min="5" max="6" width="4.625" style="0" customWidth="1"/>
    <col min="7" max="22" width="4.50390625" style="0" customWidth="1"/>
    <col min="23" max="29" width="9.625" style="0" customWidth="1"/>
    <col min="30" max="30" width="0.875" style="0" customWidth="1"/>
  </cols>
  <sheetData>
    <row r="1" spans="1:32" ht="21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8"/>
      <c r="W1" s="1"/>
      <c r="X1" s="1"/>
      <c r="Y1" s="1"/>
      <c r="Z1" s="1"/>
      <c r="AA1" s="1"/>
      <c r="AB1" s="5"/>
      <c r="AC1" s="5"/>
      <c r="AD1" s="4"/>
      <c r="AE1" s="4"/>
      <c r="AF1" s="4"/>
    </row>
    <row r="2" spans="3:32" ht="4.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1"/>
      <c r="W2" s="1"/>
      <c r="X2" s="1"/>
      <c r="Y2" s="1"/>
      <c r="Z2" s="1"/>
      <c r="AA2" s="1"/>
      <c r="AB2" s="5"/>
      <c r="AC2" s="5"/>
      <c r="AD2" s="4"/>
      <c r="AE2" s="4"/>
      <c r="AF2" s="4"/>
    </row>
    <row r="3" spans="3:32" ht="11.2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74" t="s">
        <v>38</v>
      </c>
      <c r="S3" s="74"/>
      <c r="T3" s="74"/>
      <c r="U3" s="74"/>
      <c r="V3" s="74"/>
      <c r="W3" s="1"/>
      <c r="X3" s="1"/>
      <c r="Y3" s="1"/>
      <c r="Z3" s="1"/>
      <c r="AA3" s="1"/>
      <c r="AB3" s="79"/>
      <c r="AC3" s="79"/>
      <c r="AD3" s="4"/>
      <c r="AE3" s="4"/>
      <c r="AF3" s="4"/>
    </row>
    <row r="4" spans="1:32" ht="4.5" customHeight="1" thickBo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5"/>
      <c r="W4" s="5"/>
      <c r="X4" s="5"/>
      <c r="Y4" s="5"/>
      <c r="Z4" s="5"/>
      <c r="AA4" s="5"/>
      <c r="AB4" s="5"/>
      <c r="AC4" s="5"/>
      <c r="AD4" s="4"/>
      <c r="AE4" s="4"/>
      <c r="AF4" s="4"/>
    </row>
    <row r="5" spans="3:32" ht="18" customHeight="1">
      <c r="C5" s="1"/>
      <c r="D5" s="1"/>
      <c r="E5" s="75" t="s">
        <v>20</v>
      </c>
      <c r="F5" s="76"/>
      <c r="G5" s="76"/>
      <c r="H5" s="76"/>
      <c r="I5" s="76"/>
      <c r="J5" s="77"/>
      <c r="K5" s="75" t="s">
        <v>21</v>
      </c>
      <c r="L5" s="76"/>
      <c r="M5" s="76"/>
      <c r="N5" s="76"/>
      <c r="O5" s="76"/>
      <c r="P5" s="77"/>
      <c r="Q5" s="75" t="s">
        <v>35</v>
      </c>
      <c r="R5" s="76"/>
      <c r="S5" s="76"/>
      <c r="T5" s="76"/>
      <c r="U5" s="76"/>
      <c r="V5" s="78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8" customHeight="1">
      <c r="A6" s="6"/>
      <c r="B6" s="6"/>
      <c r="C6" s="7"/>
      <c r="D6" s="8"/>
      <c r="E6" s="53" t="s">
        <v>26</v>
      </c>
      <c r="F6" s="55"/>
      <c r="G6" s="53" t="s">
        <v>2</v>
      </c>
      <c r="H6" s="55"/>
      <c r="I6" s="53" t="s">
        <v>3</v>
      </c>
      <c r="J6" s="55"/>
      <c r="K6" s="53" t="s">
        <v>26</v>
      </c>
      <c r="L6" s="55"/>
      <c r="M6" s="53" t="s">
        <v>2</v>
      </c>
      <c r="N6" s="55"/>
      <c r="O6" s="53" t="s">
        <v>25</v>
      </c>
      <c r="P6" s="55"/>
      <c r="Q6" s="53" t="s">
        <v>26</v>
      </c>
      <c r="R6" s="55"/>
      <c r="S6" s="53" t="s">
        <v>24</v>
      </c>
      <c r="T6" s="55"/>
      <c r="U6" s="53" t="s">
        <v>27</v>
      </c>
      <c r="V6" s="5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3:32" ht="4.5" customHeight="1">
      <c r="C7" s="1"/>
      <c r="D7" s="1"/>
      <c r="E7" s="23"/>
      <c r="F7" s="2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AB7" s="4"/>
      <c r="AC7" s="4"/>
      <c r="AD7" s="4"/>
      <c r="AE7" s="4"/>
      <c r="AF7" s="4"/>
    </row>
    <row r="8" spans="2:32" ht="13.5">
      <c r="B8" s="80" t="s">
        <v>0</v>
      </c>
      <c r="C8" s="67"/>
      <c r="D8" s="31"/>
      <c r="E8" s="68">
        <f>SUM(E11,E13:F22,E24:F31)</f>
        <v>643154</v>
      </c>
      <c r="F8" s="69"/>
      <c r="G8" s="56">
        <f>SUM(G11,G13:H22,G24:H31)</f>
        <v>296694</v>
      </c>
      <c r="H8" s="57"/>
      <c r="I8" s="56">
        <f>SUM(I11,I13:J22,I24:J31)</f>
        <v>346460</v>
      </c>
      <c r="J8" s="69"/>
      <c r="K8" s="56">
        <f>SUM(K11,K13:L22,K24:L31)</f>
        <v>435024</v>
      </c>
      <c r="L8" s="57"/>
      <c r="M8" s="56">
        <f>SUM(M11,M13:N22,M24:N31)</f>
        <v>199217</v>
      </c>
      <c r="N8" s="57"/>
      <c r="O8" s="56">
        <f>SUM(O11,O13:P22,O24:P31)</f>
        <v>235807</v>
      </c>
      <c r="P8" s="69"/>
      <c r="Q8" s="65">
        <f>ROUND(K8/E8*100,2)</f>
        <v>67.64</v>
      </c>
      <c r="R8" s="65"/>
      <c r="S8" s="65">
        <f>ROUND(M8/G8*100,2)</f>
        <v>67.15</v>
      </c>
      <c r="T8" s="65"/>
      <c r="U8" s="65">
        <f>ROUND(O8/I8*100,2)</f>
        <v>68.06</v>
      </c>
      <c r="V8" s="65"/>
      <c r="AB8" s="4"/>
      <c r="AC8" s="4"/>
      <c r="AD8" s="4"/>
      <c r="AE8" s="4"/>
      <c r="AF8" s="4"/>
    </row>
    <row r="9" spans="2:32" ht="13.5">
      <c r="B9" s="29"/>
      <c r="C9" s="30"/>
      <c r="D9" s="31"/>
      <c r="E9" s="18"/>
      <c r="F9" s="32"/>
      <c r="G9" s="19"/>
      <c r="H9" s="19"/>
      <c r="I9" s="19"/>
      <c r="J9" s="19"/>
      <c r="K9" s="19"/>
      <c r="L9" s="19"/>
      <c r="M9" s="19"/>
      <c r="N9" s="19"/>
      <c r="O9" s="19"/>
      <c r="P9" s="19"/>
      <c r="Q9" s="42"/>
      <c r="R9" s="42"/>
      <c r="S9" s="42"/>
      <c r="T9" s="42"/>
      <c r="U9" s="42"/>
      <c r="V9" s="42"/>
      <c r="AB9" s="4"/>
      <c r="AC9" s="4"/>
      <c r="AD9" s="4"/>
      <c r="AE9" s="4"/>
      <c r="AF9" s="4"/>
    </row>
    <row r="10" spans="2:32" ht="13.5">
      <c r="B10" s="66" t="s">
        <v>4</v>
      </c>
      <c r="C10" s="67"/>
      <c r="D10" s="31"/>
      <c r="E10" s="68"/>
      <c r="F10" s="69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65"/>
      <c r="R10" s="65"/>
      <c r="S10" s="65"/>
      <c r="T10" s="65"/>
      <c r="U10" s="65"/>
      <c r="V10" s="65"/>
      <c r="AB10" s="4"/>
      <c r="AC10" s="4"/>
      <c r="AD10" s="4"/>
      <c r="AE10" s="4"/>
      <c r="AF10" s="4"/>
    </row>
    <row r="11" spans="2:32" ht="13.5">
      <c r="B11" s="34"/>
      <c r="C11" s="33" t="s">
        <v>5</v>
      </c>
      <c r="D11" s="31"/>
      <c r="E11" s="44">
        <f>SUM(G11:J11)</f>
        <v>213841</v>
      </c>
      <c r="F11" s="45"/>
      <c r="G11" s="46">
        <v>96808</v>
      </c>
      <c r="H11" s="46"/>
      <c r="I11" s="46">
        <v>117033</v>
      </c>
      <c r="J11" s="46"/>
      <c r="K11" s="58">
        <f>SUM(M11:P11)</f>
        <v>137092</v>
      </c>
      <c r="L11" s="59"/>
      <c r="M11" s="46">
        <v>61500</v>
      </c>
      <c r="N11" s="46"/>
      <c r="O11" s="46">
        <v>75592</v>
      </c>
      <c r="P11" s="46"/>
      <c r="Q11" s="60">
        <f>ROUND(K11/E11*100,2)</f>
        <v>64.11</v>
      </c>
      <c r="R11" s="60"/>
      <c r="S11" s="60">
        <f>ROUND(M11/G11*100,2)</f>
        <v>63.53</v>
      </c>
      <c r="T11" s="60"/>
      <c r="U11" s="60">
        <f>ROUND(O11/I11*100,2)</f>
        <v>64.59</v>
      </c>
      <c r="V11" s="60"/>
      <c r="AB11" s="4"/>
      <c r="AC11" s="4"/>
      <c r="AD11" s="4"/>
      <c r="AE11" s="4"/>
      <c r="AF11" s="4"/>
    </row>
    <row r="12" spans="2:32" ht="13.5">
      <c r="B12" s="66" t="s">
        <v>16</v>
      </c>
      <c r="C12" s="67"/>
      <c r="D12" s="31"/>
      <c r="E12" s="44"/>
      <c r="F12" s="45"/>
      <c r="G12" s="46"/>
      <c r="H12" s="46"/>
      <c r="I12" s="46"/>
      <c r="J12" s="46"/>
      <c r="K12" s="58"/>
      <c r="L12" s="59"/>
      <c r="M12" s="46"/>
      <c r="N12" s="46"/>
      <c r="O12" s="46"/>
      <c r="P12" s="46"/>
      <c r="Q12" s="60"/>
      <c r="R12" s="60"/>
      <c r="S12" s="60"/>
      <c r="T12" s="60"/>
      <c r="U12" s="60"/>
      <c r="V12" s="60"/>
      <c r="AB12" s="4"/>
      <c r="AC12" s="4"/>
      <c r="AD12" s="4"/>
      <c r="AE12" s="4"/>
      <c r="AF12" s="4"/>
    </row>
    <row r="13" spans="2:32" ht="13.5">
      <c r="B13" s="34"/>
      <c r="C13" s="33" t="s">
        <v>6</v>
      </c>
      <c r="D13" s="31"/>
      <c r="E13" s="44">
        <f>SUM(G13:J13)</f>
        <v>63770</v>
      </c>
      <c r="F13" s="45"/>
      <c r="G13" s="46">
        <v>29679</v>
      </c>
      <c r="H13" s="46"/>
      <c r="I13" s="46">
        <v>34091</v>
      </c>
      <c r="J13" s="46"/>
      <c r="K13" s="58">
        <f>SUM(M13:P13)</f>
        <v>41578</v>
      </c>
      <c r="L13" s="59"/>
      <c r="M13" s="46">
        <v>19149</v>
      </c>
      <c r="N13" s="46"/>
      <c r="O13" s="46">
        <v>22429</v>
      </c>
      <c r="P13" s="46"/>
      <c r="Q13" s="60">
        <f>ROUND(K13/E13*100,2)</f>
        <v>65.2</v>
      </c>
      <c r="R13" s="60"/>
      <c r="S13" s="60">
        <f>ROUND(M13/G13*100,2)</f>
        <v>64.52</v>
      </c>
      <c r="T13" s="60"/>
      <c r="U13" s="60">
        <f>ROUND(O13/I13*100,2)</f>
        <v>65.79</v>
      </c>
      <c r="V13" s="60"/>
      <c r="AB13" s="4"/>
      <c r="AC13" s="4"/>
      <c r="AD13" s="4"/>
      <c r="AE13" s="4"/>
      <c r="AF13" s="4"/>
    </row>
    <row r="14" spans="2:32" ht="13.5">
      <c r="B14" s="34"/>
      <c r="C14" s="33" t="s">
        <v>1</v>
      </c>
      <c r="D14" s="31"/>
      <c r="E14" s="44">
        <f aca="true" t="shared" si="0" ref="E14:E22">SUM(G14:J14)</f>
        <v>14781</v>
      </c>
      <c r="F14" s="45"/>
      <c r="G14" s="46">
        <v>6926</v>
      </c>
      <c r="H14" s="46"/>
      <c r="I14" s="46">
        <v>7855</v>
      </c>
      <c r="J14" s="46"/>
      <c r="K14" s="58">
        <f aca="true" t="shared" si="1" ref="K14:K22">SUM(M14:P14)</f>
        <v>8677</v>
      </c>
      <c r="L14" s="59"/>
      <c r="M14" s="46">
        <v>3899</v>
      </c>
      <c r="N14" s="46"/>
      <c r="O14" s="46">
        <v>4778</v>
      </c>
      <c r="P14" s="46"/>
      <c r="Q14" s="60">
        <f aca="true" t="shared" si="2" ref="Q14:Q22">ROUND(K14/E14*100,2)</f>
        <v>58.7</v>
      </c>
      <c r="R14" s="60"/>
      <c r="S14" s="60">
        <f aca="true" t="shared" si="3" ref="S14:S22">ROUND(M14/G14*100,2)</f>
        <v>56.3</v>
      </c>
      <c r="T14" s="60"/>
      <c r="U14" s="60">
        <f aca="true" t="shared" si="4" ref="U14:U22">ROUND(O14/I14*100,2)</f>
        <v>60.83</v>
      </c>
      <c r="V14" s="60"/>
      <c r="AB14" s="4"/>
      <c r="AC14" s="4"/>
      <c r="AD14" s="4"/>
      <c r="AE14" s="4"/>
      <c r="AF14" s="4"/>
    </row>
    <row r="15" spans="2:32" ht="13.5">
      <c r="B15" s="34"/>
      <c r="C15" s="33" t="s">
        <v>7</v>
      </c>
      <c r="D15" s="31"/>
      <c r="E15" s="44">
        <f t="shared" si="0"/>
        <v>17037</v>
      </c>
      <c r="F15" s="45"/>
      <c r="G15" s="46">
        <v>7938</v>
      </c>
      <c r="H15" s="46"/>
      <c r="I15" s="46">
        <v>9099</v>
      </c>
      <c r="J15" s="46"/>
      <c r="K15" s="58">
        <f t="shared" si="1"/>
        <v>10770</v>
      </c>
      <c r="L15" s="59"/>
      <c r="M15" s="46">
        <v>4990</v>
      </c>
      <c r="N15" s="46"/>
      <c r="O15" s="46">
        <v>5780</v>
      </c>
      <c r="P15" s="46"/>
      <c r="Q15" s="60">
        <f t="shared" si="2"/>
        <v>63.22</v>
      </c>
      <c r="R15" s="60"/>
      <c r="S15" s="60">
        <f t="shared" si="3"/>
        <v>62.86</v>
      </c>
      <c r="T15" s="60"/>
      <c r="U15" s="60">
        <f t="shared" si="4"/>
        <v>63.52</v>
      </c>
      <c r="V15" s="60"/>
      <c r="AB15" s="4"/>
      <c r="AC15" s="4"/>
      <c r="AD15" s="4"/>
      <c r="AE15" s="4"/>
      <c r="AF15" s="4"/>
    </row>
    <row r="16" spans="2:32" ht="13.5">
      <c r="B16" s="34"/>
      <c r="C16" s="33" t="s">
        <v>8</v>
      </c>
      <c r="D16" s="31"/>
      <c r="E16" s="44">
        <f>SUM(G16:J16)</f>
        <v>40048</v>
      </c>
      <c r="F16" s="45"/>
      <c r="G16" s="46">
        <v>18600</v>
      </c>
      <c r="H16" s="46"/>
      <c r="I16" s="46">
        <v>21448</v>
      </c>
      <c r="J16" s="46"/>
      <c r="K16" s="58">
        <f t="shared" si="1"/>
        <v>26148</v>
      </c>
      <c r="L16" s="59"/>
      <c r="M16" s="46">
        <v>12094</v>
      </c>
      <c r="N16" s="46"/>
      <c r="O16" s="46">
        <v>14054</v>
      </c>
      <c r="P16" s="46"/>
      <c r="Q16" s="60">
        <f t="shared" si="2"/>
        <v>65.29</v>
      </c>
      <c r="R16" s="60"/>
      <c r="S16" s="60">
        <f t="shared" si="3"/>
        <v>65.02</v>
      </c>
      <c r="T16" s="60"/>
      <c r="U16" s="60">
        <f t="shared" si="4"/>
        <v>65.53</v>
      </c>
      <c r="V16" s="60"/>
      <c r="AB16" s="4"/>
      <c r="AC16" s="4"/>
      <c r="AD16" s="4"/>
      <c r="AE16" s="4"/>
      <c r="AF16" s="4"/>
    </row>
    <row r="17" spans="2:32" ht="13.5">
      <c r="B17" s="34"/>
      <c r="C17" s="33" t="s">
        <v>39</v>
      </c>
      <c r="D17" s="31"/>
      <c r="E17" s="44">
        <f>SUM(G17:J17)</f>
        <v>27436</v>
      </c>
      <c r="F17" s="45"/>
      <c r="G17" s="46">
        <v>12856</v>
      </c>
      <c r="H17" s="46"/>
      <c r="I17" s="46">
        <v>14580</v>
      </c>
      <c r="J17" s="46"/>
      <c r="K17" s="58">
        <f t="shared" si="1"/>
        <v>18518</v>
      </c>
      <c r="L17" s="59"/>
      <c r="M17" s="46">
        <v>8656</v>
      </c>
      <c r="N17" s="46"/>
      <c r="O17" s="46">
        <v>9862</v>
      </c>
      <c r="P17" s="46"/>
      <c r="Q17" s="60">
        <f t="shared" si="2"/>
        <v>67.5</v>
      </c>
      <c r="R17" s="60"/>
      <c r="S17" s="60">
        <f t="shared" si="3"/>
        <v>67.33</v>
      </c>
      <c r="T17" s="60"/>
      <c r="U17" s="60">
        <f t="shared" si="4"/>
        <v>67.64</v>
      </c>
      <c r="V17" s="60"/>
      <c r="AB17" s="4"/>
      <c r="AC17" s="4"/>
      <c r="AD17" s="4"/>
      <c r="AE17" s="4"/>
      <c r="AF17" s="4"/>
    </row>
    <row r="18" spans="2:32" ht="13.5">
      <c r="B18" s="34"/>
      <c r="C18" s="33" t="s">
        <v>40</v>
      </c>
      <c r="D18" s="31"/>
      <c r="E18" s="44">
        <f>SUM(G18:J18)</f>
        <v>24363</v>
      </c>
      <c r="F18" s="45"/>
      <c r="G18" s="46">
        <v>11188</v>
      </c>
      <c r="H18" s="46"/>
      <c r="I18" s="46">
        <v>13175</v>
      </c>
      <c r="J18" s="46"/>
      <c r="K18" s="58">
        <f t="shared" si="1"/>
        <v>17249</v>
      </c>
      <c r="L18" s="59"/>
      <c r="M18" s="46">
        <v>7945</v>
      </c>
      <c r="N18" s="46"/>
      <c r="O18" s="46">
        <v>9304</v>
      </c>
      <c r="P18" s="46"/>
      <c r="Q18" s="60">
        <f t="shared" si="2"/>
        <v>70.8</v>
      </c>
      <c r="R18" s="60"/>
      <c r="S18" s="60">
        <f t="shared" si="3"/>
        <v>71.01</v>
      </c>
      <c r="T18" s="60"/>
      <c r="U18" s="60">
        <f t="shared" si="4"/>
        <v>70.62</v>
      </c>
      <c r="V18" s="60"/>
      <c r="AB18" s="4"/>
      <c r="AC18" s="4"/>
      <c r="AD18" s="4"/>
      <c r="AE18" s="4"/>
      <c r="AF18" s="4"/>
    </row>
    <row r="19" spans="2:32" ht="13.5">
      <c r="B19" s="34"/>
      <c r="C19" s="33" t="s">
        <v>9</v>
      </c>
      <c r="D19" s="31"/>
      <c r="E19" s="44">
        <f t="shared" si="0"/>
        <v>16966</v>
      </c>
      <c r="F19" s="45"/>
      <c r="G19" s="46">
        <v>7791</v>
      </c>
      <c r="H19" s="46"/>
      <c r="I19" s="46">
        <v>9175</v>
      </c>
      <c r="J19" s="46"/>
      <c r="K19" s="58">
        <f t="shared" si="1"/>
        <v>11560</v>
      </c>
      <c r="L19" s="59"/>
      <c r="M19" s="46">
        <v>5278</v>
      </c>
      <c r="N19" s="46"/>
      <c r="O19" s="46">
        <v>6282</v>
      </c>
      <c r="P19" s="46"/>
      <c r="Q19" s="60">
        <f t="shared" si="2"/>
        <v>68.14</v>
      </c>
      <c r="R19" s="60"/>
      <c r="S19" s="60">
        <f t="shared" si="3"/>
        <v>67.74</v>
      </c>
      <c r="T19" s="60"/>
      <c r="U19" s="60">
        <f t="shared" si="4"/>
        <v>68.47</v>
      </c>
      <c r="V19" s="60"/>
      <c r="W19" s="24"/>
      <c r="X19" s="24"/>
      <c r="AB19" s="4"/>
      <c r="AC19" s="4"/>
      <c r="AD19" s="4"/>
      <c r="AE19" s="4"/>
      <c r="AF19" s="4"/>
    </row>
    <row r="20" spans="2:32" ht="13.5">
      <c r="B20" s="34"/>
      <c r="C20" s="33" t="s">
        <v>17</v>
      </c>
      <c r="D20" s="31"/>
      <c r="E20" s="44">
        <f t="shared" si="0"/>
        <v>8241</v>
      </c>
      <c r="F20" s="45"/>
      <c r="G20" s="46">
        <v>3777</v>
      </c>
      <c r="H20" s="46"/>
      <c r="I20" s="46">
        <v>4464</v>
      </c>
      <c r="J20" s="46"/>
      <c r="K20" s="58">
        <f t="shared" si="1"/>
        <v>6100</v>
      </c>
      <c r="L20" s="59"/>
      <c r="M20" s="46">
        <v>2849</v>
      </c>
      <c r="N20" s="46"/>
      <c r="O20" s="46">
        <v>3251</v>
      </c>
      <c r="P20" s="46"/>
      <c r="Q20" s="60">
        <f t="shared" si="2"/>
        <v>74.02</v>
      </c>
      <c r="R20" s="60"/>
      <c r="S20" s="60">
        <f t="shared" si="3"/>
        <v>75.43</v>
      </c>
      <c r="T20" s="60"/>
      <c r="U20" s="60">
        <f t="shared" si="4"/>
        <v>72.83</v>
      </c>
      <c r="V20" s="60"/>
      <c r="W20" s="24"/>
      <c r="X20" s="24"/>
      <c r="AB20" s="4"/>
      <c r="AC20" s="4"/>
      <c r="AD20" s="4"/>
      <c r="AE20" s="4"/>
      <c r="AF20" s="4"/>
    </row>
    <row r="21" spans="2:32" ht="13.5">
      <c r="B21" s="34"/>
      <c r="C21" s="33" t="s">
        <v>10</v>
      </c>
      <c r="D21" s="31"/>
      <c r="E21" s="44">
        <f t="shared" si="0"/>
        <v>4350</v>
      </c>
      <c r="F21" s="45"/>
      <c r="G21" s="46">
        <v>2058</v>
      </c>
      <c r="H21" s="46"/>
      <c r="I21" s="46">
        <v>2292</v>
      </c>
      <c r="J21" s="46"/>
      <c r="K21" s="58">
        <f t="shared" si="1"/>
        <v>3213</v>
      </c>
      <c r="L21" s="59"/>
      <c r="M21" s="46">
        <v>1517</v>
      </c>
      <c r="N21" s="46"/>
      <c r="O21" s="46">
        <v>1696</v>
      </c>
      <c r="P21" s="46"/>
      <c r="Q21" s="60">
        <f t="shared" si="2"/>
        <v>73.86</v>
      </c>
      <c r="R21" s="60"/>
      <c r="S21" s="60">
        <f t="shared" si="3"/>
        <v>73.71</v>
      </c>
      <c r="T21" s="60"/>
      <c r="U21" s="60">
        <f t="shared" si="4"/>
        <v>74</v>
      </c>
      <c r="V21" s="60"/>
      <c r="W21" s="24"/>
      <c r="X21" s="24"/>
      <c r="AB21" s="4"/>
      <c r="AC21" s="4"/>
      <c r="AD21" s="4"/>
      <c r="AE21" s="4"/>
      <c r="AF21" s="4"/>
    </row>
    <row r="22" spans="2:32" ht="13.5">
      <c r="B22" s="34"/>
      <c r="C22" s="33" t="s">
        <v>11</v>
      </c>
      <c r="D22" s="31"/>
      <c r="E22" s="44">
        <f t="shared" si="0"/>
        <v>571</v>
      </c>
      <c r="F22" s="45"/>
      <c r="G22" s="46">
        <v>297</v>
      </c>
      <c r="H22" s="46"/>
      <c r="I22" s="46">
        <v>274</v>
      </c>
      <c r="J22" s="46"/>
      <c r="K22" s="58">
        <f t="shared" si="1"/>
        <v>418</v>
      </c>
      <c r="L22" s="59"/>
      <c r="M22" s="46">
        <v>213</v>
      </c>
      <c r="N22" s="46"/>
      <c r="O22" s="46">
        <v>205</v>
      </c>
      <c r="P22" s="46"/>
      <c r="Q22" s="60">
        <f t="shared" si="2"/>
        <v>73.2</v>
      </c>
      <c r="R22" s="60"/>
      <c r="S22" s="60">
        <f t="shared" si="3"/>
        <v>71.72</v>
      </c>
      <c r="T22" s="60"/>
      <c r="U22" s="60">
        <f t="shared" si="4"/>
        <v>74.82</v>
      </c>
      <c r="V22" s="60"/>
      <c r="W22" s="24"/>
      <c r="X22" s="24"/>
      <c r="AB22" s="4"/>
      <c r="AC22" s="4"/>
      <c r="AD22" s="4"/>
      <c r="AE22" s="4"/>
      <c r="AF22" s="4"/>
    </row>
    <row r="23" spans="2:32" ht="13.5">
      <c r="B23" s="66" t="s">
        <v>18</v>
      </c>
      <c r="C23" s="67"/>
      <c r="D23" s="31"/>
      <c r="E23" s="44"/>
      <c r="F23" s="45"/>
      <c r="G23" s="46"/>
      <c r="H23" s="46"/>
      <c r="I23" s="46"/>
      <c r="J23" s="46"/>
      <c r="K23" s="58"/>
      <c r="L23" s="59"/>
      <c r="M23" s="46"/>
      <c r="N23" s="46"/>
      <c r="O23" s="46"/>
      <c r="P23" s="46"/>
      <c r="Q23" s="60"/>
      <c r="R23" s="60"/>
      <c r="S23" s="60"/>
      <c r="T23" s="60"/>
      <c r="U23" s="60"/>
      <c r="V23" s="60"/>
      <c r="AB23" s="4"/>
      <c r="AC23" s="4"/>
      <c r="AD23" s="4"/>
      <c r="AE23" s="4"/>
      <c r="AF23" s="4"/>
    </row>
    <row r="24" spans="2:32" ht="13.5">
      <c r="B24" s="34"/>
      <c r="C24" s="33" t="s">
        <v>12</v>
      </c>
      <c r="D24" s="31"/>
      <c r="E24" s="44">
        <f>SUM(G24:J24)</f>
        <v>24717</v>
      </c>
      <c r="F24" s="45"/>
      <c r="G24" s="46">
        <v>11660</v>
      </c>
      <c r="H24" s="46"/>
      <c r="I24" s="46">
        <v>13057</v>
      </c>
      <c r="J24" s="46"/>
      <c r="K24" s="58">
        <f aca="true" t="shared" si="5" ref="K24:K31">SUM(M24:P24)</f>
        <v>16011</v>
      </c>
      <c r="L24" s="59"/>
      <c r="M24" s="46">
        <v>7408</v>
      </c>
      <c r="N24" s="46"/>
      <c r="O24" s="46">
        <v>8603</v>
      </c>
      <c r="P24" s="46"/>
      <c r="Q24" s="60">
        <f>ROUND(K24/E24*100,2)</f>
        <v>64.78</v>
      </c>
      <c r="R24" s="60"/>
      <c r="S24" s="60">
        <f>ROUND(M24/G24*100,2)</f>
        <v>63.53</v>
      </c>
      <c r="T24" s="60"/>
      <c r="U24" s="60">
        <f>ROUND(O24/I24*100,2)</f>
        <v>65.89</v>
      </c>
      <c r="V24" s="60"/>
      <c r="AB24" s="4"/>
      <c r="AC24" s="4"/>
      <c r="AD24" s="4"/>
      <c r="AE24" s="4"/>
      <c r="AF24" s="4"/>
    </row>
    <row r="25" spans="2:32" ht="13.5">
      <c r="B25" s="34"/>
      <c r="C25" s="33" t="s">
        <v>13</v>
      </c>
      <c r="D25" s="31"/>
      <c r="E25" s="44">
        <f aca="true" t="shared" si="6" ref="E25:E31">SUM(G25:J25)</f>
        <v>20945</v>
      </c>
      <c r="F25" s="45"/>
      <c r="G25" s="46">
        <v>9971</v>
      </c>
      <c r="H25" s="46"/>
      <c r="I25" s="46">
        <v>10974</v>
      </c>
      <c r="J25" s="46"/>
      <c r="K25" s="58">
        <f t="shared" si="5"/>
        <v>14474</v>
      </c>
      <c r="L25" s="59"/>
      <c r="M25" s="46">
        <v>6853</v>
      </c>
      <c r="N25" s="46"/>
      <c r="O25" s="46">
        <v>7621</v>
      </c>
      <c r="P25" s="46"/>
      <c r="Q25" s="60">
        <f aca="true" t="shared" si="7" ref="Q25:Q31">ROUND(K25/E25*100,2)</f>
        <v>69.1</v>
      </c>
      <c r="R25" s="60"/>
      <c r="S25" s="60">
        <f aca="true" t="shared" si="8" ref="S25:S31">ROUND(M25/G25*100,2)</f>
        <v>68.73</v>
      </c>
      <c r="T25" s="60"/>
      <c r="U25" s="60">
        <f aca="true" t="shared" si="9" ref="U25:U31">ROUND(O25/I25*100,2)</f>
        <v>69.45</v>
      </c>
      <c r="V25" s="60"/>
      <c r="AB25" s="4"/>
      <c r="AC25" s="4"/>
      <c r="AD25" s="4"/>
      <c r="AE25" s="4"/>
      <c r="AF25" s="4"/>
    </row>
    <row r="26" spans="2:32" ht="13.5">
      <c r="B26" s="34"/>
      <c r="C26" s="33" t="s">
        <v>28</v>
      </c>
      <c r="D26" s="31"/>
      <c r="E26" s="44">
        <f t="shared" si="6"/>
        <v>18949</v>
      </c>
      <c r="F26" s="45"/>
      <c r="G26" s="46">
        <v>8742</v>
      </c>
      <c r="H26" s="46"/>
      <c r="I26" s="46">
        <v>10207</v>
      </c>
      <c r="J26" s="46"/>
      <c r="K26" s="58">
        <f t="shared" si="5"/>
        <v>14309</v>
      </c>
      <c r="L26" s="59"/>
      <c r="M26" s="46">
        <v>6507</v>
      </c>
      <c r="N26" s="46"/>
      <c r="O26" s="46">
        <v>7802</v>
      </c>
      <c r="P26" s="46"/>
      <c r="Q26" s="60">
        <f t="shared" si="7"/>
        <v>75.51</v>
      </c>
      <c r="R26" s="60"/>
      <c r="S26" s="60">
        <f t="shared" si="8"/>
        <v>74.43</v>
      </c>
      <c r="T26" s="60"/>
      <c r="U26" s="60">
        <f t="shared" si="9"/>
        <v>76.44</v>
      </c>
      <c r="V26" s="60"/>
      <c r="AB26" s="4"/>
      <c r="AC26" s="4"/>
      <c r="AD26" s="4"/>
      <c r="AE26" s="4"/>
      <c r="AF26" s="4"/>
    </row>
    <row r="27" spans="2:32" ht="13.5">
      <c r="B27" s="34"/>
      <c r="C27" s="33" t="s">
        <v>29</v>
      </c>
      <c r="D27" s="31"/>
      <c r="E27" s="44">
        <f t="shared" si="6"/>
        <v>14386</v>
      </c>
      <c r="F27" s="45"/>
      <c r="G27" s="46">
        <v>6610</v>
      </c>
      <c r="H27" s="46"/>
      <c r="I27" s="46">
        <v>7776</v>
      </c>
      <c r="J27" s="46"/>
      <c r="K27" s="58">
        <f t="shared" si="5"/>
        <v>10799</v>
      </c>
      <c r="L27" s="59"/>
      <c r="M27" s="46">
        <v>4828</v>
      </c>
      <c r="N27" s="46"/>
      <c r="O27" s="46">
        <v>5971</v>
      </c>
      <c r="P27" s="46"/>
      <c r="Q27" s="60">
        <f t="shared" si="7"/>
        <v>75.07</v>
      </c>
      <c r="R27" s="60"/>
      <c r="S27" s="60">
        <f t="shared" si="8"/>
        <v>73.04</v>
      </c>
      <c r="T27" s="60"/>
      <c r="U27" s="60">
        <f t="shared" si="9"/>
        <v>76.79</v>
      </c>
      <c r="V27" s="60"/>
      <c r="AB27" s="4"/>
      <c r="AC27" s="4"/>
      <c r="AD27" s="4"/>
      <c r="AE27" s="4"/>
      <c r="AF27" s="4"/>
    </row>
    <row r="28" spans="2:32" ht="13.5">
      <c r="B28" s="34"/>
      <c r="C28" s="33" t="s">
        <v>30</v>
      </c>
      <c r="D28" s="31"/>
      <c r="E28" s="44">
        <f t="shared" si="6"/>
        <v>29796</v>
      </c>
      <c r="F28" s="45"/>
      <c r="G28" s="46">
        <v>13839</v>
      </c>
      <c r="H28" s="46"/>
      <c r="I28" s="46">
        <v>15957</v>
      </c>
      <c r="J28" s="46"/>
      <c r="K28" s="58">
        <f t="shared" si="5"/>
        <v>22242</v>
      </c>
      <c r="L28" s="59"/>
      <c r="M28" s="46">
        <v>10287</v>
      </c>
      <c r="N28" s="46"/>
      <c r="O28" s="46">
        <v>11955</v>
      </c>
      <c r="P28" s="46"/>
      <c r="Q28" s="60">
        <f t="shared" si="7"/>
        <v>74.65</v>
      </c>
      <c r="R28" s="60"/>
      <c r="S28" s="60">
        <f t="shared" si="8"/>
        <v>74.33</v>
      </c>
      <c r="T28" s="60"/>
      <c r="U28" s="60">
        <f t="shared" si="9"/>
        <v>74.92</v>
      </c>
      <c r="V28" s="60"/>
      <c r="AB28" s="4"/>
      <c r="AC28" s="4"/>
      <c r="AD28" s="4"/>
      <c r="AE28" s="4"/>
      <c r="AF28" s="4"/>
    </row>
    <row r="29" spans="2:32" ht="13.5">
      <c r="B29" s="34"/>
      <c r="C29" s="33" t="s">
        <v>14</v>
      </c>
      <c r="D29" s="31"/>
      <c r="E29" s="44">
        <f t="shared" si="6"/>
        <v>28322</v>
      </c>
      <c r="F29" s="45"/>
      <c r="G29" s="46">
        <v>13302</v>
      </c>
      <c r="H29" s="46"/>
      <c r="I29" s="46">
        <v>15020</v>
      </c>
      <c r="J29" s="46"/>
      <c r="K29" s="58">
        <f t="shared" si="5"/>
        <v>19770</v>
      </c>
      <c r="L29" s="59"/>
      <c r="M29" s="46">
        <v>9295</v>
      </c>
      <c r="N29" s="46"/>
      <c r="O29" s="46">
        <v>10475</v>
      </c>
      <c r="P29" s="46"/>
      <c r="Q29" s="60">
        <f t="shared" si="7"/>
        <v>69.8</v>
      </c>
      <c r="R29" s="60"/>
      <c r="S29" s="60">
        <f t="shared" si="8"/>
        <v>69.88</v>
      </c>
      <c r="T29" s="60"/>
      <c r="U29" s="60">
        <f t="shared" si="9"/>
        <v>69.74</v>
      </c>
      <c r="V29" s="60"/>
      <c r="W29" s="24"/>
      <c r="X29" s="24"/>
      <c r="AB29" s="4"/>
      <c r="AC29" s="4"/>
      <c r="AD29" s="4"/>
      <c r="AE29" s="4"/>
      <c r="AF29" s="4"/>
    </row>
    <row r="30" spans="2:32" ht="13.5">
      <c r="B30" s="34"/>
      <c r="C30" s="33" t="s">
        <v>19</v>
      </c>
      <c r="D30" s="31"/>
      <c r="E30" s="44">
        <f t="shared" si="6"/>
        <v>56265</v>
      </c>
      <c r="F30" s="45"/>
      <c r="G30" s="46">
        <v>26150</v>
      </c>
      <c r="H30" s="46"/>
      <c r="I30" s="46">
        <v>30115</v>
      </c>
      <c r="J30" s="46"/>
      <c r="K30" s="58">
        <f t="shared" si="5"/>
        <v>42040</v>
      </c>
      <c r="L30" s="59"/>
      <c r="M30" s="46">
        <v>19559</v>
      </c>
      <c r="N30" s="46"/>
      <c r="O30" s="46">
        <v>22481</v>
      </c>
      <c r="P30" s="46"/>
      <c r="Q30" s="60">
        <f t="shared" si="7"/>
        <v>74.72</v>
      </c>
      <c r="R30" s="60"/>
      <c r="S30" s="60">
        <f t="shared" si="8"/>
        <v>74.8</v>
      </c>
      <c r="T30" s="60"/>
      <c r="U30" s="60">
        <f t="shared" si="9"/>
        <v>74.65</v>
      </c>
      <c r="V30" s="60"/>
      <c r="W30" s="24"/>
      <c r="X30" s="24"/>
      <c r="AB30" s="4"/>
      <c r="AC30" s="4"/>
      <c r="AD30" s="4"/>
      <c r="AE30" s="4"/>
      <c r="AF30" s="4"/>
    </row>
    <row r="31" spans="1:32" ht="13.5">
      <c r="A31" s="4"/>
      <c r="B31" s="35"/>
      <c r="C31" s="36" t="s">
        <v>15</v>
      </c>
      <c r="D31" s="37"/>
      <c r="E31" s="44">
        <f t="shared" si="6"/>
        <v>18370</v>
      </c>
      <c r="F31" s="45"/>
      <c r="G31" s="46">
        <v>8502</v>
      </c>
      <c r="H31" s="46"/>
      <c r="I31" s="46">
        <v>9868</v>
      </c>
      <c r="J31" s="46"/>
      <c r="K31" s="58">
        <f t="shared" si="5"/>
        <v>14056</v>
      </c>
      <c r="L31" s="59"/>
      <c r="M31" s="46">
        <v>6390</v>
      </c>
      <c r="N31" s="46"/>
      <c r="O31" s="46">
        <v>7666</v>
      </c>
      <c r="P31" s="46"/>
      <c r="Q31" s="60">
        <f t="shared" si="7"/>
        <v>76.52</v>
      </c>
      <c r="R31" s="60"/>
      <c r="S31" s="60">
        <f t="shared" si="8"/>
        <v>75.16</v>
      </c>
      <c r="T31" s="60"/>
      <c r="U31" s="60">
        <f t="shared" si="9"/>
        <v>77.69</v>
      </c>
      <c r="V31" s="60"/>
      <c r="W31" s="24"/>
      <c r="X31" s="24"/>
      <c r="AB31" s="4"/>
      <c r="AC31" s="4"/>
      <c r="AD31" s="4"/>
      <c r="AE31" s="4"/>
      <c r="AF31" s="4"/>
    </row>
    <row r="32" spans="1:32" ht="4.5" customHeight="1" thickBot="1">
      <c r="A32" s="11"/>
      <c r="B32" s="11"/>
      <c r="C32" s="12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1"/>
      <c r="AB32" s="4"/>
      <c r="AC32" s="4"/>
      <c r="AD32" s="4"/>
      <c r="AE32" s="4"/>
      <c r="AF32" s="4"/>
    </row>
    <row r="33" spans="5:32" ht="18" customHeight="1" thickTop="1">
      <c r="E33" s="61" t="s">
        <v>37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64"/>
      <c r="R33" s="64"/>
      <c r="S33" s="64"/>
      <c r="T33" s="63"/>
      <c r="U33" s="63"/>
      <c r="V33" s="63"/>
      <c r="W33" s="1"/>
      <c r="X33" s="1"/>
      <c r="Y33" s="1"/>
      <c r="Z33" s="1"/>
      <c r="AA33" s="1"/>
      <c r="AB33" s="5"/>
      <c r="AC33" s="5"/>
      <c r="AD33" s="4"/>
      <c r="AE33" s="4"/>
      <c r="AF33" s="4"/>
    </row>
    <row r="34" spans="1:32" ht="18" customHeight="1">
      <c r="A34" s="6"/>
      <c r="B34" s="6"/>
      <c r="C34" s="6"/>
      <c r="D34" s="6"/>
      <c r="E34" s="53" t="s">
        <v>26</v>
      </c>
      <c r="F34" s="54"/>
      <c r="G34" s="55"/>
      <c r="H34" s="53" t="s">
        <v>22</v>
      </c>
      <c r="I34" s="54"/>
      <c r="J34" s="55"/>
      <c r="K34" s="53" t="s">
        <v>36</v>
      </c>
      <c r="L34" s="54"/>
      <c r="M34" s="55"/>
      <c r="N34" s="53" t="s">
        <v>23</v>
      </c>
      <c r="O34" s="54"/>
      <c r="P34" s="55"/>
      <c r="Q34" s="53" t="s">
        <v>41</v>
      </c>
      <c r="R34" s="54"/>
      <c r="S34" s="55"/>
      <c r="T34" s="53" t="s">
        <v>42</v>
      </c>
      <c r="U34" s="54"/>
      <c r="V34" s="54"/>
      <c r="W34" s="5"/>
      <c r="X34" s="1"/>
      <c r="Y34" s="1"/>
      <c r="Z34" s="1"/>
      <c r="AA34" s="1"/>
      <c r="AB34" s="5"/>
      <c r="AC34" s="5"/>
      <c r="AD34" s="4"/>
      <c r="AE34" s="4"/>
      <c r="AF34" s="4"/>
    </row>
    <row r="35" spans="5:32" ht="4.5" customHeight="1">
      <c r="E35" s="38"/>
      <c r="F35" s="37"/>
      <c r="G35" s="31"/>
      <c r="H35" s="31"/>
      <c r="I35" s="31"/>
      <c r="J35" s="31"/>
      <c r="K35" s="31"/>
      <c r="L35" s="31"/>
      <c r="M35" s="31"/>
      <c r="N35" s="39"/>
      <c r="O35" s="39"/>
      <c r="P35" s="39"/>
      <c r="Q35" s="39"/>
      <c r="R35" s="39"/>
      <c r="S35" s="31"/>
      <c r="W35" s="1"/>
      <c r="X35" s="1"/>
      <c r="Y35" s="1"/>
      <c r="Z35" s="1"/>
      <c r="AA35" s="1"/>
      <c r="AB35" s="5"/>
      <c r="AC35" s="5"/>
      <c r="AD35" s="4"/>
      <c r="AE35" s="4"/>
      <c r="AF35" s="4"/>
    </row>
    <row r="36" spans="2:32" ht="13.5" customHeight="1">
      <c r="B36" s="73" t="s">
        <v>0</v>
      </c>
      <c r="C36" s="72"/>
      <c r="E36" s="68">
        <f>SUM(E39,E41:G50,E52:G59)</f>
        <v>427637</v>
      </c>
      <c r="F36" s="69"/>
      <c r="G36" s="69"/>
      <c r="H36" s="56">
        <f>SUM(H39,H41:J50,H52:J59)</f>
        <v>194111</v>
      </c>
      <c r="I36" s="57"/>
      <c r="J36" s="57"/>
      <c r="K36" s="56">
        <f>SUM(K39,K41:M50,K52:M59)</f>
        <v>152736</v>
      </c>
      <c r="L36" s="57"/>
      <c r="M36" s="57"/>
      <c r="N36" s="56">
        <f>SUM(N39,N41:P50,N52:P59)</f>
        <v>37673</v>
      </c>
      <c r="O36" s="57"/>
      <c r="P36" s="57"/>
      <c r="Q36" s="56">
        <f>SUM(Q39,Q41:S50,Q52:S59)</f>
        <v>3791</v>
      </c>
      <c r="R36" s="57"/>
      <c r="S36" s="57"/>
      <c r="T36" s="56">
        <f>SUM(T39,T41:V50,T52:V59)</f>
        <v>39326</v>
      </c>
      <c r="U36" s="69"/>
      <c r="V36" s="69"/>
      <c r="AB36" s="4"/>
      <c r="AC36" s="4"/>
      <c r="AD36" s="4"/>
      <c r="AE36" s="4"/>
      <c r="AF36" s="4"/>
    </row>
    <row r="37" spans="2:32" ht="13.5" customHeight="1">
      <c r="B37" s="26"/>
      <c r="C37" s="25"/>
      <c r="E37" s="18"/>
      <c r="F37" s="32"/>
      <c r="G37" s="32"/>
      <c r="H37" s="28"/>
      <c r="I37" s="40"/>
      <c r="J37" s="40"/>
      <c r="K37" s="28"/>
      <c r="L37" s="40"/>
      <c r="M37" s="40"/>
      <c r="N37" s="28"/>
      <c r="O37" s="40"/>
      <c r="P37" s="40"/>
      <c r="Q37" s="28"/>
      <c r="R37" s="40"/>
      <c r="S37" s="40"/>
      <c r="AB37" s="4"/>
      <c r="AC37" s="4"/>
      <c r="AD37" s="4"/>
      <c r="AE37" s="4"/>
      <c r="AF37" s="4"/>
    </row>
    <row r="38" spans="2:32" ht="13.5">
      <c r="B38" s="71" t="s">
        <v>4</v>
      </c>
      <c r="C38" s="72"/>
      <c r="E38" s="20"/>
      <c r="F38" s="17"/>
      <c r="G38" s="39"/>
      <c r="H38" s="21"/>
      <c r="I38" s="39"/>
      <c r="J38" s="21"/>
      <c r="K38" s="21"/>
      <c r="L38" s="21"/>
      <c r="M38" s="39"/>
      <c r="N38" s="21"/>
      <c r="O38" s="39"/>
      <c r="P38" s="39"/>
      <c r="Q38" s="21"/>
      <c r="R38" s="39"/>
      <c r="S38" s="39"/>
      <c r="AB38" s="4"/>
      <c r="AC38" s="4"/>
      <c r="AD38" s="4"/>
      <c r="AE38" s="4"/>
      <c r="AF38" s="4"/>
    </row>
    <row r="39" spans="2:32" ht="13.5">
      <c r="B39" s="14"/>
      <c r="C39" s="9" t="s">
        <v>5</v>
      </c>
      <c r="E39" s="51">
        <f>SUM(H39:V39)</f>
        <v>135473</v>
      </c>
      <c r="F39" s="52"/>
      <c r="G39" s="52"/>
      <c r="H39" s="49">
        <v>44068</v>
      </c>
      <c r="I39" s="52"/>
      <c r="J39" s="52"/>
      <c r="K39" s="49">
        <v>38117</v>
      </c>
      <c r="L39" s="52"/>
      <c r="M39" s="52"/>
      <c r="N39" s="49">
        <v>13072</v>
      </c>
      <c r="O39" s="50"/>
      <c r="P39" s="50"/>
      <c r="Q39" s="49">
        <v>890</v>
      </c>
      <c r="R39" s="50"/>
      <c r="S39" s="50"/>
      <c r="T39" s="49">
        <v>39326</v>
      </c>
      <c r="U39" s="50"/>
      <c r="V39" s="50"/>
      <c r="AB39" s="4"/>
      <c r="AC39" s="4"/>
      <c r="AD39" s="4"/>
      <c r="AE39" s="4"/>
      <c r="AF39" s="4"/>
    </row>
    <row r="40" spans="2:32" ht="13.5">
      <c r="B40" s="71" t="s">
        <v>16</v>
      </c>
      <c r="C40" s="72"/>
      <c r="E40" s="51"/>
      <c r="F40" s="52"/>
      <c r="G40" s="52"/>
      <c r="H40" s="49"/>
      <c r="I40" s="52"/>
      <c r="J40" s="52"/>
      <c r="K40" s="49"/>
      <c r="L40" s="52"/>
      <c r="M40" s="52"/>
      <c r="N40" s="49"/>
      <c r="O40" s="50"/>
      <c r="P40" s="50"/>
      <c r="Q40" s="49"/>
      <c r="R40" s="50"/>
      <c r="S40" s="50"/>
      <c r="AB40" s="4"/>
      <c r="AC40" s="4"/>
      <c r="AD40" s="4"/>
      <c r="AE40" s="4"/>
      <c r="AF40" s="4"/>
    </row>
    <row r="41" spans="2:32" ht="13.5">
      <c r="B41" s="14"/>
      <c r="C41" s="9" t="s">
        <v>6</v>
      </c>
      <c r="E41" s="51">
        <f>SUM(H41:V41)</f>
        <v>40794</v>
      </c>
      <c r="F41" s="52"/>
      <c r="G41" s="52"/>
      <c r="H41" s="49">
        <v>20438</v>
      </c>
      <c r="I41" s="52"/>
      <c r="J41" s="52"/>
      <c r="K41" s="49">
        <v>15191</v>
      </c>
      <c r="L41" s="52"/>
      <c r="M41" s="52"/>
      <c r="N41" s="49">
        <v>4657</v>
      </c>
      <c r="O41" s="50"/>
      <c r="P41" s="50"/>
      <c r="Q41" s="49">
        <v>508</v>
      </c>
      <c r="R41" s="50"/>
      <c r="S41" s="50"/>
      <c r="T41" s="17"/>
      <c r="U41" s="81"/>
      <c r="V41" s="82" t="s">
        <v>46</v>
      </c>
      <c r="AB41" s="4"/>
      <c r="AC41" s="4"/>
      <c r="AD41" s="4"/>
      <c r="AE41" s="4"/>
      <c r="AF41" s="4"/>
    </row>
    <row r="42" spans="2:32" ht="13.5">
      <c r="B42" s="14"/>
      <c r="C42" s="9" t="s">
        <v>1</v>
      </c>
      <c r="E42" s="51">
        <f aca="true" t="shared" si="10" ref="E42:E50">SUM(H42:V42)</f>
        <v>8541</v>
      </c>
      <c r="F42" s="52"/>
      <c r="G42" s="52"/>
      <c r="H42" s="49">
        <v>4981</v>
      </c>
      <c r="I42" s="52"/>
      <c r="J42" s="52"/>
      <c r="K42" s="49">
        <v>3010</v>
      </c>
      <c r="L42" s="52"/>
      <c r="M42" s="52"/>
      <c r="N42" s="49">
        <v>483</v>
      </c>
      <c r="O42" s="50"/>
      <c r="P42" s="50"/>
      <c r="Q42" s="49">
        <v>67</v>
      </c>
      <c r="R42" s="50"/>
      <c r="S42" s="50"/>
      <c r="V42" s="83" t="s">
        <v>46</v>
      </c>
      <c r="AB42" s="4"/>
      <c r="AC42" s="4"/>
      <c r="AD42" s="4"/>
      <c r="AE42" s="4"/>
      <c r="AF42" s="4"/>
    </row>
    <row r="43" spans="2:32" ht="13.5">
      <c r="B43" s="14"/>
      <c r="C43" s="9" t="s">
        <v>7</v>
      </c>
      <c r="E43" s="51">
        <f>SUM(H43:V43)</f>
        <v>10425</v>
      </c>
      <c r="F43" s="52"/>
      <c r="G43" s="52"/>
      <c r="H43" s="49">
        <v>5203</v>
      </c>
      <c r="I43" s="52"/>
      <c r="J43" s="52"/>
      <c r="K43" s="49">
        <v>3379</v>
      </c>
      <c r="L43" s="52"/>
      <c r="M43" s="52"/>
      <c r="N43" s="49">
        <v>1728</v>
      </c>
      <c r="O43" s="50"/>
      <c r="P43" s="50"/>
      <c r="Q43" s="49">
        <v>115</v>
      </c>
      <c r="R43" s="50"/>
      <c r="S43" s="50"/>
      <c r="V43" s="83" t="s">
        <v>46</v>
      </c>
      <c r="AB43" s="4"/>
      <c r="AC43" s="4"/>
      <c r="AD43" s="4"/>
      <c r="AE43" s="4"/>
      <c r="AF43" s="4"/>
    </row>
    <row r="44" spans="2:32" ht="13.5">
      <c r="B44" s="14"/>
      <c r="C44" s="9" t="s">
        <v>8</v>
      </c>
      <c r="E44" s="51">
        <f t="shared" si="10"/>
        <v>25542</v>
      </c>
      <c r="F44" s="52"/>
      <c r="G44" s="52"/>
      <c r="H44" s="49">
        <v>13302</v>
      </c>
      <c r="I44" s="52"/>
      <c r="J44" s="52"/>
      <c r="K44" s="49">
        <v>9391</v>
      </c>
      <c r="L44" s="52"/>
      <c r="M44" s="52"/>
      <c r="N44" s="49">
        <v>2562</v>
      </c>
      <c r="O44" s="50"/>
      <c r="P44" s="50"/>
      <c r="Q44" s="49">
        <v>287</v>
      </c>
      <c r="R44" s="50"/>
      <c r="S44" s="50"/>
      <c r="V44" s="83" t="s">
        <v>46</v>
      </c>
      <c r="AB44" s="4"/>
      <c r="AC44" s="4"/>
      <c r="AD44" s="4"/>
      <c r="AE44" s="4"/>
      <c r="AF44" s="4"/>
    </row>
    <row r="45" spans="2:32" ht="13.5">
      <c r="B45" s="14"/>
      <c r="C45" s="33" t="s">
        <v>39</v>
      </c>
      <c r="E45" s="51">
        <f t="shared" si="10"/>
        <v>18291</v>
      </c>
      <c r="F45" s="52"/>
      <c r="G45" s="52"/>
      <c r="H45" s="49">
        <v>9880</v>
      </c>
      <c r="I45" s="52"/>
      <c r="J45" s="52"/>
      <c r="K45" s="49">
        <v>6684</v>
      </c>
      <c r="L45" s="52"/>
      <c r="M45" s="52"/>
      <c r="N45" s="49">
        <v>1422</v>
      </c>
      <c r="O45" s="50"/>
      <c r="P45" s="50"/>
      <c r="Q45" s="49">
        <v>305</v>
      </c>
      <c r="R45" s="50"/>
      <c r="S45" s="50"/>
      <c r="V45" s="83" t="s">
        <v>46</v>
      </c>
      <c r="AB45" s="4"/>
      <c r="AC45" s="4"/>
      <c r="AD45" s="4"/>
      <c r="AE45" s="4"/>
      <c r="AF45" s="4"/>
    </row>
    <row r="46" spans="2:32" ht="13.5">
      <c r="B46" s="14"/>
      <c r="C46" s="33" t="s">
        <v>40</v>
      </c>
      <c r="E46" s="51">
        <f t="shared" si="10"/>
        <v>16947</v>
      </c>
      <c r="F46" s="52"/>
      <c r="G46" s="52"/>
      <c r="H46" s="49">
        <v>9385</v>
      </c>
      <c r="I46" s="52"/>
      <c r="J46" s="52"/>
      <c r="K46" s="49">
        <v>5537</v>
      </c>
      <c r="L46" s="52"/>
      <c r="M46" s="52"/>
      <c r="N46" s="49">
        <v>1814</v>
      </c>
      <c r="O46" s="50"/>
      <c r="P46" s="50"/>
      <c r="Q46" s="49">
        <v>211</v>
      </c>
      <c r="R46" s="50"/>
      <c r="S46" s="50"/>
      <c r="V46" s="83" t="s">
        <v>46</v>
      </c>
      <c r="AB46" s="4"/>
      <c r="AC46" s="4"/>
      <c r="AD46" s="4"/>
      <c r="AE46" s="4"/>
      <c r="AF46" s="4"/>
    </row>
    <row r="47" spans="2:32" ht="13.5">
      <c r="B47" s="14"/>
      <c r="C47" s="9" t="s">
        <v>9</v>
      </c>
      <c r="E47" s="51">
        <f t="shared" si="10"/>
        <v>11330</v>
      </c>
      <c r="F47" s="52"/>
      <c r="G47" s="52"/>
      <c r="H47" s="49">
        <v>6591</v>
      </c>
      <c r="I47" s="52"/>
      <c r="J47" s="52"/>
      <c r="K47" s="49">
        <v>3571</v>
      </c>
      <c r="L47" s="52"/>
      <c r="M47" s="52"/>
      <c r="N47" s="49">
        <v>1002</v>
      </c>
      <c r="O47" s="50"/>
      <c r="P47" s="50"/>
      <c r="Q47" s="49">
        <v>166</v>
      </c>
      <c r="R47" s="50"/>
      <c r="S47" s="50"/>
      <c r="V47" s="83" t="s">
        <v>46</v>
      </c>
      <c r="AB47" s="4"/>
      <c r="AC47" s="4"/>
      <c r="AD47" s="4"/>
      <c r="AE47" s="4"/>
      <c r="AF47" s="4"/>
    </row>
    <row r="48" spans="2:32" ht="13.5">
      <c r="B48" s="14"/>
      <c r="C48" s="9" t="s">
        <v>17</v>
      </c>
      <c r="E48" s="51">
        <f t="shared" si="10"/>
        <v>5997</v>
      </c>
      <c r="F48" s="52"/>
      <c r="G48" s="52"/>
      <c r="H48" s="49">
        <v>3564</v>
      </c>
      <c r="I48" s="52"/>
      <c r="J48" s="52"/>
      <c r="K48" s="49">
        <v>1971</v>
      </c>
      <c r="L48" s="52"/>
      <c r="M48" s="52"/>
      <c r="N48" s="49">
        <v>361</v>
      </c>
      <c r="O48" s="50"/>
      <c r="P48" s="50"/>
      <c r="Q48" s="49">
        <v>101</v>
      </c>
      <c r="R48" s="50"/>
      <c r="S48" s="50"/>
      <c r="V48" s="83" t="s">
        <v>46</v>
      </c>
      <c r="AB48" s="4"/>
      <c r="AC48" s="4"/>
      <c r="AD48" s="4"/>
      <c r="AE48" s="4"/>
      <c r="AF48" s="4"/>
    </row>
    <row r="49" spans="2:32" ht="13.5">
      <c r="B49" s="14"/>
      <c r="C49" s="9" t="s">
        <v>10</v>
      </c>
      <c r="E49" s="51">
        <f t="shared" si="10"/>
        <v>3166</v>
      </c>
      <c r="F49" s="52"/>
      <c r="G49" s="52"/>
      <c r="H49" s="49">
        <v>1962</v>
      </c>
      <c r="I49" s="52"/>
      <c r="J49" s="52"/>
      <c r="K49" s="49">
        <v>966</v>
      </c>
      <c r="L49" s="52"/>
      <c r="M49" s="52"/>
      <c r="N49" s="49">
        <v>179</v>
      </c>
      <c r="O49" s="50"/>
      <c r="P49" s="50"/>
      <c r="Q49" s="49">
        <v>59</v>
      </c>
      <c r="R49" s="50"/>
      <c r="S49" s="50"/>
      <c r="V49" s="83" t="s">
        <v>46</v>
      </c>
      <c r="AB49" s="4"/>
      <c r="AC49" s="4"/>
      <c r="AD49" s="4"/>
      <c r="AE49" s="4"/>
      <c r="AF49" s="4"/>
    </row>
    <row r="50" spans="2:32" ht="13.5">
      <c r="B50" s="14"/>
      <c r="C50" s="9" t="s">
        <v>11</v>
      </c>
      <c r="E50" s="51">
        <f t="shared" si="10"/>
        <v>410</v>
      </c>
      <c r="F50" s="52"/>
      <c r="G50" s="52"/>
      <c r="H50" s="49">
        <v>248</v>
      </c>
      <c r="I50" s="52"/>
      <c r="J50" s="52"/>
      <c r="K50" s="49">
        <v>142</v>
      </c>
      <c r="L50" s="52"/>
      <c r="M50" s="52"/>
      <c r="N50" s="49">
        <v>17</v>
      </c>
      <c r="O50" s="50"/>
      <c r="P50" s="50"/>
      <c r="Q50" s="49">
        <v>3</v>
      </c>
      <c r="R50" s="50"/>
      <c r="S50" s="50"/>
      <c r="V50" s="83" t="s">
        <v>46</v>
      </c>
      <c r="AB50" s="4"/>
      <c r="AC50" s="4"/>
      <c r="AD50" s="4"/>
      <c r="AE50" s="4"/>
      <c r="AF50" s="4"/>
    </row>
    <row r="51" spans="2:32" ht="13.5">
      <c r="B51" s="71" t="s">
        <v>18</v>
      </c>
      <c r="C51" s="72"/>
      <c r="E51" s="51"/>
      <c r="F51" s="52"/>
      <c r="G51" s="52"/>
      <c r="H51" s="49"/>
      <c r="I51" s="52"/>
      <c r="J51" s="52"/>
      <c r="K51" s="49"/>
      <c r="L51" s="52"/>
      <c r="M51" s="52"/>
      <c r="N51" s="49"/>
      <c r="O51" s="50"/>
      <c r="P51" s="50"/>
      <c r="Q51" s="49"/>
      <c r="R51" s="50"/>
      <c r="S51" s="50"/>
      <c r="V51" s="83"/>
      <c r="AB51" s="4"/>
      <c r="AC51" s="4"/>
      <c r="AD51" s="4"/>
      <c r="AE51" s="4"/>
      <c r="AF51" s="4"/>
    </row>
    <row r="52" spans="2:32" ht="13.5">
      <c r="B52" s="14"/>
      <c r="C52" s="9" t="s">
        <v>12</v>
      </c>
      <c r="E52" s="51">
        <f>SUM(H52:V52)</f>
        <v>15631</v>
      </c>
      <c r="F52" s="52"/>
      <c r="G52" s="52"/>
      <c r="H52" s="49">
        <v>7372</v>
      </c>
      <c r="I52" s="52"/>
      <c r="J52" s="52"/>
      <c r="K52" s="49">
        <v>6848</v>
      </c>
      <c r="L52" s="52"/>
      <c r="M52" s="52"/>
      <c r="N52" s="49">
        <v>1304</v>
      </c>
      <c r="O52" s="50"/>
      <c r="P52" s="50"/>
      <c r="Q52" s="49">
        <v>107</v>
      </c>
      <c r="R52" s="50"/>
      <c r="S52" s="50"/>
      <c r="V52" s="83" t="s">
        <v>46</v>
      </c>
      <c r="AB52" s="4"/>
      <c r="AC52" s="4"/>
      <c r="AD52" s="4"/>
      <c r="AE52" s="4"/>
      <c r="AF52" s="4"/>
    </row>
    <row r="53" spans="2:32" ht="13.5">
      <c r="B53" s="14"/>
      <c r="C53" s="9" t="s">
        <v>13</v>
      </c>
      <c r="E53" s="51">
        <f aca="true" t="shared" si="11" ref="E53:E59">SUM(H53:V53)</f>
        <v>14250</v>
      </c>
      <c r="F53" s="52"/>
      <c r="G53" s="52"/>
      <c r="H53" s="49">
        <v>6761</v>
      </c>
      <c r="I53" s="52"/>
      <c r="J53" s="52"/>
      <c r="K53" s="49">
        <v>6344</v>
      </c>
      <c r="L53" s="52"/>
      <c r="M53" s="52"/>
      <c r="N53" s="49">
        <v>1053</v>
      </c>
      <c r="O53" s="50"/>
      <c r="P53" s="50"/>
      <c r="Q53" s="49">
        <v>92</v>
      </c>
      <c r="R53" s="50"/>
      <c r="S53" s="50"/>
      <c r="V53" s="83" t="s">
        <v>46</v>
      </c>
      <c r="AB53" s="4"/>
      <c r="AC53" s="4"/>
      <c r="AD53" s="4"/>
      <c r="AE53" s="4"/>
      <c r="AF53" s="4"/>
    </row>
    <row r="54" spans="2:32" ht="13.5">
      <c r="B54" s="14"/>
      <c r="C54" s="9" t="s">
        <v>28</v>
      </c>
      <c r="E54" s="51">
        <f t="shared" si="11"/>
        <v>14051</v>
      </c>
      <c r="F54" s="52"/>
      <c r="G54" s="52"/>
      <c r="H54" s="49">
        <v>7101</v>
      </c>
      <c r="I54" s="52"/>
      <c r="J54" s="52"/>
      <c r="K54" s="49">
        <v>6005</v>
      </c>
      <c r="L54" s="52"/>
      <c r="M54" s="52"/>
      <c r="N54" s="49">
        <v>838</v>
      </c>
      <c r="O54" s="50"/>
      <c r="P54" s="50"/>
      <c r="Q54" s="49">
        <v>107</v>
      </c>
      <c r="R54" s="50"/>
      <c r="S54" s="50"/>
      <c r="V54" s="83" t="s">
        <v>46</v>
      </c>
      <c r="AB54" s="4"/>
      <c r="AC54" s="4"/>
      <c r="AD54" s="4"/>
      <c r="AE54" s="4"/>
      <c r="AF54" s="4"/>
    </row>
    <row r="55" spans="2:32" ht="13.5">
      <c r="B55" s="14"/>
      <c r="C55" s="9" t="s">
        <v>29</v>
      </c>
      <c r="E55" s="51">
        <f t="shared" si="11"/>
        <v>10546</v>
      </c>
      <c r="F55" s="52"/>
      <c r="G55" s="52"/>
      <c r="H55" s="49">
        <v>5001</v>
      </c>
      <c r="I55" s="52"/>
      <c r="J55" s="52"/>
      <c r="K55" s="49">
        <v>4776</v>
      </c>
      <c r="L55" s="52"/>
      <c r="M55" s="52"/>
      <c r="N55" s="49">
        <v>677</v>
      </c>
      <c r="O55" s="50"/>
      <c r="P55" s="50"/>
      <c r="Q55" s="49">
        <v>92</v>
      </c>
      <c r="R55" s="50"/>
      <c r="S55" s="50"/>
      <c r="V55" s="83" t="s">
        <v>46</v>
      </c>
      <c r="AB55" s="4"/>
      <c r="AC55" s="4"/>
      <c r="AD55" s="4"/>
      <c r="AE55" s="4"/>
      <c r="AF55" s="4"/>
    </row>
    <row r="56" spans="2:32" ht="13.5">
      <c r="B56" s="14"/>
      <c r="C56" s="9" t="s">
        <v>31</v>
      </c>
      <c r="E56" s="51">
        <f t="shared" si="11"/>
        <v>21755</v>
      </c>
      <c r="F56" s="52"/>
      <c r="G56" s="52"/>
      <c r="H56" s="49">
        <v>10510</v>
      </c>
      <c r="I56" s="52"/>
      <c r="J56" s="52"/>
      <c r="K56" s="49">
        <v>9378</v>
      </c>
      <c r="L56" s="52"/>
      <c r="M56" s="52"/>
      <c r="N56" s="49">
        <v>1724</v>
      </c>
      <c r="O56" s="50"/>
      <c r="P56" s="50"/>
      <c r="Q56" s="49">
        <v>143</v>
      </c>
      <c r="R56" s="50"/>
      <c r="S56" s="50"/>
      <c r="V56" s="83" t="s">
        <v>46</v>
      </c>
      <c r="AB56" s="4"/>
      <c r="AC56" s="4"/>
      <c r="AD56" s="4"/>
      <c r="AE56" s="4"/>
      <c r="AF56" s="4"/>
    </row>
    <row r="57" spans="2:32" ht="13.5">
      <c r="B57" s="14"/>
      <c r="C57" s="9" t="s">
        <v>14</v>
      </c>
      <c r="E57" s="51">
        <f t="shared" si="11"/>
        <v>19434</v>
      </c>
      <c r="F57" s="52"/>
      <c r="G57" s="52"/>
      <c r="H57" s="49">
        <v>9398</v>
      </c>
      <c r="I57" s="52"/>
      <c r="J57" s="52"/>
      <c r="K57" s="49">
        <v>8568</v>
      </c>
      <c r="L57" s="52"/>
      <c r="M57" s="52"/>
      <c r="N57" s="49">
        <v>1329</v>
      </c>
      <c r="O57" s="50"/>
      <c r="P57" s="50"/>
      <c r="Q57" s="49">
        <v>139</v>
      </c>
      <c r="R57" s="50"/>
      <c r="S57" s="50"/>
      <c r="V57" s="83" t="s">
        <v>46</v>
      </c>
      <c r="AB57" s="4"/>
      <c r="AC57" s="4"/>
      <c r="AD57" s="4"/>
      <c r="AE57" s="4"/>
      <c r="AF57" s="4"/>
    </row>
    <row r="58" spans="2:32" ht="13.5">
      <c r="B58" s="14"/>
      <c r="C58" s="9" t="s">
        <v>19</v>
      </c>
      <c r="E58" s="51">
        <f t="shared" si="11"/>
        <v>41296</v>
      </c>
      <c r="F58" s="52"/>
      <c r="G58" s="52"/>
      <c r="H58" s="49">
        <v>21173</v>
      </c>
      <c r="I58" s="52"/>
      <c r="J58" s="52"/>
      <c r="K58" s="49">
        <v>17241</v>
      </c>
      <c r="L58" s="52"/>
      <c r="M58" s="52"/>
      <c r="N58" s="49">
        <v>2589</v>
      </c>
      <c r="O58" s="50"/>
      <c r="P58" s="50"/>
      <c r="Q58" s="49">
        <v>293</v>
      </c>
      <c r="R58" s="50"/>
      <c r="S58" s="50"/>
      <c r="V58" s="83" t="s">
        <v>46</v>
      </c>
      <c r="AB58" s="4"/>
      <c r="AC58" s="4"/>
      <c r="AD58" s="4"/>
      <c r="AE58" s="4"/>
      <c r="AF58" s="4"/>
    </row>
    <row r="59" spans="2:32" ht="13.5">
      <c r="B59" s="15"/>
      <c r="C59" s="10" t="s">
        <v>15</v>
      </c>
      <c r="E59" s="51">
        <f t="shared" si="11"/>
        <v>13758</v>
      </c>
      <c r="F59" s="52"/>
      <c r="G59" s="52"/>
      <c r="H59" s="49">
        <v>7173</v>
      </c>
      <c r="I59" s="52"/>
      <c r="J59" s="52"/>
      <c r="K59" s="49">
        <v>5617</v>
      </c>
      <c r="L59" s="52"/>
      <c r="M59" s="52"/>
      <c r="N59" s="49">
        <v>862</v>
      </c>
      <c r="O59" s="50"/>
      <c r="P59" s="50"/>
      <c r="Q59" s="49">
        <v>106</v>
      </c>
      <c r="R59" s="50"/>
      <c r="S59" s="50"/>
      <c r="V59" s="83" t="s">
        <v>46</v>
      </c>
      <c r="AB59" s="4"/>
      <c r="AC59" s="4"/>
      <c r="AD59" s="4"/>
      <c r="AE59" s="4"/>
      <c r="AF59" s="4"/>
    </row>
    <row r="60" spans="1:32" ht="4.5" customHeight="1" thickBot="1">
      <c r="A60" s="2"/>
      <c r="B60" s="2"/>
      <c r="C60" s="22"/>
      <c r="D60" s="2"/>
      <c r="E60" s="1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AB60" s="4"/>
      <c r="AC60" s="4"/>
      <c r="AD60" s="4"/>
      <c r="AE60" s="4"/>
      <c r="AF60" s="4"/>
    </row>
    <row r="61" spans="28:32" ht="4.5" customHeight="1">
      <c r="AB61" s="4"/>
      <c r="AC61" s="4"/>
      <c r="AD61" s="4"/>
      <c r="AE61" s="4"/>
      <c r="AF61" s="4"/>
    </row>
    <row r="62" spans="2:32" ht="12.75" customHeight="1">
      <c r="B62" s="43" t="s">
        <v>33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AB62" s="4"/>
      <c r="AC62" s="4"/>
      <c r="AD62" s="4"/>
      <c r="AE62" s="4"/>
      <c r="AF62" s="4"/>
    </row>
    <row r="63" spans="2:32" ht="12.75" customHeight="1">
      <c r="B63" s="43" t="s">
        <v>43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AB63" s="4"/>
      <c r="AC63" s="4"/>
      <c r="AD63" s="4"/>
      <c r="AE63" s="4"/>
      <c r="AF63" s="4"/>
    </row>
    <row r="64" spans="2:32" ht="12.75" customHeight="1">
      <c r="B64" s="43" t="s">
        <v>44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AB64" s="4"/>
      <c r="AC64" s="4"/>
      <c r="AD64" s="4"/>
      <c r="AE64" s="4"/>
      <c r="AF64" s="4"/>
    </row>
    <row r="65" spans="2:32" ht="12.75" customHeight="1">
      <c r="B65" s="43" t="s">
        <v>32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7"/>
      <c r="R65" s="37"/>
      <c r="S65" s="37"/>
      <c r="T65" s="37"/>
      <c r="U65" s="41"/>
      <c r="V65" s="4"/>
      <c r="AB65" s="4"/>
      <c r="AC65" s="4"/>
      <c r="AD65" s="4"/>
      <c r="AE65" s="4"/>
      <c r="AF65" s="4"/>
    </row>
    <row r="66" spans="2:32" ht="12.75" customHeight="1">
      <c r="B66" s="43" t="s">
        <v>45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1"/>
      <c r="R66" s="41"/>
      <c r="S66" s="41"/>
      <c r="T66" s="41"/>
      <c r="U66" s="41"/>
      <c r="V66" s="4"/>
      <c r="AB66" s="4"/>
      <c r="AC66" s="4"/>
      <c r="AD66" s="4"/>
      <c r="AE66" s="4"/>
      <c r="AF66" s="4"/>
    </row>
    <row r="67" spans="17:32" ht="13.5">
      <c r="Q67" s="4"/>
      <c r="R67" s="4"/>
      <c r="S67" s="4"/>
      <c r="T67" s="4"/>
      <c r="U67" s="4"/>
      <c r="V67" s="4"/>
      <c r="AB67" s="4"/>
      <c r="AC67" s="4"/>
      <c r="AD67" s="4"/>
      <c r="AE67" s="4"/>
      <c r="AF67" s="4"/>
    </row>
    <row r="68" spans="28:32" ht="13.5">
      <c r="AB68" s="4"/>
      <c r="AC68" s="4"/>
      <c r="AD68" s="4"/>
      <c r="AE68" s="4"/>
      <c r="AF68" s="4"/>
    </row>
    <row r="69" spans="28:32" ht="13.5">
      <c r="AB69" s="4"/>
      <c r="AC69" s="4"/>
      <c r="AD69" s="4"/>
      <c r="AE69" s="4"/>
      <c r="AF69" s="4"/>
    </row>
    <row r="70" spans="28:32" ht="13.5">
      <c r="AB70" s="4"/>
      <c r="AC70" s="4"/>
      <c r="AD70" s="4"/>
      <c r="AE70" s="4"/>
      <c r="AF70" s="4"/>
    </row>
    <row r="71" spans="28:32" ht="13.5">
      <c r="AB71" s="4"/>
      <c r="AC71" s="4"/>
      <c r="AD71" s="4"/>
      <c r="AE71" s="4"/>
      <c r="AF71" s="4"/>
    </row>
    <row r="72" spans="28:32" ht="13.5">
      <c r="AB72" s="4"/>
      <c r="AC72" s="4"/>
      <c r="AD72" s="4"/>
      <c r="AE72" s="4"/>
      <c r="AF72" s="4"/>
    </row>
    <row r="73" spans="28:32" ht="13.5">
      <c r="AB73" s="4"/>
      <c r="AC73" s="4"/>
      <c r="AD73" s="4"/>
      <c r="AE73" s="4"/>
      <c r="AF73" s="4"/>
    </row>
    <row r="74" spans="28:32" ht="13.5">
      <c r="AB74" s="4"/>
      <c r="AC74" s="4"/>
      <c r="AD74" s="4"/>
      <c r="AE74" s="4"/>
      <c r="AF74" s="4"/>
    </row>
    <row r="75" spans="28:32" ht="13.5">
      <c r="AB75" s="4"/>
      <c r="AC75" s="4"/>
      <c r="AD75" s="4"/>
      <c r="AE75" s="4"/>
      <c r="AF75" s="4"/>
    </row>
    <row r="76" spans="28:32" ht="13.5">
      <c r="AB76" s="4"/>
      <c r="AC76" s="4"/>
      <c r="AD76" s="4"/>
      <c r="AE76" s="4"/>
      <c r="AF76" s="4"/>
    </row>
    <row r="77" spans="28:32" ht="13.5">
      <c r="AB77" s="4"/>
      <c r="AC77" s="4"/>
      <c r="AD77" s="4"/>
      <c r="AE77" s="4"/>
      <c r="AF77" s="4"/>
    </row>
    <row r="78" spans="28:32" ht="13.5">
      <c r="AB78" s="4"/>
      <c r="AC78" s="4"/>
      <c r="AD78" s="4"/>
      <c r="AE78" s="4"/>
      <c r="AF78" s="4"/>
    </row>
    <row r="79" spans="28:32" ht="13.5">
      <c r="AB79" s="4"/>
      <c r="AC79" s="4"/>
      <c r="AD79" s="4"/>
      <c r="AE79" s="4"/>
      <c r="AF79" s="4"/>
    </row>
    <row r="80" spans="28:32" ht="13.5">
      <c r="AB80" s="4"/>
      <c r="AC80" s="4"/>
      <c r="AD80" s="4"/>
      <c r="AE80" s="4"/>
      <c r="AF80" s="4"/>
    </row>
    <row r="81" spans="28:32" ht="13.5">
      <c r="AB81" s="4"/>
      <c r="AC81" s="4"/>
      <c r="AD81" s="4"/>
      <c r="AE81" s="4"/>
      <c r="AF81" s="4"/>
    </row>
    <row r="82" spans="28:32" ht="13.5">
      <c r="AB82" s="4"/>
      <c r="AC82" s="4"/>
      <c r="AD82" s="4"/>
      <c r="AE82" s="4"/>
      <c r="AF82" s="4"/>
    </row>
    <row r="83" spans="28:32" ht="13.5">
      <c r="AB83" s="4"/>
      <c r="AC83" s="4"/>
      <c r="AD83" s="4"/>
      <c r="AE83" s="4"/>
      <c r="AF83" s="4"/>
    </row>
    <row r="84" spans="28:32" ht="13.5">
      <c r="AB84" s="4"/>
      <c r="AC84" s="4"/>
      <c r="AD84" s="4"/>
      <c r="AE84" s="4"/>
      <c r="AF84" s="4"/>
    </row>
    <row r="85" spans="28:32" ht="13.5">
      <c r="AB85" s="4"/>
      <c r="AC85" s="4"/>
      <c r="AD85" s="4"/>
      <c r="AE85" s="4"/>
      <c r="AF85" s="4"/>
    </row>
    <row r="86" spans="28:32" ht="13.5">
      <c r="AB86" s="4"/>
      <c r="AC86" s="4"/>
      <c r="AD86" s="4"/>
      <c r="AE86" s="4"/>
      <c r="AF86" s="4"/>
    </row>
    <row r="87" spans="28:32" ht="13.5">
      <c r="AB87" s="4"/>
      <c r="AC87" s="4"/>
      <c r="AD87" s="4"/>
      <c r="AE87" s="4"/>
      <c r="AF87" s="4"/>
    </row>
    <row r="88" spans="28:32" ht="13.5">
      <c r="AB88" s="4"/>
      <c r="AC88" s="4"/>
      <c r="AD88" s="4"/>
      <c r="AE88" s="4"/>
      <c r="AF88" s="4"/>
    </row>
    <row r="89" spans="28:32" ht="13.5">
      <c r="AB89" s="4"/>
      <c r="AC89" s="4"/>
      <c r="AD89" s="4"/>
      <c r="AE89" s="4"/>
      <c r="AF89" s="4"/>
    </row>
    <row r="90" spans="28:32" ht="13.5">
      <c r="AB90" s="4"/>
      <c r="AC90" s="4"/>
      <c r="AD90" s="4"/>
      <c r="AE90" s="4"/>
      <c r="AF90" s="4"/>
    </row>
    <row r="91" spans="28:32" ht="13.5">
      <c r="AB91" s="4"/>
      <c r="AC91" s="4"/>
      <c r="AD91" s="4"/>
      <c r="AE91" s="4"/>
      <c r="AF91" s="4"/>
    </row>
    <row r="92" spans="28:32" ht="13.5">
      <c r="AB92" s="4"/>
      <c r="AC92" s="4"/>
      <c r="AD92" s="4"/>
      <c r="AE92" s="4"/>
      <c r="AF92" s="4"/>
    </row>
    <row r="93" spans="28:32" ht="13.5">
      <c r="AB93" s="4"/>
      <c r="AC93" s="4"/>
      <c r="AD93" s="4"/>
      <c r="AE93" s="4"/>
      <c r="AF93" s="4"/>
    </row>
    <row r="94" spans="28:32" ht="13.5">
      <c r="AB94" s="4"/>
      <c r="AC94" s="4"/>
      <c r="AD94" s="4"/>
      <c r="AE94" s="4"/>
      <c r="AF94" s="4"/>
    </row>
    <row r="95" spans="28:32" ht="13.5">
      <c r="AB95" s="4"/>
      <c r="AC95" s="4"/>
      <c r="AD95" s="4"/>
      <c r="AE95" s="4"/>
      <c r="AF95" s="4"/>
    </row>
    <row r="96" spans="28:32" ht="13.5">
      <c r="AB96" s="4"/>
      <c r="AC96" s="4"/>
      <c r="AD96" s="4"/>
      <c r="AE96" s="4"/>
      <c r="AF96" s="4"/>
    </row>
    <row r="97" spans="28:32" ht="13.5">
      <c r="AB97" s="4"/>
      <c r="AC97" s="4"/>
      <c r="AD97" s="4"/>
      <c r="AE97" s="4"/>
      <c r="AF97" s="4"/>
    </row>
    <row r="98" spans="28:32" ht="13.5">
      <c r="AB98" s="4"/>
      <c r="AC98" s="4"/>
      <c r="AD98" s="4"/>
      <c r="AE98" s="4"/>
      <c r="AF98" s="4"/>
    </row>
    <row r="99" spans="28:32" ht="13.5">
      <c r="AB99" s="4"/>
      <c r="AC99" s="4"/>
      <c r="AD99" s="4"/>
      <c r="AE99" s="4"/>
      <c r="AF99" s="4"/>
    </row>
    <row r="100" spans="28:32" ht="13.5">
      <c r="AB100" s="4"/>
      <c r="AC100" s="4"/>
      <c r="AD100" s="4"/>
      <c r="AE100" s="4"/>
      <c r="AF100" s="4"/>
    </row>
    <row r="101" spans="28:32" ht="13.5">
      <c r="AB101" s="4"/>
      <c r="AC101" s="4"/>
      <c r="AD101" s="4"/>
      <c r="AE101" s="4"/>
      <c r="AF101" s="4"/>
    </row>
    <row r="102" spans="28:32" ht="13.5">
      <c r="AB102" s="4"/>
      <c r="AC102" s="4"/>
      <c r="AD102" s="4"/>
      <c r="AE102" s="4"/>
      <c r="AF102" s="4"/>
    </row>
    <row r="103" spans="28:32" ht="13.5">
      <c r="AB103" s="4"/>
      <c r="AC103" s="4"/>
      <c r="AD103" s="4"/>
      <c r="AE103" s="4"/>
      <c r="AF103" s="4"/>
    </row>
    <row r="104" spans="28:32" ht="13.5">
      <c r="AB104" s="4"/>
      <c r="AC104" s="4"/>
      <c r="AD104" s="4"/>
      <c r="AE104" s="4"/>
      <c r="AF104" s="4"/>
    </row>
    <row r="105" spans="28:32" ht="13.5">
      <c r="AB105" s="4"/>
      <c r="AC105" s="4"/>
      <c r="AD105" s="4"/>
      <c r="AE105" s="4"/>
      <c r="AF105" s="4"/>
    </row>
    <row r="106" spans="28:32" ht="13.5">
      <c r="AB106" s="4"/>
      <c r="AC106" s="4"/>
      <c r="AD106" s="4"/>
      <c r="AE106" s="4"/>
      <c r="AF106" s="4"/>
    </row>
    <row r="107" spans="28:32" ht="13.5">
      <c r="AB107" s="4"/>
      <c r="AC107" s="4"/>
      <c r="AD107" s="4"/>
      <c r="AE107" s="4"/>
      <c r="AF107" s="4"/>
    </row>
    <row r="108" spans="28:32" ht="13.5">
      <c r="AB108" s="4"/>
      <c r="AC108" s="4"/>
      <c r="AD108" s="4"/>
      <c r="AE108" s="4"/>
      <c r="AF108" s="4"/>
    </row>
    <row r="109" spans="28:32" ht="13.5">
      <c r="AB109" s="4"/>
      <c r="AC109" s="4"/>
      <c r="AD109" s="4"/>
      <c r="AE109" s="4"/>
      <c r="AF109" s="4"/>
    </row>
    <row r="110" spans="28:32" ht="13.5">
      <c r="AB110" s="4"/>
      <c r="AC110" s="4"/>
      <c r="AD110" s="4"/>
      <c r="AE110" s="4"/>
      <c r="AF110" s="4"/>
    </row>
    <row r="111" spans="28:32" ht="13.5">
      <c r="AB111" s="4"/>
      <c r="AC111" s="4"/>
      <c r="AD111" s="4"/>
      <c r="AE111" s="4"/>
      <c r="AF111" s="4"/>
    </row>
    <row r="112" spans="28:32" ht="13.5">
      <c r="AB112" s="4"/>
      <c r="AC112" s="4"/>
      <c r="AD112" s="4"/>
      <c r="AE112" s="4"/>
      <c r="AF112" s="4"/>
    </row>
    <row r="113" spans="28:32" ht="13.5">
      <c r="AB113" s="4"/>
      <c r="AC113" s="4"/>
      <c r="AD113" s="4"/>
      <c r="AE113" s="4"/>
      <c r="AF113" s="4"/>
    </row>
    <row r="114" spans="28:32" ht="13.5">
      <c r="AB114" s="4"/>
      <c r="AC114" s="4"/>
      <c r="AD114" s="4"/>
      <c r="AE114" s="4"/>
      <c r="AF114" s="4"/>
    </row>
    <row r="115" spans="28:32" ht="13.5">
      <c r="AB115" s="4"/>
      <c r="AC115" s="4"/>
      <c r="AD115" s="4"/>
      <c r="AE115" s="4"/>
      <c r="AF115" s="4"/>
    </row>
    <row r="116" spans="28:32" ht="13.5">
      <c r="AB116" s="4"/>
      <c r="AC116" s="4"/>
      <c r="AD116" s="4"/>
      <c r="AE116" s="4"/>
      <c r="AF116" s="4"/>
    </row>
    <row r="117" spans="28:32" ht="13.5">
      <c r="AB117" s="4"/>
      <c r="AC117" s="4"/>
      <c r="AD117" s="4"/>
      <c r="AE117" s="4"/>
      <c r="AF117" s="4"/>
    </row>
    <row r="118" spans="28:32" ht="13.5">
      <c r="AB118" s="4"/>
      <c r="AC118" s="4"/>
      <c r="AD118" s="4"/>
      <c r="AE118" s="4"/>
      <c r="AF118" s="4"/>
    </row>
    <row r="119" spans="28:32" ht="13.5">
      <c r="AB119" s="4"/>
      <c r="AC119" s="4"/>
      <c r="AD119" s="4"/>
      <c r="AE119" s="4"/>
      <c r="AF119" s="4"/>
    </row>
    <row r="120" spans="28:32" ht="13.5">
      <c r="AB120" s="4"/>
      <c r="AC120" s="4"/>
      <c r="AD120" s="4"/>
      <c r="AE120" s="4"/>
      <c r="AF120" s="4"/>
    </row>
    <row r="121" spans="28:32" ht="13.5">
      <c r="AB121" s="4"/>
      <c r="AC121" s="4"/>
      <c r="AD121" s="4"/>
      <c r="AE121" s="4"/>
      <c r="AF121" s="4"/>
    </row>
    <row r="122" spans="28:32" ht="13.5">
      <c r="AB122" s="4"/>
      <c r="AC122" s="4"/>
      <c r="AD122" s="4"/>
      <c r="AE122" s="4"/>
      <c r="AF122" s="4"/>
    </row>
    <row r="123" spans="28:32" ht="13.5">
      <c r="AB123" s="4"/>
      <c r="AC123" s="4"/>
      <c r="AD123" s="4"/>
      <c r="AE123" s="4"/>
      <c r="AF123" s="4"/>
    </row>
    <row r="124" spans="28:32" ht="13.5">
      <c r="AB124" s="4"/>
      <c r="AC124" s="4"/>
      <c r="AD124" s="4"/>
      <c r="AE124" s="4"/>
      <c r="AF124" s="4"/>
    </row>
    <row r="125" spans="28:32" ht="13.5">
      <c r="AB125" s="4"/>
      <c r="AC125" s="4"/>
      <c r="AD125" s="4"/>
      <c r="AE125" s="4"/>
      <c r="AF125" s="4"/>
    </row>
    <row r="126" spans="28:32" ht="13.5">
      <c r="AB126" s="4"/>
      <c r="AC126" s="4"/>
      <c r="AD126" s="4"/>
      <c r="AE126" s="4"/>
      <c r="AF126" s="4"/>
    </row>
    <row r="127" spans="28:32" ht="13.5">
      <c r="AB127" s="4"/>
      <c r="AC127" s="4"/>
      <c r="AD127" s="4"/>
      <c r="AE127" s="4"/>
      <c r="AF127" s="4"/>
    </row>
    <row r="128" spans="28:32" ht="13.5">
      <c r="AB128" s="4"/>
      <c r="AC128" s="4"/>
      <c r="AD128" s="4"/>
      <c r="AE128" s="4"/>
      <c r="AF128" s="4"/>
    </row>
    <row r="129" spans="28:32" ht="13.5">
      <c r="AB129" s="4"/>
      <c r="AC129" s="4"/>
      <c r="AD129" s="4"/>
      <c r="AE129" s="4"/>
      <c r="AF129" s="4"/>
    </row>
    <row r="130" spans="28:32" ht="13.5">
      <c r="AB130" s="4"/>
      <c r="AC130" s="4"/>
      <c r="AD130" s="4"/>
      <c r="AE130" s="4"/>
      <c r="AF130" s="4"/>
    </row>
    <row r="131" spans="28:32" ht="13.5">
      <c r="AB131" s="4"/>
      <c r="AC131" s="4"/>
      <c r="AD131" s="4"/>
      <c r="AE131" s="4"/>
      <c r="AF131" s="4"/>
    </row>
    <row r="132" spans="28:32" ht="13.5">
      <c r="AB132" s="4"/>
      <c r="AC132" s="4"/>
      <c r="AD132" s="4"/>
      <c r="AE132" s="4"/>
      <c r="AF132" s="4"/>
    </row>
    <row r="133" spans="28:32" ht="13.5">
      <c r="AB133" s="4"/>
      <c r="AC133" s="4"/>
      <c r="AD133" s="4"/>
      <c r="AE133" s="4"/>
      <c r="AF133" s="4"/>
    </row>
    <row r="134" spans="28:32" ht="13.5">
      <c r="AB134" s="4"/>
      <c r="AC134" s="4"/>
      <c r="AD134" s="4"/>
      <c r="AE134" s="4"/>
      <c r="AF134" s="4"/>
    </row>
    <row r="135" spans="28:32" ht="13.5">
      <c r="AB135" s="4"/>
      <c r="AC135" s="4"/>
      <c r="AD135" s="4"/>
      <c r="AE135" s="4"/>
      <c r="AF135" s="4"/>
    </row>
    <row r="136" spans="28:32" ht="13.5">
      <c r="AB136" s="4"/>
      <c r="AC136" s="4"/>
      <c r="AD136" s="4"/>
      <c r="AE136" s="4"/>
      <c r="AF136" s="4"/>
    </row>
    <row r="137" spans="28:32" ht="13.5">
      <c r="AB137" s="4"/>
      <c r="AC137" s="4"/>
      <c r="AD137" s="4"/>
      <c r="AE137" s="4"/>
      <c r="AF137" s="4"/>
    </row>
    <row r="138" spans="28:32" ht="13.5">
      <c r="AB138" s="4"/>
      <c r="AC138" s="4"/>
      <c r="AD138" s="4"/>
      <c r="AE138" s="4"/>
      <c r="AF138" s="4"/>
    </row>
    <row r="139" spans="28:32" ht="13.5">
      <c r="AB139" s="4"/>
      <c r="AC139" s="4"/>
      <c r="AD139" s="4"/>
      <c r="AE139" s="4"/>
      <c r="AF139" s="4"/>
    </row>
  </sheetData>
  <sheetProtection/>
  <mergeCells count="349">
    <mergeCell ref="E46:G46"/>
    <mergeCell ref="T34:V34"/>
    <mergeCell ref="T39:V39"/>
    <mergeCell ref="H46:J46"/>
    <mergeCell ref="K46:M46"/>
    <mergeCell ref="N46:P46"/>
    <mergeCell ref="Q46:S46"/>
    <mergeCell ref="T36:V36"/>
    <mergeCell ref="E36:G36"/>
    <mergeCell ref="AB3:AC3"/>
    <mergeCell ref="B8:C8"/>
    <mergeCell ref="B10:C10"/>
    <mergeCell ref="I6:J6"/>
    <mergeCell ref="K6:L6"/>
    <mergeCell ref="G6:H6"/>
    <mergeCell ref="E8:F8"/>
    <mergeCell ref="G8:H8"/>
    <mergeCell ref="I8:J8"/>
    <mergeCell ref="O6:P6"/>
    <mergeCell ref="B51:C51"/>
    <mergeCell ref="B23:C23"/>
    <mergeCell ref="B36:C36"/>
    <mergeCell ref="B38:C38"/>
    <mergeCell ref="B40:C40"/>
    <mergeCell ref="R3:V3"/>
    <mergeCell ref="E5:J5"/>
    <mergeCell ref="K5:P5"/>
    <mergeCell ref="Q5:V5"/>
    <mergeCell ref="M6:N6"/>
    <mergeCell ref="Q6:R6"/>
    <mergeCell ref="S6:T6"/>
    <mergeCell ref="E6:F6"/>
    <mergeCell ref="K8:L8"/>
    <mergeCell ref="M8:N8"/>
    <mergeCell ref="O8:P8"/>
    <mergeCell ref="Q8:R8"/>
    <mergeCell ref="B12:C12"/>
    <mergeCell ref="U6:V6"/>
    <mergeCell ref="E10:F10"/>
    <mergeCell ref="G10:H10"/>
    <mergeCell ref="I10:J10"/>
    <mergeCell ref="K10:L10"/>
    <mergeCell ref="M10:N10"/>
    <mergeCell ref="O10:P10"/>
    <mergeCell ref="O11:P11"/>
    <mergeCell ref="Q11:R11"/>
    <mergeCell ref="S11:T11"/>
    <mergeCell ref="U11:V11"/>
    <mergeCell ref="S8:T8"/>
    <mergeCell ref="U8:V8"/>
    <mergeCell ref="Q10:R10"/>
    <mergeCell ref="S10:T10"/>
    <mergeCell ref="E12:F12"/>
    <mergeCell ref="G12:H12"/>
    <mergeCell ref="I12:J12"/>
    <mergeCell ref="K12:L12"/>
    <mergeCell ref="U10:V10"/>
    <mergeCell ref="E11:F11"/>
    <mergeCell ref="G11:H11"/>
    <mergeCell ref="I11:J11"/>
    <mergeCell ref="K11:L11"/>
    <mergeCell ref="M11:N11"/>
    <mergeCell ref="O13:P13"/>
    <mergeCell ref="Q13:R13"/>
    <mergeCell ref="S13:T13"/>
    <mergeCell ref="U13:V13"/>
    <mergeCell ref="M12:N12"/>
    <mergeCell ref="O12:P12"/>
    <mergeCell ref="Q12:R12"/>
    <mergeCell ref="S12:T12"/>
    <mergeCell ref="E14:F14"/>
    <mergeCell ref="G14:H14"/>
    <mergeCell ref="I14:J14"/>
    <mergeCell ref="K14:L14"/>
    <mergeCell ref="U12:V12"/>
    <mergeCell ref="E13:F13"/>
    <mergeCell ref="G13:H13"/>
    <mergeCell ref="I13:J13"/>
    <mergeCell ref="K13:L13"/>
    <mergeCell ref="M13:N13"/>
    <mergeCell ref="O15:P15"/>
    <mergeCell ref="Q15:R15"/>
    <mergeCell ref="S15:T15"/>
    <mergeCell ref="U15:V15"/>
    <mergeCell ref="M14:N14"/>
    <mergeCell ref="O14:P14"/>
    <mergeCell ref="Q14:R14"/>
    <mergeCell ref="S14:T14"/>
    <mergeCell ref="E16:F16"/>
    <mergeCell ref="G16:H16"/>
    <mergeCell ref="I16:J16"/>
    <mergeCell ref="K16:L16"/>
    <mergeCell ref="U14:V14"/>
    <mergeCell ref="E15:F15"/>
    <mergeCell ref="G15:H15"/>
    <mergeCell ref="I15:J15"/>
    <mergeCell ref="K15:L15"/>
    <mergeCell ref="M15:N15"/>
    <mergeCell ref="M16:N16"/>
    <mergeCell ref="O16:P16"/>
    <mergeCell ref="Q16:R16"/>
    <mergeCell ref="S16:T16"/>
    <mergeCell ref="S18:T18"/>
    <mergeCell ref="U18:V18"/>
    <mergeCell ref="U16:V16"/>
    <mergeCell ref="G19:H19"/>
    <mergeCell ref="I19:J19"/>
    <mergeCell ref="K19:L19"/>
    <mergeCell ref="M19:N19"/>
    <mergeCell ref="Q17:R17"/>
    <mergeCell ref="K17:L17"/>
    <mergeCell ref="K18:L18"/>
    <mergeCell ref="M17:N17"/>
    <mergeCell ref="O17:P17"/>
    <mergeCell ref="Q19:R19"/>
    <mergeCell ref="S17:T17"/>
    <mergeCell ref="U17:V17"/>
    <mergeCell ref="Q18:R18"/>
    <mergeCell ref="Q20:R20"/>
    <mergeCell ref="S20:T20"/>
    <mergeCell ref="U20:V20"/>
    <mergeCell ref="S19:T19"/>
    <mergeCell ref="U19:V19"/>
    <mergeCell ref="M18:N18"/>
    <mergeCell ref="O18:P18"/>
    <mergeCell ref="O19:P19"/>
    <mergeCell ref="E20:F20"/>
    <mergeCell ref="G20:H20"/>
    <mergeCell ref="I20:J20"/>
    <mergeCell ref="K20:L20"/>
    <mergeCell ref="M20:N20"/>
    <mergeCell ref="O20:P20"/>
    <mergeCell ref="E19:F19"/>
    <mergeCell ref="M21:N21"/>
    <mergeCell ref="O21:P21"/>
    <mergeCell ref="Q21:R21"/>
    <mergeCell ref="S21:T21"/>
    <mergeCell ref="E21:F21"/>
    <mergeCell ref="G21:H21"/>
    <mergeCell ref="I21:J21"/>
    <mergeCell ref="K21:L21"/>
    <mergeCell ref="U21:V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M23:N23"/>
    <mergeCell ref="O23:P23"/>
    <mergeCell ref="Q23:R23"/>
    <mergeCell ref="S23:T23"/>
    <mergeCell ref="E23:F23"/>
    <mergeCell ref="G23:H23"/>
    <mergeCell ref="I23:J23"/>
    <mergeCell ref="K23:L23"/>
    <mergeCell ref="U23:V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M25:N25"/>
    <mergeCell ref="O25:P25"/>
    <mergeCell ref="Q25:R25"/>
    <mergeCell ref="S25:T25"/>
    <mergeCell ref="E25:F25"/>
    <mergeCell ref="G25:H25"/>
    <mergeCell ref="I25:J25"/>
    <mergeCell ref="K25:L25"/>
    <mergeCell ref="U25:V25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M27:N27"/>
    <mergeCell ref="O27:P27"/>
    <mergeCell ref="Q27:R27"/>
    <mergeCell ref="S27:T27"/>
    <mergeCell ref="E27:F27"/>
    <mergeCell ref="G27:H27"/>
    <mergeCell ref="I27:J27"/>
    <mergeCell ref="K27:L27"/>
    <mergeCell ref="U27:V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M29:N29"/>
    <mergeCell ref="O29:P29"/>
    <mergeCell ref="Q29:R29"/>
    <mergeCell ref="S29:T29"/>
    <mergeCell ref="E29:F29"/>
    <mergeCell ref="G29:H29"/>
    <mergeCell ref="I29:J29"/>
    <mergeCell ref="K29:L29"/>
    <mergeCell ref="I30:J30"/>
    <mergeCell ref="K30:L30"/>
    <mergeCell ref="E31:F31"/>
    <mergeCell ref="G31:H31"/>
    <mergeCell ref="I31:J31"/>
    <mergeCell ref="U29:V29"/>
    <mergeCell ref="O30:P30"/>
    <mergeCell ref="Q30:R30"/>
    <mergeCell ref="S30:T30"/>
    <mergeCell ref="U30:V30"/>
    <mergeCell ref="K31:L31"/>
    <mergeCell ref="M31:N31"/>
    <mergeCell ref="O31:P31"/>
    <mergeCell ref="U31:V31"/>
    <mergeCell ref="M30:N30"/>
    <mergeCell ref="E33:V33"/>
    <mergeCell ref="Q31:R31"/>
    <mergeCell ref="S31:T31"/>
    <mergeCell ref="E30:F30"/>
    <mergeCell ref="G30:H30"/>
    <mergeCell ref="H36:J36"/>
    <mergeCell ref="K36:M36"/>
    <mergeCell ref="N36:P36"/>
    <mergeCell ref="Q36:S36"/>
    <mergeCell ref="E34:G34"/>
    <mergeCell ref="H34:J34"/>
    <mergeCell ref="K34:M34"/>
    <mergeCell ref="E40:G40"/>
    <mergeCell ref="H40:J40"/>
    <mergeCell ref="K40:M40"/>
    <mergeCell ref="E39:G39"/>
    <mergeCell ref="H39:J39"/>
    <mergeCell ref="K39:M39"/>
    <mergeCell ref="Q39:S39"/>
    <mergeCell ref="N40:P40"/>
    <mergeCell ref="Q40:S40"/>
    <mergeCell ref="N42:P42"/>
    <mergeCell ref="Q42:S42"/>
    <mergeCell ref="N34:P34"/>
    <mergeCell ref="N39:P39"/>
    <mergeCell ref="Q34:S34"/>
    <mergeCell ref="K42:M42"/>
    <mergeCell ref="K41:M41"/>
    <mergeCell ref="N41:P41"/>
    <mergeCell ref="Q41:S41"/>
    <mergeCell ref="E41:G41"/>
    <mergeCell ref="H41:J41"/>
    <mergeCell ref="E42:G42"/>
    <mergeCell ref="H42:J42"/>
    <mergeCell ref="N43:P43"/>
    <mergeCell ref="Q43:S43"/>
    <mergeCell ref="N44:P44"/>
    <mergeCell ref="Q44:S44"/>
    <mergeCell ref="E44:G44"/>
    <mergeCell ref="H44:J44"/>
    <mergeCell ref="K44:M44"/>
    <mergeCell ref="E43:G43"/>
    <mergeCell ref="H43:J43"/>
    <mergeCell ref="K43:M43"/>
    <mergeCell ref="N47:P47"/>
    <mergeCell ref="Q47:S47"/>
    <mergeCell ref="E45:G45"/>
    <mergeCell ref="H45:J45"/>
    <mergeCell ref="E47:G47"/>
    <mergeCell ref="H47:J47"/>
    <mergeCell ref="K47:M47"/>
    <mergeCell ref="K45:M45"/>
    <mergeCell ref="N45:P45"/>
    <mergeCell ref="Q45:S45"/>
    <mergeCell ref="E49:G49"/>
    <mergeCell ref="H49:J49"/>
    <mergeCell ref="K49:M49"/>
    <mergeCell ref="E48:G48"/>
    <mergeCell ref="H48:J48"/>
    <mergeCell ref="K48:M48"/>
    <mergeCell ref="N50:P50"/>
    <mergeCell ref="Q50:S50"/>
    <mergeCell ref="N48:P48"/>
    <mergeCell ref="Q48:S48"/>
    <mergeCell ref="N49:P49"/>
    <mergeCell ref="Q49:S49"/>
    <mergeCell ref="E50:G50"/>
    <mergeCell ref="H50:J50"/>
    <mergeCell ref="E51:G51"/>
    <mergeCell ref="H51:J51"/>
    <mergeCell ref="K51:M51"/>
    <mergeCell ref="K50:M50"/>
    <mergeCell ref="E52:G52"/>
    <mergeCell ref="H52:J52"/>
    <mergeCell ref="K52:M52"/>
    <mergeCell ref="N51:P51"/>
    <mergeCell ref="N52:P52"/>
    <mergeCell ref="Q51:S51"/>
    <mergeCell ref="E53:G53"/>
    <mergeCell ref="H53:J53"/>
    <mergeCell ref="K53:M53"/>
    <mergeCell ref="E54:G54"/>
    <mergeCell ref="H54:J54"/>
    <mergeCell ref="K54:M54"/>
    <mergeCell ref="N55:P55"/>
    <mergeCell ref="Q55:S55"/>
    <mergeCell ref="Q52:S52"/>
    <mergeCell ref="N53:P53"/>
    <mergeCell ref="Q53:S53"/>
    <mergeCell ref="N54:P54"/>
    <mergeCell ref="Q54:S54"/>
    <mergeCell ref="E56:G56"/>
    <mergeCell ref="H56:J56"/>
    <mergeCell ref="E55:G55"/>
    <mergeCell ref="H55:J55"/>
    <mergeCell ref="K55:M55"/>
    <mergeCell ref="K56:M56"/>
    <mergeCell ref="Q59:S59"/>
    <mergeCell ref="E58:G58"/>
    <mergeCell ref="H58:J58"/>
    <mergeCell ref="K58:M58"/>
    <mergeCell ref="E59:G59"/>
    <mergeCell ref="H59:J59"/>
    <mergeCell ref="K59:M59"/>
    <mergeCell ref="N59:P59"/>
    <mergeCell ref="A1:V1"/>
    <mergeCell ref="N58:P58"/>
    <mergeCell ref="Q58:S58"/>
    <mergeCell ref="N56:P56"/>
    <mergeCell ref="Q56:S56"/>
    <mergeCell ref="E57:G57"/>
    <mergeCell ref="H57:J57"/>
    <mergeCell ref="K57:M57"/>
    <mergeCell ref="N57:P57"/>
    <mergeCell ref="Q57:S57"/>
    <mergeCell ref="E17:F17"/>
    <mergeCell ref="E18:F18"/>
    <mergeCell ref="G17:H17"/>
    <mergeCell ref="I17:J17"/>
    <mergeCell ref="G18:H18"/>
    <mergeCell ref="I18:J18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2009-10-07T06:23:04Z</cp:lastPrinted>
  <dcterms:created xsi:type="dcterms:W3CDTF">2000-10-02T02:53:20Z</dcterms:created>
  <dcterms:modified xsi:type="dcterms:W3CDTF">2009-10-09T07:59:06Z</dcterms:modified>
  <cp:category/>
  <cp:version/>
  <cp:contentType/>
  <cp:contentStatus/>
</cp:coreProperties>
</file>