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075" firstSheet="1" activeTab="1"/>
  </bookViews>
  <sheets>
    <sheet name="Sheet1" sheetId="1" state="hidden" r:id="rId1"/>
    <sheet name="22-8" sheetId="2" r:id="rId2"/>
    <sheet name="22-8 (つづき)" sheetId="3" r:id="rId3"/>
  </sheets>
  <definedNames>
    <definedName name="_xlnm.Print_Area" localSheetId="1">'22-8'!$A$1:$AE$47</definedName>
    <definedName name="_xlnm.Print_Area" localSheetId="2">'22-8 (つづき)'!$A$1:$X$40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<sst xmlns="http://schemas.openxmlformats.org/spreadsheetml/2006/main" count="448" uniqueCount="112">
  <si>
    <t>知</t>
  </si>
  <si>
    <t>資料：県統計課「学校基本調査」</t>
  </si>
  <si>
    <t>進　学　者</t>
  </si>
  <si>
    <t>就　職　者</t>
  </si>
  <si>
    <t>就職進学者</t>
  </si>
  <si>
    <t>臨  床</t>
  </si>
  <si>
    <t>無業者</t>
  </si>
  <si>
    <t>その他</t>
  </si>
  <si>
    <t>研修医</t>
  </si>
  <si>
    <t>総 数</t>
  </si>
  <si>
    <t>総 数</t>
  </si>
  <si>
    <t>予定者</t>
  </si>
  <si>
    <t>年 3月</t>
  </si>
  <si>
    <t xml:space="preserve"> </t>
  </si>
  <si>
    <t>年 3月</t>
  </si>
  <si>
    <t>年 3月</t>
  </si>
  <si>
    <t>年 3月</t>
  </si>
  <si>
    <t>全</t>
  </si>
  <si>
    <t>国</t>
  </si>
  <si>
    <t>高</t>
  </si>
  <si>
    <t>県</t>
  </si>
  <si>
    <r>
      <t xml:space="preserve">(内) </t>
    </r>
    <r>
      <rPr>
        <sz val="8"/>
        <rFont val="ＭＳ 明朝"/>
        <family val="1"/>
      </rPr>
      <t>男</t>
    </r>
  </si>
  <si>
    <r>
      <t>(内)</t>
    </r>
    <r>
      <rPr>
        <sz val="8"/>
        <rFont val="ＭＳ 明朝"/>
        <family val="1"/>
      </rPr>
      <t>男</t>
    </r>
  </si>
  <si>
    <t>総　数</t>
  </si>
  <si>
    <t>(注)　自家・自営業についた者は、「就職者」又は「就職進学者」として掲げた。本科又は学部卒業者だけの数字である。</t>
  </si>
  <si>
    <t>産　　業　　別　　就　　職　　者　（就 職 進 学 者 等 を 含 む）</t>
  </si>
  <si>
    <t>中　　　学　　　校</t>
  </si>
  <si>
    <t>高　　等　　学　　校</t>
  </si>
  <si>
    <t>総　　　数</t>
  </si>
  <si>
    <t>第一次産業</t>
  </si>
  <si>
    <t>農業</t>
  </si>
  <si>
    <t>林業</t>
  </si>
  <si>
    <t>漁業</t>
  </si>
  <si>
    <t>第二次産業</t>
  </si>
  <si>
    <t>鉱業</t>
  </si>
  <si>
    <t>建設業</t>
  </si>
  <si>
    <t>製造業</t>
  </si>
  <si>
    <t>第三次産業</t>
  </si>
  <si>
    <t>金融・保険業</t>
  </si>
  <si>
    <t>不動産業</t>
  </si>
  <si>
    <t>電気・ガス・水道業</t>
  </si>
  <si>
    <t>サービス業</t>
  </si>
  <si>
    <t>公務</t>
  </si>
  <si>
    <t>不詳・その他</t>
  </si>
  <si>
    <r>
      <t>(内)</t>
    </r>
    <r>
      <rPr>
        <sz val="8"/>
        <rFont val="ＭＳ 明朝"/>
        <family val="1"/>
      </rPr>
      <t>　男</t>
    </r>
  </si>
  <si>
    <r>
      <t>(内)</t>
    </r>
    <r>
      <rPr>
        <sz val="8"/>
        <rFont val="ＭＳ 明朝"/>
        <family val="1"/>
      </rPr>
      <t xml:space="preserve"> 県　内</t>
    </r>
  </si>
  <si>
    <t>職業訓練施設等</t>
  </si>
  <si>
    <t>平成</t>
  </si>
  <si>
    <t>(卒業者数)</t>
  </si>
  <si>
    <r>
      <t>専修</t>
    </r>
    <r>
      <rPr>
        <sz val="7"/>
        <rFont val="ＭＳ 明朝"/>
        <family val="1"/>
      </rPr>
      <t>､</t>
    </r>
    <r>
      <rPr>
        <sz val="8"/>
        <rFont val="ＭＳ 明朝"/>
        <family val="1"/>
      </rPr>
      <t>各種</t>
    </r>
    <r>
      <rPr>
        <sz val="7"/>
        <rFont val="ＭＳ 明朝"/>
        <family val="1"/>
      </rPr>
      <t>､</t>
    </r>
    <r>
      <rPr>
        <sz val="8"/>
        <rFont val="ＭＳ 明朝"/>
        <family val="1"/>
      </rPr>
      <t>公共施設</t>
    </r>
  </si>
  <si>
    <r>
      <t>189　　卒 業 後 の 状 況　</t>
    </r>
    <r>
      <rPr>
        <sz val="12"/>
        <rFont val="ＭＳ 明朝"/>
        <family val="1"/>
      </rPr>
      <t>―学校種類及び産業別就職者別―</t>
    </r>
  </si>
  <si>
    <t>-</t>
  </si>
  <si>
    <t>平成15年3月</t>
  </si>
  <si>
    <t>中 学</t>
  </si>
  <si>
    <t>高 校</t>
  </si>
  <si>
    <t>高 専</t>
  </si>
  <si>
    <t>短 大</t>
  </si>
  <si>
    <t>大 学</t>
  </si>
  <si>
    <t>-</t>
  </si>
  <si>
    <t>情報通信業</t>
  </si>
  <si>
    <t>運輸業</t>
  </si>
  <si>
    <t>卸売・小売業</t>
  </si>
  <si>
    <t>飲食店，宿泊業</t>
  </si>
  <si>
    <t>医療，福祉</t>
  </si>
  <si>
    <t>教育，学習支援業</t>
  </si>
  <si>
    <t>複合サービス事業</t>
  </si>
  <si>
    <t>-</t>
  </si>
  <si>
    <t>年 3月</t>
  </si>
  <si>
    <t>電気･ガス･熱供給・水道業</t>
  </si>
  <si>
    <t>全</t>
  </si>
  <si>
    <t>国</t>
  </si>
  <si>
    <t>高</t>
  </si>
  <si>
    <t>知</t>
  </si>
  <si>
    <t>県</t>
  </si>
  <si>
    <t>臨  床</t>
  </si>
  <si>
    <t>研修医</t>
  </si>
  <si>
    <t>予定者</t>
  </si>
  <si>
    <t>(卒業者数)</t>
  </si>
  <si>
    <t xml:space="preserve">
総　数</t>
  </si>
  <si>
    <r>
      <t>就職進学者</t>
    </r>
    <r>
      <rPr>
        <sz val="8"/>
        <rFont val="ＭＳ 明朝"/>
        <family val="1"/>
      </rPr>
      <t>（再掲）</t>
    </r>
  </si>
  <si>
    <t>年 3月</t>
  </si>
  <si>
    <t>農業・林業</t>
  </si>
  <si>
    <t>鉱業・採石業・砂利採取業</t>
  </si>
  <si>
    <t>運輸業・郵便業</t>
  </si>
  <si>
    <t>不動産業・物品賃貸業</t>
  </si>
  <si>
    <t>学術研究、専門・技術サービス業</t>
  </si>
  <si>
    <t>宿泊業，飲食サービス業</t>
  </si>
  <si>
    <t>生活関連サービス業・娯楽業</t>
  </si>
  <si>
    <t>その他</t>
  </si>
  <si>
    <t>医療・福祉</t>
  </si>
  <si>
    <t>男</t>
  </si>
  <si>
    <t>女</t>
  </si>
  <si>
    <t>一時的な
仕事に
就いた者</t>
  </si>
  <si>
    <t>就　　　　　職　　　者</t>
  </si>
  <si>
    <r>
      <t xml:space="preserve">高　　　　　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等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　　　　　　学</t>
    </r>
    <r>
      <rPr>
        <sz val="9"/>
        <rFont val="ＭＳ 明朝"/>
        <family val="1"/>
      </rPr>
      <t xml:space="preserve">   　　　　</t>
    </r>
    <r>
      <rPr>
        <sz val="9"/>
        <rFont val="ＭＳ 明朝"/>
        <family val="1"/>
      </rPr>
      <t>　　校</t>
    </r>
  </si>
  <si>
    <r>
      <t xml:space="preserve">中　　　　　 　　    </t>
    </r>
    <r>
      <rPr>
        <sz val="9"/>
        <rFont val="ＭＳ 明朝"/>
        <family val="1"/>
      </rPr>
      <t>学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　　　　　　　校</t>
    </r>
  </si>
  <si>
    <r>
      <t>（内）　</t>
    </r>
    <r>
      <rPr>
        <sz val="9"/>
        <rFont val="ＭＳ 明朝"/>
        <family val="1"/>
      </rPr>
      <t>県 　内</t>
    </r>
  </si>
  <si>
    <t>　産　　　　業　　　　別　　　　就　　　　職　　　　者　　　　　　　　　　　（　就 　職 　進　 学　 者　 等　 を　 含　 む　）</t>
  </si>
  <si>
    <t>専  修  ､ 各  種  ､ 公  共</t>
  </si>
  <si>
    <t>職 業 能 力 開 発 施 設 等</t>
  </si>
  <si>
    <r>
      <t xml:space="preserve">進 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　学　</t>
    </r>
    <r>
      <rPr>
        <sz val="9"/>
        <rFont val="ＭＳ 明朝"/>
        <family val="1"/>
      </rPr>
      <t xml:space="preserve">      </t>
    </r>
    <r>
      <rPr>
        <sz val="9"/>
        <rFont val="ＭＳ 明朝"/>
        <family val="1"/>
      </rPr>
      <t>者</t>
    </r>
  </si>
  <si>
    <t>左　　記
以外の者</t>
  </si>
  <si>
    <t>死 亡 ・
不詳の者</t>
  </si>
  <si>
    <t>計</t>
  </si>
  <si>
    <r>
      <t>平成23</t>
    </r>
    <r>
      <rPr>
        <sz val="9"/>
        <rFont val="ＭＳ 明朝"/>
        <family val="1"/>
      </rPr>
      <t>年3月</t>
    </r>
  </si>
  <si>
    <t>-</t>
  </si>
  <si>
    <t>…</t>
  </si>
  <si>
    <r>
      <t xml:space="preserve">年 </t>
    </r>
    <r>
      <rPr>
        <sz val="9"/>
        <rFont val="ＭＳ 明朝"/>
        <family val="1"/>
      </rPr>
      <t>3</t>
    </r>
    <r>
      <rPr>
        <sz val="9"/>
        <rFont val="ＭＳ 明朝"/>
        <family val="1"/>
      </rPr>
      <t>月</t>
    </r>
  </si>
  <si>
    <r>
      <t>22-8　　 　卒  業  後　の  状　況　　　　　</t>
    </r>
    <r>
      <rPr>
        <sz val="12"/>
        <rFont val="ＭＳ 明朝"/>
        <family val="1"/>
      </rPr>
      <t>－学校種類及び産業別就職者別－　　</t>
    </r>
  </si>
  <si>
    <t>ここに22-8（つづき）が入ります</t>
  </si>
  <si>
    <t>22-8のつづき</t>
  </si>
  <si>
    <r>
      <t xml:space="preserve">(注)  </t>
    </r>
    <r>
      <rPr>
        <sz val="9"/>
        <rFont val="ＭＳ 明朝"/>
        <family val="1"/>
      </rPr>
      <t>自家・自営業についた者は、「就職者」又は「就職進学者」(「進学者」及び「専修、各種、公共職業能力開発施設等」　　のうち就職している者）として掲げた。本科又は学部卒業者だけの数値である。　　　　　　　　　　　　　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</si>
</sst>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&quot;△ &quot;0"/>
    <numFmt numFmtId="178" formatCode="#,##0;0;&quot;－&quot;"/>
    <numFmt numFmtId="179" formatCode="#,##0_);[Red]\(#,##0\)"/>
    <numFmt numFmtId="180" formatCode="#,##0;[Red]#,##0"/>
  </numFmts>
  <fonts count="48">
    <font>
      <sz val="9"/>
      <name val="ＭＳ 明朝"/>
      <family val="1"/>
    </font>
    <font>
      <sz val="6"/>
      <name val="ＭＳ Ｐ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b/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u val="single"/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top"/>
    </xf>
    <xf numFmtId="176" fontId="4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38" fontId="4" fillId="0" borderId="0" xfId="49" applyFont="1" applyAlignment="1">
      <alignment horizontal="center" vertical="center"/>
    </xf>
    <xf numFmtId="38" fontId="4" fillId="0" borderId="0" xfId="49" applyFont="1" applyAlignment="1">
      <alignment horizontal="right" vertical="center"/>
    </xf>
    <xf numFmtId="38" fontId="4" fillId="0" borderId="0" xfId="49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38" fontId="7" fillId="0" borderId="0" xfId="49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38" fontId="4" fillId="0" borderId="16" xfId="49" applyFont="1" applyBorder="1" applyAlignment="1">
      <alignment horizontal="right" vertical="center"/>
    </xf>
    <xf numFmtId="176" fontId="8" fillId="0" borderId="0" xfId="0" applyNumberFormat="1" applyFont="1" applyAlignment="1">
      <alignment vertical="center"/>
    </xf>
    <xf numFmtId="38" fontId="8" fillId="0" borderId="0" xfId="49" applyFont="1" applyAlignment="1">
      <alignment horizontal="left" vertical="center"/>
    </xf>
    <xf numFmtId="38" fontId="0" fillId="0" borderId="0" xfId="49" applyFont="1" applyBorder="1" applyAlignment="1" applyProtection="1">
      <alignment horizontal="right"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38" fontId="4" fillId="0" borderId="0" xfId="49" applyFont="1" applyAlignment="1" applyProtection="1">
      <alignment horizontal="right" vertical="center"/>
      <protection locked="0"/>
    </xf>
    <xf numFmtId="38" fontId="7" fillId="0" borderId="0" xfId="49" applyFont="1" applyAlignment="1" applyProtection="1">
      <alignment horizontal="right" vertical="center"/>
      <protection locked="0"/>
    </xf>
    <xf numFmtId="38" fontId="4" fillId="0" borderId="0" xfId="49" applyFont="1" applyBorder="1" applyAlignment="1">
      <alignment horizontal="right" vertical="center"/>
    </xf>
    <xf numFmtId="38" fontId="7" fillId="0" borderId="0" xfId="49" applyFont="1" applyBorder="1" applyAlignment="1" applyProtection="1">
      <alignment horizontal="right" vertical="center"/>
      <protection locked="0"/>
    </xf>
    <xf numFmtId="38" fontId="0" fillId="0" borderId="0" xfId="49" applyFont="1" applyAlignment="1" applyProtection="1">
      <alignment horizontal="right" vertical="center"/>
      <protection locked="0"/>
    </xf>
    <xf numFmtId="176" fontId="4" fillId="0" borderId="0" xfId="0" applyNumberFormat="1" applyFont="1" applyBorder="1" applyAlignment="1">
      <alignment horizontal="distributed"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176" fontId="0" fillId="0" borderId="19" xfId="0" applyNumberFormat="1" applyBorder="1" applyAlignment="1">
      <alignment vertical="center"/>
    </xf>
    <xf numFmtId="176" fontId="5" fillId="0" borderId="20" xfId="0" applyNumberFormat="1" applyFont="1" applyBorder="1" applyAlignment="1">
      <alignment horizontal="center" vertical="top"/>
    </xf>
    <xf numFmtId="176" fontId="0" fillId="0" borderId="0" xfId="0" applyNumberFormat="1" applyAlignment="1" applyProtection="1">
      <alignment vertical="center"/>
      <protection locked="0"/>
    </xf>
    <xf numFmtId="176" fontId="0" fillId="0" borderId="23" xfId="0" applyNumberFormat="1" applyBorder="1" applyAlignment="1" applyProtection="1">
      <alignment vertical="center"/>
      <protection locked="0"/>
    </xf>
    <xf numFmtId="38" fontId="4" fillId="0" borderId="0" xfId="49" applyFont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/>
    </xf>
    <xf numFmtId="176" fontId="4" fillId="0" borderId="25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top" shrinkToFit="1"/>
    </xf>
    <xf numFmtId="176" fontId="0" fillId="0" borderId="21" xfId="0" applyNumberForma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176" fontId="0" fillId="0" borderId="26" xfId="0" applyNumberFormat="1" applyFon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top"/>
    </xf>
    <xf numFmtId="176" fontId="0" fillId="0" borderId="28" xfId="0" applyNumberForma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horizontal="center" vertical="center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2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49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23" xfId="0" applyNumberFormat="1" applyFont="1" applyFill="1" applyBorder="1" applyAlignment="1">
      <alignment horizontal="right" vertical="center"/>
    </xf>
    <xf numFmtId="0" fontId="0" fillId="0" borderId="0" xfId="49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/>
    </xf>
    <xf numFmtId="0" fontId="13" fillId="0" borderId="0" xfId="49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2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 locked="0"/>
    </xf>
    <xf numFmtId="49" fontId="0" fillId="0" borderId="23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horizontal="right" vertical="center"/>
      <protection locked="0"/>
    </xf>
    <xf numFmtId="49" fontId="0" fillId="0" borderId="23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23" xfId="0" applyNumberFormat="1" applyFont="1" applyFill="1" applyBorder="1" applyAlignment="1">
      <alignment horizontal="left" vertical="center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29" xfId="0" applyNumberForma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38" fontId="8" fillId="0" borderId="0" xfId="49" applyFont="1" applyFill="1" applyBorder="1" applyAlignment="1" applyProtection="1">
      <alignment horizontal="center" vertical="center"/>
      <protection locked="0"/>
    </xf>
    <xf numFmtId="38" fontId="8" fillId="0" borderId="0" xfId="49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Fill="1" applyBorder="1" applyAlignment="1">
      <alignment horizontal="right" vertical="center"/>
    </xf>
    <xf numFmtId="38" fontId="0" fillId="0" borderId="23" xfId="49" applyFont="1" applyFill="1" applyBorder="1" applyAlignment="1" applyProtection="1">
      <alignment horizontal="right" vertical="center"/>
      <protection locked="0"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38" fontId="0" fillId="0" borderId="23" xfId="49" applyFont="1" applyFill="1" applyBorder="1" applyAlignment="1" applyProtection="1">
      <alignment horizontal="right" vertical="center"/>
      <protection locked="0"/>
    </xf>
    <xf numFmtId="176" fontId="0" fillId="0" borderId="30" xfId="0" applyNumberFormat="1" applyFill="1" applyBorder="1" applyAlignment="1">
      <alignment vertical="center"/>
    </xf>
    <xf numFmtId="176" fontId="0" fillId="0" borderId="31" xfId="0" applyNumberFormat="1" applyFill="1" applyBorder="1" applyAlignment="1">
      <alignment vertical="center"/>
    </xf>
    <xf numFmtId="176" fontId="0" fillId="0" borderId="32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4" fillId="0" borderId="0" xfId="0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176" fontId="4" fillId="0" borderId="0" xfId="0" applyNumberFormat="1" applyFont="1" applyFill="1" applyAlignment="1">
      <alignment horizontal="distributed" vertical="center"/>
    </xf>
    <xf numFmtId="176" fontId="4" fillId="0" borderId="0" xfId="0" applyNumberFormat="1" applyFont="1" applyFill="1" applyAlignment="1" applyProtection="1">
      <alignment horizontal="distributed" vertical="center"/>
      <protection locked="0"/>
    </xf>
    <xf numFmtId="176" fontId="4" fillId="0" borderId="0" xfId="0" applyNumberFormat="1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ill="1" applyAlignment="1" applyProtection="1">
      <alignment horizontal="distributed" vertical="center"/>
      <protection locked="0"/>
    </xf>
    <xf numFmtId="176" fontId="0" fillId="0" borderId="24" xfId="0" applyNumberFormat="1" applyFill="1" applyBorder="1" applyAlignment="1">
      <alignment vertical="center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38" fontId="4" fillId="0" borderId="0" xfId="49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8" fontId="0" fillId="0" borderId="23" xfId="49" applyNumberFormat="1" applyFont="1" applyFill="1" applyBorder="1" applyAlignment="1" applyProtection="1">
      <alignment horizontal="right" vertical="center"/>
      <protection locked="0"/>
    </xf>
    <xf numFmtId="38" fontId="0" fillId="0" borderId="0" xfId="49" applyNumberFormat="1" applyFont="1" applyFill="1" applyBorder="1" applyAlignment="1" applyProtection="1">
      <alignment horizontal="right" vertical="center"/>
      <protection locked="0"/>
    </xf>
    <xf numFmtId="38" fontId="0" fillId="0" borderId="0" xfId="0" applyNumberFormat="1" applyFont="1" applyFill="1" applyBorder="1" applyAlignment="1">
      <alignment horizontal="right" vertical="center"/>
    </xf>
    <xf numFmtId="3" fontId="13" fillId="0" borderId="23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4" fillId="0" borderId="0" xfId="0" applyNumberFormat="1" applyFont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6" fontId="4" fillId="0" borderId="21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shrinkToFit="1"/>
    </xf>
    <xf numFmtId="176" fontId="4" fillId="0" borderId="14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distributed" vertical="top" shrinkToFit="1"/>
    </xf>
    <xf numFmtId="176" fontId="4" fillId="0" borderId="11" xfId="0" applyNumberFormat="1" applyFont="1" applyBorder="1" applyAlignment="1">
      <alignment horizontal="distributed" vertical="top" shrinkToFit="1"/>
    </xf>
    <xf numFmtId="176" fontId="0" fillId="0" borderId="25" xfId="0" applyNumberFormat="1" applyFill="1" applyBorder="1" applyAlignment="1">
      <alignment horizontal="center"/>
    </xf>
    <xf numFmtId="176" fontId="0" fillId="0" borderId="14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27" xfId="0" applyNumberFormat="1" applyFill="1" applyBorder="1" applyAlignment="1">
      <alignment horizontal="center" vertical="top" shrinkToFit="1"/>
    </xf>
    <xf numFmtId="176" fontId="0" fillId="0" borderId="19" xfId="0" applyNumberFormat="1" applyFont="1" applyFill="1" applyBorder="1" applyAlignment="1">
      <alignment horizontal="center" vertical="top" shrinkToFit="1"/>
    </xf>
    <xf numFmtId="176" fontId="0" fillId="0" borderId="15" xfId="0" applyNumberFormat="1" applyFont="1" applyFill="1" applyBorder="1" applyAlignment="1">
      <alignment horizontal="center" vertical="center" wrapText="1"/>
    </xf>
    <xf numFmtId="176" fontId="0" fillId="0" borderId="17" xfId="0" applyNumberFormat="1" applyFont="1" applyFill="1" applyBorder="1" applyAlignment="1">
      <alignment horizontal="center" vertical="center" wrapText="1"/>
    </xf>
    <xf numFmtId="176" fontId="0" fillId="0" borderId="25" xfId="0" applyNumberForma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0" fillId="0" borderId="36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18" xfId="0" applyNumberFormat="1" applyFont="1" applyFill="1" applyBorder="1" applyAlignment="1">
      <alignment horizontal="center" vertical="center" wrapText="1"/>
    </xf>
    <xf numFmtId="176" fontId="0" fillId="0" borderId="37" xfId="0" applyNumberFormat="1" applyFont="1" applyFill="1" applyBorder="1" applyAlignment="1">
      <alignment horizontal="center" vertical="center" wrapText="1"/>
    </xf>
    <xf numFmtId="176" fontId="0" fillId="0" borderId="19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38" xfId="0" applyNumberFormat="1" applyFill="1" applyBorder="1" applyAlignment="1">
      <alignment horizontal="center" vertical="center" wrapText="1"/>
    </xf>
    <xf numFmtId="176" fontId="0" fillId="0" borderId="39" xfId="0" applyNumberFormat="1" applyFont="1" applyFill="1" applyBorder="1" applyAlignment="1">
      <alignment horizontal="center" vertical="center"/>
    </xf>
    <xf numFmtId="176" fontId="0" fillId="0" borderId="40" xfId="0" applyNumberFormat="1" applyFon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6" fontId="0" fillId="0" borderId="26" xfId="0" applyNumberFormat="1" applyFill="1" applyBorder="1" applyAlignment="1">
      <alignment horizontal="center" vertical="center"/>
    </xf>
    <xf numFmtId="176" fontId="0" fillId="0" borderId="41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6" fontId="0" fillId="0" borderId="27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horizontal="distributed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Alignment="1" applyProtection="1">
      <alignment horizontal="distributed" vertical="center"/>
      <protection locked="0"/>
    </xf>
    <xf numFmtId="49" fontId="0" fillId="0" borderId="0" xfId="0" applyNumberFormat="1" applyFont="1" applyFill="1" applyBorder="1" applyAlignment="1" applyProtection="1">
      <alignment horizontal="distributed" vertical="center"/>
      <protection locked="0"/>
    </xf>
    <xf numFmtId="176" fontId="4" fillId="0" borderId="0" xfId="0" applyNumberFormat="1" applyFont="1" applyFill="1" applyAlignment="1" applyProtection="1">
      <alignment horizontal="distributed" vertical="center" shrinkToFit="1"/>
      <protection locked="0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176" fontId="0" fillId="0" borderId="0" xfId="0" applyNumberForma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distributed" vertical="center"/>
    </xf>
    <xf numFmtId="176" fontId="0" fillId="0" borderId="35" xfId="0" applyNumberForma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176" fontId="5" fillId="0" borderId="41" xfId="0" applyNumberFormat="1" applyFon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selection activeCell="X5" sqref="X5"/>
    </sheetView>
  </sheetViews>
  <sheetFormatPr defaultColWidth="9.00390625" defaultRowHeight="12"/>
  <cols>
    <col min="1" max="1" width="0.6171875" style="1" customWidth="1"/>
    <col min="2" max="2" width="1.4921875" style="1" customWidth="1"/>
    <col min="3" max="3" width="1.37890625" style="1" customWidth="1"/>
    <col min="4" max="4" width="2.625" style="1" customWidth="1"/>
    <col min="5" max="5" width="4.625" style="1" customWidth="1"/>
    <col min="6" max="6" width="3.375" style="1" customWidth="1"/>
    <col min="7" max="7" width="5.625" style="1" customWidth="1"/>
    <col min="8" max="8" width="0.6171875" style="1" customWidth="1"/>
    <col min="9" max="9" width="10.125" style="1" customWidth="1"/>
    <col min="10" max="10" width="9.875" style="1" customWidth="1"/>
    <col min="11" max="15" width="7.875" style="1" customWidth="1"/>
    <col min="16" max="16" width="6.625" style="1" customWidth="1"/>
    <col min="17" max="17" width="5.875" style="1" customWidth="1"/>
    <col min="18" max="18" width="7.875" style="1" customWidth="1"/>
    <col min="19" max="19" width="7.625" style="1" customWidth="1"/>
    <col min="20" max="20" width="6.375" style="1" customWidth="1"/>
    <col min="21" max="16384" width="9.375" style="1" customWidth="1"/>
  </cols>
  <sheetData>
    <row r="1" spans="2:20" s="3" customFormat="1" ht="19.5" customHeight="1">
      <c r="B1" s="192" t="s">
        <v>50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</row>
    <row r="2" spans="1:20" ht="4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4" customFormat="1" ht="15" customHeight="1">
      <c r="A3" s="16"/>
      <c r="B3" s="10"/>
      <c r="C3" s="10"/>
      <c r="D3" s="10"/>
      <c r="E3" s="10"/>
      <c r="F3" s="10"/>
      <c r="G3" s="10"/>
      <c r="H3" s="17"/>
      <c r="I3" s="11"/>
      <c r="J3" s="193" t="s">
        <v>2</v>
      </c>
      <c r="K3" s="194"/>
      <c r="L3" s="197" t="s">
        <v>49</v>
      </c>
      <c r="M3" s="197"/>
      <c r="N3" s="193" t="s">
        <v>3</v>
      </c>
      <c r="O3" s="194"/>
      <c r="P3" s="198" t="s">
        <v>4</v>
      </c>
      <c r="Q3" s="198"/>
      <c r="R3" s="11"/>
      <c r="S3" s="11"/>
      <c r="T3" s="12" t="s">
        <v>5</v>
      </c>
    </row>
    <row r="4" spans="1:20" s="4" customFormat="1" ht="15" customHeight="1">
      <c r="A4" s="16"/>
      <c r="B4" s="13"/>
      <c r="C4" s="13"/>
      <c r="D4" s="13"/>
      <c r="E4" s="13"/>
      <c r="F4" s="13"/>
      <c r="G4" s="13"/>
      <c r="H4" s="14"/>
      <c r="I4" s="15" t="s">
        <v>23</v>
      </c>
      <c r="J4" s="195"/>
      <c r="K4" s="196"/>
      <c r="L4" s="200" t="s">
        <v>46</v>
      </c>
      <c r="M4" s="201"/>
      <c r="N4" s="195"/>
      <c r="O4" s="196"/>
      <c r="P4" s="199"/>
      <c r="Q4" s="199"/>
      <c r="R4" s="15" t="s">
        <v>6</v>
      </c>
      <c r="S4" s="15" t="s">
        <v>7</v>
      </c>
      <c r="T4" s="16" t="s">
        <v>8</v>
      </c>
    </row>
    <row r="5" spans="1:20" s="4" customFormat="1" ht="15" customHeight="1">
      <c r="A5" s="20"/>
      <c r="B5" s="20"/>
      <c r="C5" s="20"/>
      <c r="D5" s="20"/>
      <c r="E5" s="20"/>
      <c r="F5" s="20"/>
      <c r="G5" s="20"/>
      <c r="H5" s="18"/>
      <c r="I5" s="54" t="s">
        <v>48</v>
      </c>
      <c r="J5" s="22" t="s">
        <v>9</v>
      </c>
      <c r="K5" s="5" t="s">
        <v>21</v>
      </c>
      <c r="L5" s="23" t="s">
        <v>10</v>
      </c>
      <c r="M5" s="5" t="s">
        <v>21</v>
      </c>
      <c r="N5" s="22" t="s">
        <v>10</v>
      </c>
      <c r="O5" s="5" t="s">
        <v>21</v>
      </c>
      <c r="P5" s="23" t="s">
        <v>10</v>
      </c>
      <c r="Q5" s="5" t="s">
        <v>22</v>
      </c>
      <c r="R5" s="21"/>
      <c r="S5" s="21"/>
      <c r="T5" s="19" t="s">
        <v>11</v>
      </c>
    </row>
    <row r="6" spans="1:20" ht="4.5" customHeight="1">
      <c r="A6" s="24"/>
      <c r="B6" s="25"/>
      <c r="C6" s="25"/>
      <c r="D6" s="25"/>
      <c r="E6" s="25"/>
      <c r="F6" s="25"/>
      <c r="G6" s="25"/>
      <c r="H6" s="26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11.25">
      <c r="A7" s="24"/>
      <c r="B7" s="25"/>
      <c r="C7" s="25"/>
      <c r="D7" s="25"/>
      <c r="E7" s="25"/>
      <c r="F7" s="25"/>
      <c r="G7" s="25"/>
      <c r="H7" s="26"/>
      <c r="I7" s="24"/>
      <c r="J7" s="24"/>
      <c r="K7" s="24"/>
      <c r="L7" s="37" t="s">
        <v>17</v>
      </c>
      <c r="M7" s="37"/>
      <c r="N7" s="37"/>
      <c r="O7" s="37"/>
      <c r="P7" s="37" t="s">
        <v>18</v>
      </c>
      <c r="Q7" s="24"/>
      <c r="R7" s="24"/>
      <c r="S7" s="24"/>
      <c r="T7" s="24"/>
    </row>
    <row r="8" spans="1:20" ht="4.5" customHeight="1">
      <c r="A8" s="24"/>
      <c r="B8" s="25"/>
      <c r="C8" s="25"/>
      <c r="D8" s="25"/>
      <c r="E8" s="25"/>
      <c r="F8" s="25"/>
      <c r="G8" s="25"/>
      <c r="H8" s="26"/>
      <c r="I8" s="24"/>
      <c r="J8" s="24"/>
      <c r="K8" s="24"/>
      <c r="L8" s="27"/>
      <c r="M8" s="27"/>
      <c r="N8" s="27"/>
      <c r="O8" s="27"/>
      <c r="P8" s="27"/>
      <c r="Q8" s="24"/>
      <c r="R8" s="24"/>
      <c r="S8" s="24"/>
      <c r="T8" s="24"/>
    </row>
    <row r="9" spans="1:20" ht="11.25">
      <c r="A9" s="24"/>
      <c r="B9" s="186" t="s">
        <v>53</v>
      </c>
      <c r="C9" s="186"/>
      <c r="D9" s="186"/>
      <c r="E9" s="50" t="s">
        <v>47</v>
      </c>
      <c r="F9" s="28">
        <v>15</v>
      </c>
      <c r="G9" s="25" t="s">
        <v>12</v>
      </c>
      <c r="H9" s="26"/>
      <c r="I9" s="41">
        <v>1325208</v>
      </c>
      <c r="J9" s="41">
        <v>1289008</v>
      </c>
      <c r="K9" s="41">
        <v>657272</v>
      </c>
      <c r="L9" s="41">
        <v>7582</v>
      </c>
      <c r="M9" s="41">
        <v>4443</v>
      </c>
      <c r="N9" s="41">
        <v>9310</v>
      </c>
      <c r="O9" s="41">
        <v>6829</v>
      </c>
      <c r="P9" s="41">
        <v>1051</v>
      </c>
      <c r="Q9" s="41">
        <v>702</v>
      </c>
      <c r="R9" s="41">
        <v>19144</v>
      </c>
      <c r="S9" s="41">
        <v>164</v>
      </c>
      <c r="T9" s="29" t="s">
        <v>51</v>
      </c>
    </row>
    <row r="10" spans="1:20" ht="11.25">
      <c r="A10" s="24"/>
      <c r="B10" s="186" t="s">
        <v>54</v>
      </c>
      <c r="C10" s="186"/>
      <c r="D10" s="187"/>
      <c r="E10" s="50"/>
      <c r="F10" s="28">
        <v>15</v>
      </c>
      <c r="G10" s="25"/>
      <c r="H10" s="26"/>
      <c r="I10" s="41">
        <v>1281334</v>
      </c>
      <c r="J10" s="41">
        <v>571959</v>
      </c>
      <c r="K10" s="41">
        <v>274058</v>
      </c>
      <c r="L10" s="41">
        <v>366830</v>
      </c>
      <c r="M10" s="41">
        <v>187065</v>
      </c>
      <c r="N10" s="41">
        <v>210017</v>
      </c>
      <c r="O10" s="41">
        <v>118357</v>
      </c>
      <c r="P10" s="41">
        <v>2846</v>
      </c>
      <c r="Q10" s="41">
        <v>560</v>
      </c>
      <c r="R10" s="41">
        <v>132246</v>
      </c>
      <c r="S10" s="41">
        <v>282</v>
      </c>
      <c r="T10" s="29" t="s">
        <v>51</v>
      </c>
    </row>
    <row r="11" spans="1:20" ht="11.25">
      <c r="A11" s="24"/>
      <c r="B11" s="186" t="s">
        <v>55</v>
      </c>
      <c r="C11" s="186"/>
      <c r="D11" s="187"/>
      <c r="E11" s="50"/>
      <c r="F11" s="28">
        <v>15</v>
      </c>
      <c r="G11" s="25"/>
      <c r="H11" s="26"/>
      <c r="I11" s="41">
        <v>10056</v>
      </c>
      <c r="J11" s="41">
        <v>3938</v>
      </c>
      <c r="K11" s="41">
        <v>3394</v>
      </c>
      <c r="L11" s="41" t="s">
        <v>66</v>
      </c>
      <c r="M11" s="41" t="s">
        <v>66</v>
      </c>
      <c r="N11" s="41">
        <v>5392</v>
      </c>
      <c r="O11" s="41">
        <v>4253</v>
      </c>
      <c r="P11" s="41">
        <v>1</v>
      </c>
      <c r="Q11" s="41">
        <v>1</v>
      </c>
      <c r="R11" s="41">
        <v>704</v>
      </c>
      <c r="S11" s="41">
        <v>22</v>
      </c>
      <c r="T11" s="29" t="s">
        <v>51</v>
      </c>
    </row>
    <row r="12" spans="1:20" ht="11.25">
      <c r="A12" s="24"/>
      <c r="B12" s="186" t="s">
        <v>56</v>
      </c>
      <c r="C12" s="186"/>
      <c r="D12" s="187"/>
      <c r="E12" s="50"/>
      <c r="F12" s="28">
        <v>15</v>
      </c>
      <c r="G12" s="25"/>
      <c r="H12" s="26"/>
      <c r="I12" s="41">
        <v>119151</v>
      </c>
      <c r="J12" s="41">
        <v>13238</v>
      </c>
      <c r="K12" s="41">
        <v>2726</v>
      </c>
      <c r="L12" s="41" t="s">
        <v>66</v>
      </c>
      <c r="M12" s="41" t="s">
        <v>66</v>
      </c>
      <c r="N12" s="41">
        <v>71130</v>
      </c>
      <c r="O12" s="41">
        <v>5187</v>
      </c>
      <c r="P12" s="41">
        <v>16</v>
      </c>
      <c r="Q12" s="41">
        <v>8</v>
      </c>
      <c r="R12" s="41">
        <v>23085</v>
      </c>
      <c r="S12" s="41">
        <v>1730</v>
      </c>
      <c r="T12" s="29" t="s">
        <v>51</v>
      </c>
    </row>
    <row r="13" spans="1:20" ht="11.25">
      <c r="A13" s="24"/>
      <c r="B13" s="186" t="s">
        <v>57</v>
      </c>
      <c r="C13" s="186"/>
      <c r="D13" s="187"/>
      <c r="E13" s="50"/>
      <c r="F13" s="28">
        <v>15</v>
      </c>
      <c r="G13" s="25"/>
      <c r="H13" s="26"/>
      <c r="I13" s="41">
        <v>544894</v>
      </c>
      <c r="J13" s="41">
        <v>62251</v>
      </c>
      <c r="K13" s="41">
        <v>46364</v>
      </c>
      <c r="L13" s="41" t="s">
        <v>66</v>
      </c>
      <c r="M13" s="41" t="s">
        <v>66</v>
      </c>
      <c r="N13" s="41">
        <v>299925</v>
      </c>
      <c r="O13" s="41">
        <v>172141</v>
      </c>
      <c r="P13" s="41">
        <v>62</v>
      </c>
      <c r="Q13" s="41">
        <v>36</v>
      </c>
      <c r="R13" s="41">
        <v>122674</v>
      </c>
      <c r="S13" s="41">
        <v>26605</v>
      </c>
      <c r="T13" s="41">
        <v>8184</v>
      </c>
    </row>
    <row r="14" spans="1:20" ht="4.5" customHeight="1">
      <c r="A14" s="24"/>
      <c r="B14" s="13"/>
      <c r="C14" s="13"/>
      <c r="D14" s="13"/>
      <c r="E14" s="50"/>
      <c r="F14" s="13"/>
      <c r="G14" s="25"/>
      <c r="H14" s="26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11.25">
      <c r="A15" s="24"/>
      <c r="B15" s="13"/>
      <c r="C15" s="13"/>
      <c r="D15" s="13"/>
      <c r="E15" s="50"/>
      <c r="F15" s="13"/>
      <c r="G15" s="25"/>
      <c r="H15" s="26"/>
      <c r="I15" s="24"/>
      <c r="J15" s="24"/>
      <c r="K15" s="24"/>
      <c r="L15" s="37" t="s">
        <v>19</v>
      </c>
      <c r="M15" s="37"/>
      <c r="N15" s="37" t="s">
        <v>0</v>
      </c>
      <c r="O15" s="37"/>
      <c r="P15" s="38" t="s">
        <v>20</v>
      </c>
      <c r="Q15" s="29"/>
      <c r="R15" s="29"/>
      <c r="S15" s="29"/>
      <c r="T15" s="29"/>
    </row>
    <row r="16" spans="1:20" ht="4.5" customHeight="1">
      <c r="A16" s="24"/>
      <c r="B16" s="13"/>
      <c r="C16" s="13"/>
      <c r="D16" s="13"/>
      <c r="E16" s="50"/>
      <c r="F16" s="13"/>
      <c r="G16" s="25"/>
      <c r="H16" s="26"/>
      <c r="I16" s="24"/>
      <c r="J16" s="24"/>
      <c r="K16" s="24"/>
      <c r="L16" s="37"/>
      <c r="M16" s="37"/>
      <c r="N16" s="37"/>
      <c r="O16" s="37"/>
      <c r="P16" s="38"/>
      <c r="Q16" s="29"/>
      <c r="R16" s="29"/>
      <c r="S16" s="29"/>
      <c r="T16" s="29"/>
    </row>
    <row r="17" spans="1:20" ht="11.25">
      <c r="A17" s="24"/>
      <c r="B17" s="186" t="s">
        <v>53</v>
      </c>
      <c r="C17" s="186"/>
      <c r="D17" s="187"/>
      <c r="E17" s="50" t="s">
        <v>47</v>
      </c>
      <c r="F17" s="30">
        <v>11</v>
      </c>
      <c r="G17" s="25" t="s">
        <v>12</v>
      </c>
      <c r="H17" s="26"/>
      <c r="I17" s="29">
        <v>9861</v>
      </c>
      <c r="J17" s="29">
        <v>9368</v>
      </c>
      <c r="K17" s="29">
        <v>4699</v>
      </c>
      <c r="L17" s="29">
        <v>159</v>
      </c>
      <c r="M17" s="29">
        <v>106</v>
      </c>
      <c r="N17" s="29">
        <v>174</v>
      </c>
      <c r="O17" s="29">
        <v>141</v>
      </c>
      <c r="P17" s="32">
        <v>37</v>
      </c>
      <c r="Q17" s="32">
        <v>21</v>
      </c>
      <c r="R17" s="32">
        <v>160</v>
      </c>
      <c r="S17" s="29" t="s">
        <v>51</v>
      </c>
      <c r="T17" s="29" t="s">
        <v>51</v>
      </c>
    </row>
    <row r="18" spans="1:20" ht="11.25">
      <c r="A18" s="24"/>
      <c r="B18" s="35"/>
      <c r="C18" s="35"/>
      <c r="D18" s="35"/>
      <c r="E18" s="51"/>
      <c r="F18" s="30">
        <v>12</v>
      </c>
      <c r="G18" s="25"/>
      <c r="H18" s="26"/>
      <c r="I18" s="29">
        <v>9538</v>
      </c>
      <c r="J18" s="29">
        <v>9139</v>
      </c>
      <c r="K18" s="29">
        <v>4590</v>
      </c>
      <c r="L18" s="29">
        <v>125</v>
      </c>
      <c r="M18" s="29">
        <v>90</v>
      </c>
      <c r="N18" s="29">
        <v>128</v>
      </c>
      <c r="O18" s="29">
        <v>100</v>
      </c>
      <c r="P18" s="29">
        <v>36</v>
      </c>
      <c r="Q18" s="29">
        <v>25</v>
      </c>
      <c r="R18" s="29">
        <v>145</v>
      </c>
      <c r="S18" s="29">
        <v>1</v>
      </c>
      <c r="T18" s="29" t="s">
        <v>51</v>
      </c>
    </row>
    <row r="19" spans="1:20" ht="11.25">
      <c r="A19" s="24"/>
      <c r="B19" s="35"/>
      <c r="C19" s="35"/>
      <c r="D19" s="35"/>
      <c r="E19" s="51"/>
      <c r="F19" s="30">
        <v>13</v>
      </c>
      <c r="G19" s="25"/>
      <c r="H19" s="26"/>
      <c r="I19" s="29">
        <v>9253</v>
      </c>
      <c r="J19" s="29">
        <v>8895</v>
      </c>
      <c r="K19" s="29">
        <v>4468</v>
      </c>
      <c r="L19" s="29">
        <v>99</v>
      </c>
      <c r="M19" s="29">
        <v>74</v>
      </c>
      <c r="N19" s="29">
        <v>106</v>
      </c>
      <c r="O19" s="29">
        <v>86</v>
      </c>
      <c r="P19" s="29">
        <v>11</v>
      </c>
      <c r="Q19" s="29">
        <v>8</v>
      </c>
      <c r="R19" s="29">
        <v>152</v>
      </c>
      <c r="S19" s="29">
        <v>1</v>
      </c>
      <c r="T19" s="29" t="s">
        <v>51</v>
      </c>
    </row>
    <row r="20" spans="1:20" ht="11.25">
      <c r="A20" s="24" t="s">
        <v>13</v>
      </c>
      <c r="B20" s="35"/>
      <c r="C20" s="35"/>
      <c r="D20" s="35"/>
      <c r="E20" s="51"/>
      <c r="F20" s="30">
        <v>14</v>
      </c>
      <c r="G20" s="25"/>
      <c r="H20" s="26"/>
      <c r="I20" s="29">
        <v>8788</v>
      </c>
      <c r="J20" s="29">
        <v>8495</v>
      </c>
      <c r="K20" s="29">
        <v>4271</v>
      </c>
      <c r="L20" s="29">
        <v>95</v>
      </c>
      <c r="M20" s="29">
        <v>63</v>
      </c>
      <c r="N20" s="29">
        <v>64</v>
      </c>
      <c r="O20" s="29">
        <v>57</v>
      </c>
      <c r="P20" s="29">
        <v>15</v>
      </c>
      <c r="Q20" s="29">
        <v>6</v>
      </c>
      <c r="R20" s="29">
        <v>134</v>
      </c>
      <c r="S20" s="29" t="s">
        <v>51</v>
      </c>
      <c r="T20" s="29" t="s">
        <v>51</v>
      </c>
    </row>
    <row r="21" spans="1:20" ht="11.25">
      <c r="A21" s="24"/>
      <c r="B21" s="49"/>
      <c r="C21" s="49"/>
      <c r="D21" s="49"/>
      <c r="E21" s="52"/>
      <c r="F21" s="34">
        <v>15</v>
      </c>
      <c r="G21" s="25"/>
      <c r="H21" s="26"/>
      <c r="I21" s="42">
        <v>8360</v>
      </c>
      <c r="J21" s="42">
        <v>8038</v>
      </c>
      <c r="K21" s="42">
        <v>4001</v>
      </c>
      <c r="L21" s="42">
        <v>81</v>
      </c>
      <c r="M21" s="42">
        <v>59</v>
      </c>
      <c r="N21" s="42">
        <v>65</v>
      </c>
      <c r="O21" s="42">
        <v>54</v>
      </c>
      <c r="P21" s="42">
        <v>6</v>
      </c>
      <c r="Q21" s="42">
        <v>3</v>
      </c>
      <c r="R21" s="42">
        <v>176</v>
      </c>
      <c r="S21" s="41" t="s">
        <v>51</v>
      </c>
      <c r="T21" s="29" t="s">
        <v>51</v>
      </c>
    </row>
    <row r="22" spans="1:20" ht="11.25">
      <c r="A22" s="24"/>
      <c r="B22" s="35"/>
      <c r="C22" s="35"/>
      <c r="D22" s="35"/>
      <c r="E22" s="51"/>
      <c r="F22" s="35"/>
      <c r="G22" s="31"/>
      <c r="H22" s="26"/>
      <c r="I22" s="24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1.25">
      <c r="A23" s="24"/>
      <c r="B23" s="186" t="s">
        <v>54</v>
      </c>
      <c r="C23" s="186"/>
      <c r="D23" s="187"/>
      <c r="E23" s="50" t="s">
        <v>47</v>
      </c>
      <c r="F23" s="30">
        <v>11</v>
      </c>
      <c r="G23" s="25" t="s">
        <v>14</v>
      </c>
      <c r="H23" s="26"/>
      <c r="I23" s="29">
        <v>8174</v>
      </c>
      <c r="J23" s="29">
        <v>3331</v>
      </c>
      <c r="K23" s="29">
        <v>1328</v>
      </c>
      <c r="L23" s="29">
        <v>2409</v>
      </c>
      <c r="M23" s="29">
        <v>1230</v>
      </c>
      <c r="N23" s="29">
        <v>1689</v>
      </c>
      <c r="O23" s="29">
        <v>1049</v>
      </c>
      <c r="P23" s="29">
        <v>106</v>
      </c>
      <c r="Q23" s="29">
        <v>18</v>
      </c>
      <c r="R23" s="29">
        <v>721</v>
      </c>
      <c r="S23" s="29">
        <v>24</v>
      </c>
      <c r="T23" s="29" t="s">
        <v>51</v>
      </c>
    </row>
    <row r="24" spans="1:20" ht="11.25">
      <c r="A24" s="24"/>
      <c r="B24" s="35"/>
      <c r="C24" s="35"/>
      <c r="D24" s="35"/>
      <c r="E24" s="51"/>
      <c r="F24" s="30">
        <v>12</v>
      </c>
      <c r="G24" s="25"/>
      <c r="H24" s="26"/>
      <c r="I24" s="29">
        <v>8410</v>
      </c>
      <c r="J24" s="29">
        <v>3413</v>
      </c>
      <c r="K24" s="29">
        <v>1420</v>
      </c>
      <c r="L24" s="29">
        <v>2578</v>
      </c>
      <c r="M24" s="29">
        <v>1278</v>
      </c>
      <c r="N24" s="29">
        <v>1692</v>
      </c>
      <c r="O24" s="29">
        <v>1050</v>
      </c>
      <c r="P24" s="29">
        <v>72</v>
      </c>
      <c r="Q24" s="29">
        <v>14</v>
      </c>
      <c r="R24" s="29">
        <v>696</v>
      </c>
      <c r="S24" s="29">
        <v>31</v>
      </c>
      <c r="T24" s="29" t="s">
        <v>51</v>
      </c>
    </row>
    <row r="25" spans="1:20" ht="11.25">
      <c r="A25" s="24"/>
      <c r="B25" s="35"/>
      <c r="C25" s="35"/>
      <c r="D25" s="35"/>
      <c r="E25" s="51"/>
      <c r="F25" s="30">
        <v>13</v>
      </c>
      <c r="G25" s="25"/>
      <c r="H25" s="26"/>
      <c r="I25" s="29">
        <v>8602</v>
      </c>
      <c r="J25" s="29">
        <v>3556</v>
      </c>
      <c r="K25" s="29">
        <v>1539</v>
      </c>
      <c r="L25" s="29">
        <v>2611</v>
      </c>
      <c r="M25" s="29">
        <v>1244</v>
      </c>
      <c r="N25" s="29">
        <v>1512</v>
      </c>
      <c r="O25" s="29">
        <v>942</v>
      </c>
      <c r="P25" s="29">
        <v>74</v>
      </c>
      <c r="Q25" s="29">
        <v>15</v>
      </c>
      <c r="R25" s="29">
        <v>922</v>
      </c>
      <c r="S25" s="29">
        <v>1</v>
      </c>
      <c r="T25" s="29" t="s">
        <v>51</v>
      </c>
    </row>
    <row r="26" spans="1:20" ht="11.25">
      <c r="A26" s="24"/>
      <c r="B26" s="35"/>
      <c r="C26" s="35"/>
      <c r="D26" s="35"/>
      <c r="E26" s="51"/>
      <c r="F26" s="30">
        <v>14</v>
      </c>
      <c r="G26" s="25"/>
      <c r="H26" s="36">
        <v>8983</v>
      </c>
      <c r="I26" s="29">
        <v>8248</v>
      </c>
      <c r="J26" s="29">
        <v>3297</v>
      </c>
      <c r="K26" s="29">
        <v>1427</v>
      </c>
      <c r="L26" s="29">
        <v>2672</v>
      </c>
      <c r="M26" s="29">
        <v>1328</v>
      </c>
      <c r="N26" s="29">
        <v>1324</v>
      </c>
      <c r="O26" s="29">
        <v>842</v>
      </c>
      <c r="P26" s="29">
        <v>19</v>
      </c>
      <c r="Q26" s="29">
        <v>5</v>
      </c>
      <c r="R26" s="29">
        <v>942</v>
      </c>
      <c r="S26" s="29">
        <v>13</v>
      </c>
      <c r="T26" s="29" t="s">
        <v>51</v>
      </c>
    </row>
    <row r="27" spans="1:20" ht="11.25">
      <c r="A27" s="24"/>
      <c r="B27" s="49"/>
      <c r="C27" s="49"/>
      <c r="D27" s="49"/>
      <c r="E27" s="52"/>
      <c r="F27" s="34">
        <v>15</v>
      </c>
      <c r="G27" s="25"/>
      <c r="H27" s="36">
        <v>8174</v>
      </c>
      <c r="I27" s="42">
        <v>8112</v>
      </c>
      <c r="J27" s="42">
        <v>3240</v>
      </c>
      <c r="K27" s="42">
        <v>1402</v>
      </c>
      <c r="L27" s="42">
        <v>2832</v>
      </c>
      <c r="M27" s="42">
        <v>1441</v>
      </c>
      <c r="N27" s="42">
        <v>1198</v>
      </c>
      <c r="O27" s="42">
        <v>750</v>
      </c>
      <c r="P27" s="42">
        <v>23</v>
      </c>
      <c r="Q27" s="42">
        <v>3</v>
      </c>
      <c r="R27" s="42">
        <v>833</v>
      </c>
      <c r="S27" s="42">
        <v>9</v>
      </c>
      <c r="T27" s="29" t="s">
        <v>51</v>
      </c>
    </row>
    <row r="28" spans="1:20" ht="11.25">
      <c r="A28" s="24"/>
      <c r="B28" s="13"/>
      <c r="C28" s="13"/>
      <c r="D28" s="13"/>
      <c r="E28" s="50"/>
      <c r="F28" s="13"/>
      <c r="G28" s="25"/>
      <c r="H28" s="26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1.25">
      <c r="A29" s="24"/>
      <c r="B29" s="186" t="s">
        <v>56</v>
      </c>
      <c r="C29" s="186"/>
      <c r="D29" s="187"/>
      <c r="E29" s="50" t="s">
        <v>47</v>
      </c>
      <c r="F29" s="30">
        <v>11</v>
      </c>
      <c r="G29" s="25" t="s">
        <v>15</v>
      </c>
      <c r="H29" s="26"/>
      <c r="I29" s="29">
        <v>628</v>
      </c>
      <c r="J29" s="29">
        <v>22</v>
      </c>
      <c r="K29" s="29">
        <v>5</v>
      </c>
      <c r="L29" s="29" t="s">
        <v>51</v>
      </c>
      <c r="M29" s="29" t="s">
        <v>51</v>
      </c>
      <c r="N29" s="29">
        <v>459</v>
      </c>
      <c r="O29" s="29">
        <v>30</v>
      </c>
      <c r="P29" s="29">
        <v>3</v>
      </c>
      <c r="Q29" s="29">
        <v>2</v>
      </c>
      <c r="R29" s="29">
        <v>114</v>
      </c>
      <c r="S29" s="29" t="s">
        <v>51</v>
      </c>
      <c r="T29" s="29" t="s">
        <v>51</v>
      </c>
    </row>
    <row r="30" spans="1:20" ht="11.25">
      <c r="A30" s="24"/>
      <c r="B30" s="35"/>
      <c r="C30" s="35"/>
      <c r="D30" s="35"/>
      <c r="E30" s="51"/>
      <c r="F30" s="30">
        <v>12</v>
      </c>
      <c r="G30" s="25"/>
      <c r="H30" s="26"/>
      <c r="I30" s="29">
        <v>652</v>
      </c>
      <c r="J30" s="29">
        <v>23</v>
      </c>
      <c r="K30" s="29">
        <v>5</v>
      </c>
      <c r="L30" s="29" t="s">
        <v>51</v>
      </c>
      <c r="M30" s="29" t="s">
        <v>51</v>
      </c>
      <c r="N30" s="29">
        <v>487</v>
      </c>
      <c r="O30" s="29">
        <v>49</v>
      </c>
      <c r="P30" s="29">
        <v>6</v>
      </c>
      <c r="Q30" s="29">
        <v>1</v>
      </c>
      <c r="R30" s="29">
        <v>117</v>
      </c>
      <c r="S30" s="29" t="s">
        <v>51</v>
      </c>
      <c r="T30" s="29" t="s">
        <v>51</v>
      </c>
    </row>
    <row r="31" spans="1:20" ht="11.25">
      <c r="A31" s="24"/>
      <c r="B31" s="35"/>
      <c r="C31" s="35"/>
      <c r="D31" s="35"/>
      <c r="E31" s="51"/>
      <c r="F31" s="30">
        <v>13</v>
      </c>
      <c r="G31" s="25"/>
      <c r="H31" s="26"/>
      <c r="I31" s="29">
        <v>561</v>
      </c>
      <c r="J31" s="29">
        <v>15</v>
      </c>
      <c r="K31" s="29">
        <v>4</v>
      </c>
      <c r="L31" s="29" t="s">
        <v>51</v>
      </c>
      <c r="M31" s="29" t="s">
        <v>51</v>
      </c>
      <c r="N31" s="29">
        <v>434</v>
      </c>
      <c r="O31" s="29">
        <v>22</v>
      </c>
      <c r="P31" s="29">
        <v>4</v>
      </c>
      <c r="Q31" s="29">
        <v>2</v>
      </c>
      <c r="R31" s="29">
        <v>86</v>
      </c>
      <c r="S31" s="29" t="s">
        <v>51</v>
      </c>
      <c r="T31" s="29" t="s">
        <v>51</v>
      </c>
    </row>
    <row r="32" spans="1:20" ht="11.25">
      <c r="A32" s="24"/>
      <c r="B32" s="35"/>
      <c r="C32" s="35"/>
      <c r="D32" s="35"/>
      <c r="E32" s="51"/>
      <c r="F32" s="30">
        <v>14</v>
      </c>
      <c r="G32" s="25"/>
      <c r="H32" s="26"/>
      <c r="I32" s="29">
        <v>489</v>
      </c>
      <c r="J32" s="29">
        <v>24</v>
      </c>
      <c r="K32" s="29">
        <v>6</v>
      </c>
      <c r="L32" s="29" t="s">
        <v>51</v>
      </c>
      <c r="M32" s="29" t="s">
        <v>51</v>
      </c>
      <c r="N32" s="29">
        <v>330</v>
      </c>
      <c r="O32" s="29">
        <v>28</v>
      </c>
      <c r="P32" s="29">
        <v>4</v>
      </c>
      <c r="Q32" s="29">
        <v>2</v>
      </c>
      <c r="R32" s="29">
        <v>123</v>
      </c>
      <c r="S32" s="29" t="s">
        <v>51</v>
      </c>
      <c r="T32" s="29" t="s">
        <v>51</v>
      </c>
    </row>
    <row r="33" spans="1:20" ht="11.25">
      <c r="A33" s="24"/>
      <c r="B33" s="49"/>
      <c r="C33" s="49"/>
      <c r="D33" s="49"/>
      <c r="E33" s="52"/>
      <c r="F33" s="34">
        <v>15</v>
      </c>
      <c r="G33" s="25"/>
      <c r="H33" s="26"/>
      <c r="I33" s="42">
        <v>535</v>
      </c>
      <c r="J33" s="42">
        <v>22</v>
      </c>
      <c r="K33" s="42">
        <v>3</v>
      </c>
      <c r="L33" s="29" t="s">
        <v>51</v>
      </c>
      <c r="M33" s="29" t="s">
        <v>51</v>
      </c>
      <c r="N33" s="42">
        <v>324</v>
      </c>
      <c r="O33" s="42">
        <v>20</v>
      </c>
      <c r="P33" s="42">
        <v>5</v>
      </c>
      <c r="Q33" s="42">
        <v>2</v>
      </c>
      <c r="R33" s="42">
        <v>135</v>
      </c>
      <c r="S33" s="29" t="s">
        <v>51</v>
      </c>
      <c r="T33" s="29" t="s">
        <v>51</v>
      </c>
    </row>
    <row r="34" spans="1:20" ht="11.25">
      <c r="A34" s="24"/>
      <c r="B34" s="13"/>
      <c r="C34" s="13"/>
      <c r="D34" s="13"/>
      <c r="E34" s="50"/>
      <c r="F34" s="13"/>
      <c r="G34" s="25"/>
      <c r="H34" s="26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11.25">
      <c r="A35" s="24"/>
      <c r="B35" s="186" t="s">
        <v>57</v>
      </c>
      <c r="C35" s="186"/>
      <c r="D35" s="187"/>
      <c r="E35" s="50" t="s">
        <v>47</v>
      </c>
      <c r="F35" s="30">
        <v>11</v>
      </c>
      <c r="G35" s="25" t="s">
        <v>16</v>
      </c>
      <c r="H35" s="26"/>
      <c r="I35" s="29">
        <v>1262</v>
      </c>
      <c r="J35" s="29">
        <v>185</v>
      </c>
      <c r="K35" s="29">
        <v>130</v>
      </c>
      <c r="L35" s="29" t="s">
        <v>51</v>
      </c>
      <c r="M35" s="29" t="s">
        <v>51</v>
      </c>
      <c r="N35" s="29">
        <v>670</v>
      </c>
      <c r="O35" s="29">
        <v>305</v>
      </c>
      <c r="P35" s="29" t="s">
        <v>51</v>
      </c>
      <c r="Q35" s="29" t="s">
        <v>51</v>
      </c>
      <c r="R35" s="29">
        <v>297</v>
      </c>
      <c r="S35" s="29" t="s">
        <v>51</v>
      </c>
      <c r="T35" s="29">
        <v>80</v>
      </c>
    </row>
    <row r="36" spans="1:20" ht="11.25">
      <c r="A36" s="24"/>
      <c r="B36" s="31"/>
      <c r="C36" s="31"/>
      <c r="D36" s="31"/>
      <c r="E36" s="31"/>
      <c r="F36" s="30">
        <v>12</v>
      </c>
      <c r="G36" s="25"/>
      <c r="H36" s="26"/>
      <c r="I36" s="29">
        <v>1287</v>
      </c>
      <c r="J36" s="29">
        <v>188</v>
      </c>
      <c r="K36" s="29">
        <v>123</v>
      </c>
      <c r="L36" s="29" t="s">
        <v>51</v>
      </c>
      <c r="M36" s="29" t="s">
        <v>51</v>
      </c>
      <c r="N36" s="29">
        <v>687</v>
      </c>
      <c r="O36" s="29">
        <v>307</v>
      </c>
      <c r="P36" s="29">
        <v>1</v>
      </c>
      <c r="Q36" s="29">
        <v>1</v>
      </c>
      <c r="R36" s="29">
        <v>287</v>
      </c>
      <c r="S36" s="29" t="s">
        <v>51</v>
      </c>
      <c r="T36" s="29">
        <v>77</v>
      </c>
    </row>
    <row r="37" spans="1:20" ht="11.25">
      <c r="A37" s="24"/>
      <c r="B37" s="31"/>
      <c r="C37" s="31"/>
      <c r="D37" s="31"/>
      <c r="E37" s="31"/>
      <c r="F37" s="30">
        <v>13</v>
      </c>
      <c r="G37" s="25"/>
      <c r="H37" s="26"/>
      <c r="I37" s="29">
        <v>1709</v>
      </c>
      <c r="J37" s="29">
        <v>342</v>
      </c>
      <c r="K37" s="29">
        <v>262</v>
      </c>
      <c r="L37" s="29" t="s">
        <v>51</v>
      </c>
      <c r="M37" s="29" t="s">
        <v>51</v>
      </c>
      <c r="N37" s="29">
        <v>913</v>
      </c>
      <c r="O37" s="29">
        <v>468</v>
      </c>
      <c r="P37" s="29" t="s">
        <v>51</v>
      </c>
      <c r="Q37" s="29" t="s">
        <v>51</v>
      </c>
      <c r="R37" s="29">
        <v>347</v>
      </c>
      <c r="S37" s="29" t="s">
        <v>51</v>
      </c>
      <c r="T37" s="29">
        <v>80</v>
      </c>
    </row>
    <row r="38" spans="1:20" ht="11.25">
      <c r="A38" s="24"/>
      <c r="B38" s="31"/>
      <c r="C38" s="31"/>
      <c r="D38" s="31"/>
      <c r="E38" s="31"/>
      <c r="F38" s="30">
        <v>14</v>
      </c>
      <c r="G38" s="25"/>
      <c r="H38" s="26"/>
      <c r="I38" s="43">
        <v>1691</v>
      </c>
      <c r="J38" s="43">
        <v>290</v>
      </c>
      <c r="K38" s="43">
        <v>220</v>
      </c>
      <c r="L38" s="43" t="s">
        <v>51</v>
      </c>
      <c r="M38" s="43" t="s">
        <v>51</v>
      </c>
      <c r="N38" s="43">
        <v>946</v>
      </c>
      <c r="O38" s="43">
        <v>451</v>
      </c>
      <c r="P38" s="43" t="s">
        <v>51</v>
      </c>
      <c r="Q38" s="43" t="s">
        <v>51</v>
      </c>
      <c r="R38" s="43">
        <v>319</v>
      </c>
      <c r="S38" s="43" t="s">
        <v>51</v>
      </c>
      <c r="T38" s="43">
        <v>91</v>
      </c>
    </row>
    <row r="39" spans="1:20" ht="11.25">
      <c r="A39" s="25"/>
      <c r="B39" s="33"/>
      <c r="C39" s="33"/>
      <c r="D39" s="33"/>
      <c r="E39" s="33"/>
      <c r="F39" s="34">
        <v>15</v>
      </c>
      <c r="G39" s="25"/>
      <c r="H39" s="26"/>
      <c r="I39" s="44">
        <v>1729</v>
      </c>
      <c r="J39" s="44">
        <v>269</v>
      </c>
      <c r="K39" s="44">
        <v>195</v>
      </c>
      <c r="L39" s="43" t="s">
        <v>51</v>
      </c>
      <c r="M39" s="43" t="s">
        <v>51</v>
      </c>
      <c r="N39" s="44">
        <v>971</v>
      </c>
      <c r="O39" s="44">
        <v>439</v>
      </c>
      <c r="P39" s="43" t="s">
        <v>51</v>
      </c>
      <c r="Q39" s="43" t="s">
        <v>51</v>
      </c>
      <c r="R39" s="44">
        <v>384</v>
      </c>
      <c r="S39" s="57">
        <v>1</v>
      </c>
      <c r="T39" s="44">
        <v>79</v>
      </c>
    </row>
    <row r="40" spans="1:20" ht="4.5" customHeight="1" thickBot="1">
      <c r="A40" s="8"/>
      <c r="B40" s="8"/>
      <c r="C40" s="8"/>
      <c r="D40" s="8"/>
      <c r="E40" s="8"/>
      <c r="F40" s="8"/>
      <c r="G40" s="8"/>
      <c r="H40" s="9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9:20" ht="15" customHeight="1" thickTop="1">
      <c r="I41" s="188" t="s">
        <v>25</v>
      </c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9"/>
    </row>
    <row r="42" spans="9:20" ht="15" customHeight="1">
      <c r="I42" s="184" t="s">
        <v>26</v>
      </c>
      <c r="J42" s="184"/>
      <c r="K42" s="184"/>
      <c r="L42" s="184"/>
      <c r="M42" s="184"/>
      <c r="N42" s="184"/>
      <c r="O42" s="184" t="s">
        <v>27</v>
      </c>
      <c r="P42" s="184"/>
      <c r="Q42" s="184"/>
      <c r="R42" s="184"/>
      <c r="S42" s="184"/>
      <c r="T42" s="191"/>
    </row>
    <row r="43" spans="1:20" ht="15" customHeight="1">
      <c r="A43" s="53"/>
      <c r="B43" s="53"/>
      <c r="C43" s="53"/>
      <c r="D43" s="53"/>
      <c r="E43" s="53"/>
      <c r="F43" s="53"/>
      <c r="G43" s="53"/>
      <c r="H43" s="53"/>
      <c r="I43" s="184" t="s">
        <v>28</v>
      </c>
      <c r="J43" s="184"/>
      <c r="K43" s="185" t="s">
        <v>44</v>
      </c>
      <c r="L43" s="185"/>
      <c r="M43" s="185" t="s">
        <v>45</v>
      </c>
      <c r="N43" s="185"/>
      <c r="O43" s="184" t="s">
        <v>28</v>
      </c>
      <c r="P43" s="184"/>
      <c r="Q43" s="185" t="s">
        <v>44</v>
      </c>
      <c r="R43" s="185"/>
      <c r="S43" s="185" t="s">
        <v>45</v>
      </c>
      <c r="T43" s="190"/>
    </row>
    <row r="44" spans="9:20" ht="4.5" customHeight="1">
      <c r="I44" s="47"/>
      <c r="J44" s="7"/>
      <c r="L44" s="7"/>
      <c r="N44" s="7"/>
      <c r="P44" s="7"/>
      <c r="R44" s="7"/>
      <c r="T44" s="7"/>
    </row>
    <row r="45" spans="2:20" ht="11.25">
      <c r="B45" s="179" t="s">
        <v>52</v>
      </c>
      <c r="C45" s="179"/>
      <c r="D45" s="179"/>
      <c r="E45" s="179"/>
      <c r="F45" s="179"/>
      <c r="G45" s="179"/>
      <c r="I45" s="56"/>
      <c r="J45" s="45">
        <f>SUM(J47:J71)</f>
        <v>71</v>
      </c>
      <c r="K45" s="45"/>
      <c r="L45" s="45">
        <f>SUM(L47:L71)</f>
        <v>57</v>
      </c>
      <c r="M45" s="45"/>
      <c r="N45" s="45">
        <f>SUM(N47:N71)</f>
        <v>65</v>
      </c>
      <c r="O45" s="45"/>
      <c r="P45" s="45">
        <v>1221</v>
      </c>
      <c r="Q45" s="45"/>
      <c r="R45" s="45">
        <v>753</v>
      </c>
      <c r="S45" s="45"/>
      <c r="T45" s="45">
        <v>906</v>
      </c>
    </row>
    <row r="46" spans="2:20" ht="11.25">
      <c r="B46" s="24"/>
      <c r="C46" s="24"/>
      <c r="D46" s="25"/>
      <c r="E46" s="25"/>
      <c r="I46" s="56"/>
      <c r="J46" s="45"/>
      <c r="K46" s="55"/>
      <c r="L46" s="45"/>
      <c r="M46" s="55"/>
      <c r="N46" s="45"/>
      <c r="O46" s="55"/>
      <c r="P46" s="45"/>
      <c r="Q46" s="55"/>
      <c r="R46" s="45"/>
      <c r="S46" s="55"/>
      <c r="T46" s="45"/>
    </row>
    <row r="47" spans="2:20" ht="11.25">
      <c r="B47" s="24"/>
      <c r="C47" s="179" t="s">
        <v>29</v>
      </c>
      <c r="D47" s="183"/>
      <c r="E47" s="183"/>
      <c r="F47" s="180"/>
      <c r="G47" s="180"/>
      <c r="I47" s="56"/>
      <c r="J47" s="45">
        <v>10</v>
      </c>
      <c r="K47" s="55"/>
      <c r="L47" s="45">
        <v>10</v>
      </c>
      <c r="M47" s="55"/>
      <c r="N47" s="45">
        <v>10</v>
      </c>
      <c r="O47" s="55"/>
      <c r="P47" s="45">
        <v>30</v>
      </c>
      <c r="Q47" s="55"/>
      <c r="R47" s="45">
        <v>24</v>
      </c>
      <c r="S47" s="55"/>
      <c r="T47" s="45">
        <v>24</v>
      </c>
    </row>
    <row r="48" spans="2:20" ht="11.25">
      <c r="B48" s="24"/>
      <c r="C48" s="24"/>
      <c r="D48" s="179" t="s">
        <v>30</v>
      </c>
      <c r="E48" s="179"/>
      <c r="F48" s="180"/>
      <c r="G48" s="180"/>
      <c r="I48" s="56"/>
      <c r="J48" s="45"/>
      <c r="K48" s="55"/>
      <c r="L48" s="45"/>
      <c r="M48" s="55"/>
      <c r="N48" s="45"/>
      <c r="O48" s="55"/>
      <c r="P48" s="45">
        <v>21</v>
      </c>
      <c r="Q48" s="55"/>
      <c r="R48" s="45">
        <v>17</v>
      </c>
      <c r="S48" s="55"/>
      <c r="T48" s="45">
        <v>15</v>
      </c>
    </row>
    <row r="49" spans="2:20" ht="11.25">
      <c r="B49" s="24"/>
      <c r="C49" s="24"/>
      <c r="D49" s="179" t="s">
        <v>31</v>
      </c>
      <c r="E49" s="179"/>
      <c r="F49" s="180"/>
      <c r="G49" s="180"/>
      <c r="I49" s="56"/>
      <c r="J49" s="45"/>
      <c r="K49" s="55"/>
      <c r="L49" s="45"/>
      <c r="M49" s="55"/>
      <c r="N49" s="45"/>
      <c r="O49" s="55"/>
      <c r="P49" s="45">
        <v>2</v>
      </c>
      <c r="Q49" s="55"/>
      <c r="R49" s="45">
        <v>1</v>
      </c>
      <c r="S49" s="55"/>
      <c r="T49" s="45">
        <v>2</v>
      </c>
    </row>
    <row r="50" spans="2:20" ht="11.25">
      <c r="B50" s="24"/>
      <c r="C50" s="24"/>
      <c r="D50" s="179" t="s">
        <v>32</v>
      </c>
      <c r="E50" s="179"/>
      <c r="F50" s="180"/>
      <c r="G50" s="180"/>
      <c r="I50" s="56"/>
      <c r="J50" s="45"/>
      <c r="K50" s="55"/>
      <c r="L50" s="45"/>
      <c r="M50" s="55"/>
      <c r="N50" s="45"/>
      <c r="O50" s="55"/>
      <c r="P50" s="45">
        <v>7</v>
      </c>
      <c r="Q50" s="55"/>
      <c r="R50" s="45">
        <v>6</v>
      </c>
      <c r="S50" s="55"/>
      <c r="T50" s="45">
        <v>7</v>
      </c>
    </row>
    <row r="51" spans="2:20" ht="11.25">
      <c r="B51" s="24"/>
      <c r="C51" s="24"/>
      <c r="D51" s="25"/>
      <c r="E51" s="25"/>
      <c r="I51" s="56"/>
      <c r="J51" s="45"/>
      <c r="K51" s="55"/>
      <c r="L51" s="45"/>
      <c r="M51" s="55"/>
      <c r="N51" s="45"/>
      <c r="O51" s="55"/>
      <c r="P51" s="45"/>
      <c r="Q51" s="55"/>
      <c r="R51" s="45"/>
      <c r="S51" s="55"/>
      <c r="T51" s="45"/>
    </row>
    <row r="52" spans="2:20" ht="11.25">
      <c r="B52" s="24"/>
      <c r="C52" s="179" t="s">
        <v>33</v>
      </c>
      <c r="D52" s="183"/>
      <c r="E52" s="183"/>
      <c r="F52" s="180"/>
      <c r="G52" s="180"/>
      <c r="I52" s="56"/>
      <c r="J52" s="45">
        <v>25</v>
      </c>
      <c r="K52" s="55"/>
      <c r="L52" s="45">
        <v>24</v>
      </c>
      <c r="M52" s="55"/>
      <c r="N52" s="45">
        <v>25</v>
      </c>
      <c r="O52" s="55"/>
      <c r="P52" s="45">
        <v>409</v>
      </c>
      <c r="Q52" s="55"/>
      <c r="R52" s="45">
        <v>333</v>
      </c>
      <c r="S52" s="55"/>
      <c r="T52" s="45">
        <v>308</v>
      </c>
    </row>
    <row r="53" spans="2:20" ht="11.25">
      <c r="B53" s="24"/>
      <c r="C53" s="24"/>
      <c r="D53" s="179" t="s">
        <v>34</v>
      </c>
      <c r="E53" s="179"/>
      <c r="F53" s="180"/>
      <c r="G53" s="180"/>
      <c r="I53" s="56"/>
      <c r="J53" s="45"/>
      <c r="K53" s="55"/>
      <c r="L53" s="45"/>
      <c r="M53" s="55"/>
      <c r="N53" s="45"/>
      <c r="O53" s="55"/>
      <c r="P53" s="45" t="s">
        <v>58</v>
      </c>
      <c r="Q53" s="55"/>
      <c r="R53" s="45" t="s">
        <v>58</v>
      </c>
      <c r="S53" s="55"/>
      <c r="T53" s="45" t="s">
        <v>58</v>
      </c>
    </row>
    <row r="54" spans="2:20" ht="11.25">
      <c r="B54" s="24"/>
      <c r="C54" s="24"/>
      <c r="D54" s="182" t="s">
        <v>35</v>
      </c>
      <c r="E54" s="182"/>
      <c r="F54" s="180"/>
      <c r="G54" s="180"/>
      <c r="I54" s="56"/>
      <c r="J54" s="45"/>
      <c r="K54" s="55"/>
      <c r="L54" s="45"/>
      <c r="M54" s="55"/>
      <c r="N54" s="45"/>
      <c r="O54" s="55"/>
      <c r="P54" s="45">
        <v>140</v>
      </c>
      <c r="Q54" s="55"/>
      <c r="R54" s="45">
        <v>127</v>
      </c>
      <c r="S54" s="55"/>
      <c r="T54" s="45">
        <v>121</v>
      </c>
    </row>
    <row r="55" spans="2:20" ht="11.25">
      <c r="B55" s="24"/>
      <c r="C55" s="24"/>
      <c r="D55" s="182" t="s">
        <v>36</v>
      </c>
      <c r="E55" s="182"/>
      <c r="F55" s="180"/>
      <c r="G55" s="180"/>
      <c r="I55" s="56"/>
      <c r="J55" s="45"/>
      <c r="K55" s="55"/>
      <c r="L55" s="45"/>
      <c r="M55" s="55"/>
      <c r="N55" s="45"/>
      <c r="O55" s="55"/>
      <c r="P55" s="45">
        <v>269</v>
      </c>
      <c r="Q55" s="55"/>
      <c r="R55" s="45">
        <v>206</v>
      </c>
      <c r="S55" s="55"/>
      <c r="T55" s="45">
        <v>187</v>
      </c>
    </row>
    <row r="56" spans="2:20" ht="11.25">
      <c r="B56" s="24"/>
      <c r="C56" s="24"/>
      <c r="D56" s="31"/>
      <c r="E56" s="31"/>
      <c r="I56" s="56"/>
      <c r="J56" s="45"/>
      <c r="K56" s="55"/>
      <c r="L56" s="45"/>
      <c r="M56" s="55"/>
      <c r="N56" s="45"/>
      <c r="O56" s="55"/>
      <c r="P56" s="45"/>
      <c r="Q56" s="55"/>
      <c r="R56" s="45"/>
      <c r="S56" s="55"/>
      <c r="T56" s="45"/>
    </row>
    <row r="57" spans="2:20" ht="11.25">
      <c r="B57" s="24"/>
      <c r="C57" s="179" t="s">
        <v>37</v>
      </c>
      <c r="D57" s="183"/>
      <c r="E57" s="183"/>
      <c r="F57" s="180"/>
      <c r="G57" s="180"/>
      <c r="I57" s="56"/>
      <c r="J57" s="45">
        <v>33</v>
      </c>
      <c r="K57" s="55"/>
      <c r="L57" s="45">
        <v>21</v>
      </c>
      <c r="M57" s="55"/>
      <c r="N57" s="45">
        <v>28</v>
      </c>
      <c r="O57" s="55"/>
      <c r="P57" s="45">
        <v>768</v>
      </c>
      <c r="Q57" s="55"/>
      <c r="R57" s="45">
        <v>384</v>
      </c>
      <c r="S57" s="55"/>
      <c r="T57" s="45">
        <v>568</v>
      </c>
    </row>
    <row r="58" spans="2:20" ht="11.25">
      <c r="B58" s="24"/>
      <c r="C58" s="46"/>
      <c r="D58" s="182" t="s">
        <v>40</v>
      </c>
      <c r="E58" s="182"/>
      <c r="F58" s="180"/>
      <c r="G58" s="180"/>
      <c r="I58" s="56"/>
      <c r="J58" s="45"/>
      <c r="K58" s="55"/>
      <c r="L58" s="45"/>
      <c r="M58" s="55"/>
      <c r="N58" s="45"/>
      <c r="O58" s="55"/>
      <c r="P58" s="45">
        <v>9</v>
      </c>
      <c r="Q58" s="55"/>
      <c r="R58" s="45">
        <v>8</v>
      </c>
      <c r="S58" s="55"/>
      <c r="T58" s="45">
        <v>9</v>
      </c>
    </row>
    <row r="59" spans="2:20" ht="11.25">
      <c r="B59" s="24"/>
      <c r="C59" s="46"/>
      <c r="D59" s="182" t="s">
        <v>59</v>
      </c>
      <c r="E59" s="182"/>
      <c r="F59" s="182"/>
      <c r="G59" s="182"/>
      <c r="I59" s="56"/>
      <c r="J59" s="45"/>
      <c r="K59" s="55"/>
      <c r="L59" s="45"/>
      <c r="M59" s="55"/>
      <c r="N59" s="45"/>
      <c r="O59" s="55"/>
      <c r="P59" s="45">
        <v>5</v>
      </c>
      <c r="Q59" s="55"/>
      <c r="R59" s="45">
        <v>2</v>
      </c>
      <c r="S59" s="55"/>
      <c r="T59" s="45">
        <v>4</v>
      </c>
    </row>
    <row r="60" spans="2:20" ht="11.25">
      <c r="B60" s="24"/>
      <c r="C60" s="46"/>
      <c r="D60" s="182" t="s">
        <v>60</v>
      </c>
      <c r="E60" s="182"/>
      <c r="F60" s="182"/>
      <c r="G60" s="182"/>
      <c r="I60" s="56"/>
      <c r="J60" s="45"/>
      <c r="K60" s="55"/>
      <c r="L60" s="45"/>
      <c r="M60" s="55"/>
      <c r="N60" s="45"/>
      <c r="O60" s="55"/>
      <c r="P60" s="45">
        <v>21</v>
      </c>
      <c r="Q60" s="55"/>
      <c r="R60" s="45">
        <v>12</v>
      </c>
      <c r="S60" s="55"/>
      <c r="T60" s="45">
        <v>8</v>
      </c>
    </row>
    <row r="61" spans="2:20" ht="11.25">
      <c r="B61" s="24"/>
      <c r="C61" s="24"/>
      <c r="D61" s="182" t="s">
        <v>61</v>
      </c>
      <c r="E61" s="182"/>
      <c r="F61" s="180"/>
      <c r="G61" s="180"/>
      <c r="I61" s="56"/>
      <c r="J61" s="45"/>
      <c r="K61" s="55"/>
      <c r="L61" s="45"/>
      <c r="M61" s="55"/>
      <c r="N61" s="45"/>
      <c r="O61" s="55"/>
      <c r="P61" s="45">
        <v>252</v>
      </c>
      <c r="Q61" s="55"/>
      <c r="R61" s="45">
        <v>113</v>
      </c>
      <c r="S61" s="55"/>
      <c r="T61" s="45">
        <v>203</v>
      </c>
    </row>
    <row r="62" spans="2:20" ht="11.25">
      <c r="B62" s="24"/>
      <c r="C62" s="24"/>
      <c r="D62" s="179" t="s">
        <v>38</v>
      </c>
      <c r="E62" s="179"/>
      <c r="F62" s="180"/>
      <c r="G62" s="180"/>
      <c r="I62" s="56"/>
      <c r="J62" s="45"/>
      <c r="K62" s="55"/>
      <c r="L62" s="45"/>
      <c r="M62" s="55"/>
      <c r="N62" s="45"/>
      <c r="O62" s="55"/>
      <c r="P62" s="45">
        <v>6</v>
      </c>
      <c r="Q62" s="55"/>
      <c r="R62" s="45">
        <v>2</v>
      </c>
      <c r="S62" s="55"/>
      <c r="T62" s="45">
        <v>6</v>
      </c>
    </row>
    <row r="63" spans="2:20" ht="11.25">
      <c r="B63" s="24"/>
      <c r="C63" s="24"/>
      <c r="D63" s="182" t="s">
        <v>39</v>
      </c>
      <c r="E63" s="182"/>
      <c r="F63" s="180"/>
      <c r="G63" s="180"/>
      <c r="I63" s="56"/>
      <c r="J63" s="45"/>
      <c r="K63" s="55"/>
      <c r="L63" s="45"/>
      <c r="M63" s="55"/>
      <c r="N63" s="45"/>
      <c r="O63" s="55"/>
      <c r="P63" s="45">
        <v>1</v>
      </c>
      <c r="Q63" s="55"/>
      <c r="R63" s="45">
        <v>1</v>
      </c>
      <c r="S63" s="55"/>
      <c r="T63" s="45">
        <v>1</v>
      </c>
    </row>
    <row r="64" spans="2:20" ht="11.25">
      <c r="B64" s="24"/>
      <c r="C64" s="24"/>
      <c r="D64" s="182" t="s">
        <v>62</v>
      </c>
      <c r="E64" s="182"/>
      <c r="F64" s="182"/>
      <c r="G64" s="182"/>
      <c r="I64" s="56"/>
      <c r="J64" s="45"/>
      <c r="K64" s="55"/>
      <c r="L64" s="45"/>
      <c r="M64" s="55"/>
      <c r="N64" s="45"/>
      <c r="O64" s="55"/>
      <c r="P64" s="45">
        <v>53</v>
      </c>
      <c r="Q64" s="55"/>
      <c r="R64" s="45">
        <v>32</v>
      </c>
      <c r="S64" s="55"/>
      <c r="T64" s="45">
        <v>44</v>
      </c>
    </row>
    <row r="65" spans="2:20" ht="11.25">
      <c r="B65" s="24"/>
      <c r="C65" s="24"/>
      <c r="D65" s="182" t="s">
        <v>63</v>
      </c>
      <c r="E65" s="182"/>
      <c r="F65" s="180"/>
      <c r="G65" s="180"/>
      <c r="I65" s="56"/>
      <c r="J65" s="45"/>
      <c r="K65" s="55"/>
      <c r="L65" s="45"/>
      <c r="M65" s="55"/>
      <c r="N65" s="45"/>
      <c r="O65" s="55"/>
      <c r="P65" s="45">
        <v>41</v>
      </c>
      <c r="Q65" s="55"/>
      <c r="R65" s="45">
        <v>8</v>
      </c>
      <c r="S65" s="55"/>
      <c r="T65" s="45">
        <v>34</v>
      </c>
    </row>
    <row r="66" spans="2:20" ht="11.25">
      <c r="B66" s="24"/>
      <c r="C66" s="24"/>
      <c r="D66" s="181" t="s">
        <v>64</v>
      </c>
      <c r="E66" s="181"/>
      <c r="F66" s="181"/>
      <c r="G66" s="181"/>
      <c r="I66" s="56"/>
      <c r="J66" s="45"/>
      <c r="K66" s="55"/>
      <c r="L66" s="45"/>
      <c r="M66" s="55"/>
      <c r="N66" s="45"/>
      <c r="O66" s="55"/>
      <c r="P66" s="45">
        <v>2</v>
      </c>
      <c r="Q66" s="55"/>
      <c r="R66" s="45">
        <v>2</v>
      </c>
      <c r="S66" s="55"/>
      <c r="T66" s="45">
        <v>1</v>
      </c>
    </row>
    <row r="67" spans="2:20" ht="11.25">
      <c r="B67" s="24"/>
      <c r="C67" s="24"/>
      <c r="D67" s="181" t="s">
        <v>65</v>
      </c>
      <c r="E67" s="181"/>
      <c r="F67" s="181"/>
      <c r="G67" s="181"/>
      <c r="I67" s="56"/>
      <c r="J67" s="45"/>
      <c r="K67" s="55"/>
      <c r="L67" s="45"/>
      <c r="M67" s="55"/>
      <c r="N67" s="45"/>
      <c r="O67" s="55"/>
      <c r="P67" s="45">
        <v>5</v>
      </c>
      <c r="Q67" s="55"/>
      <c r="R67" s="45">
        <v>2</v>
      </c>
      <c r="S67" s="55"/>
      <c r="T67" s="45">
        <v>5</v>
      </c>
    </row>
    <row r="68" spans="2:20" ht="11.25">
      <c r="B68" s="24"/>
      <c r="C68" s="24"/>
      <c r="D68" s="182" t="s">
        <v>41</v>
      </c>
      <c r="E68" s="182"/>
      <c r="F68" s="180"/>
      <c r="G68" s="180"/>
      <c r="I68" s="56"/>
      <c r="J68" s="45"/>
      <c r="K68" s="55"/>
      <c r="L68" s="45"/>
      <c r="M68" s="55"/>
      <c r="N68" s="45"/>
      <c r="O68" s="55"/>
      <c r="P68" s="45">
        <v>245</v>
      </c>
      <c r="Q68" s="55"/>
      <c r="R68" s="45">
        <v>119</v>
      </c>
      <c r="S68" s="55"/>
      <c r="T68" s="45">
        <v>188</v>
      </c>
    </row>
    <row r="69" spans="2:20" ht="11.25">
      <c r="B69" s="24"/>
      <c r="C69" s="24"/>
      <c r="D69" s="179" t="s">
        <v>42</v>
      </c>
      <c r="E69" s="179"/>
      <c r="F69" s="180"/>
      <c r="G69" s="180"/>
      <c r="I69" s="56"/>
      <c r="J69" s="45"/>
      <c r="K69" s="55"/>
      <c r="L69" s="45"/>
      <c r="M69" s="55"/>
      <c r="N69" s="45"/>
      <c r="O69" s="55"/>
      <c r="P69" s="45">
        <v>128</v>
      </c>
      <c r="Q69" s="55"/>
      <c r="R69" s="45">
        <v>83</v>
      </c>
      <c r="S69" s="55"/>
      <c r="T69" s="45">
        <v>65</v>
      </c>
    </row>
    <row r="70" spans="2:20" ht="11.25">
      <c r="B70" s="24"/>
      <c r="C70" s="24"/>
      <c r="D70" s="46"/>
      <c r="E70" s="46"/>
      <c r="I70" s="56"/>
      <c r="J70" s="45"/>
      <c r="K70" s="55"/>
      <c r="L70" s="45"/>
      <c r="M70" s="55"/>
      <c r="N70" s="45"/>
      <c r="O70" s="55"/>
      <c r="P70" s="45"/>
      <c r="Q70" s="55"/>
      <c r="R70" s="45"/>
      <c r="S70" s="55"/>
      <c r="T70" s="45"/>
    </row>
    <row r="71" spans="2:20" ht="11.25">
      <c r="B71" s="25"/>
      <c r="C71" s="179" t="s">
        <v>43</v>
      </c>
      <c r="D71" s="179"/>
      <c r="E71" s="179"/>
      <c r="F71" s="180"/>
      <c r="G71" s="180"/>
      <c r="I71" s="56"/>
      <c r="J71" s="39">
        <v>3</v>
      </c>
      <c r="K71" s="55"/>
      <c r="L71" s="39">
        <v>2</v>
      </c>
      <c r="M71" s="55"/>
      <c r="N71" s="39">
        <v>2</v>
      </c>
      <c r="O71" s="55"/>
      <c r="P71" s="39">
        <v>14</v>
      </c>
      <c r="Q71" s="55"/>
      <c r="R71" s="39">
        <v>12</v>
      </c>
      <c r="S71" s="55"/>
      <c r="T71" s="39">
        <v>6</v>
      </c>
    </row>
    <row r="72" spans="1:20" ht="4.5" customHeight="1" thickBot="1">
      <c r="A72" s="2"/>
      <c r="B72" s="2"/>
      <c r="C72" s="2"/>
      <c r="D72" s="2"/>
      <c r="E72" s="2"/>
      <c r="F72" s="2"/>
      <c r="G72" s="2"/>
      <c r="H72" s="2"/>
      <c r="I72" s="48"/>
      <c r="J72" s="40"/>
      <c r="K72" s="2"/>
      <c r="L72" s="40"/>
      <c r="M72" s="2"/>
      <c r="N72" s="40"/>
      <c r="O72" s="2"/>
      <c r="P72" s="40"/>
      <c r="Q72" s="2"/>
      <c r="R72" s="40"/>
      <c r="S72" s="2"/>
      <c r="T72" s="40"/>
    </row>
    <row r="73" ht="4.5" customHeight="1"/>
    <row r="74" ht="11.25">
      <c r="C74" s="6" t="s">
        <v>24</v>
      </c>
    </row>
    <row r="75" ht="11.25">
      <c r="C75" s="7" t="s">
        <v>1</v>
      </c>
    </row>
  </sheetData>
  <sheetProtection/>
  <mergeCells count="47">
    <mergeCell ref="B1:T1"/>
    <mergeCell ref="J3:K4"/>
    <mergeCell ref="L3:M3"/>
    <mergeCell ref="N3:O4"/>
    <mergeCell ref="P3:Q4"/>
    <mergeCell ref="L4:M4"/>
    <mergeCell ref="B13:D13"/>
    <mergeCell ref="B17:D17"/>
    <mergeCell ref="B23:D23"/>
    <mergeCell ref="B29:D29"/>
    <mergeCell ref="B9:D9"/>
    <mergeCell ref="B10:D10"/>
    <mergeCell ref="B11:D11"/>
    <mergeCell ref="B12:D12"/>
    <mergeCell ref="K43:L43"/>
    <mergeCell ref="B35:D35"/>
    <mergeCell ref="I41:T41"/>
    <mergeCell ref="Q43:R43"/>
    <mergeCell ref="S43:T43"/>
    <mergeCell ref="M43:N43"/>
    <mergeCell ref="O43:P43"/>
    <mergeCell ref="I42:N42"/>
    <mergeCell ref="O42:T42"/>
    <mergeCell ref="B45:G45"/>
    <mergeCell ref="C47:G47"/>
    <mergeCell ref="I43:J43"/>
    <mergeCell ref="D64:G64"/>
    <mergeCell ref="D60:G60"/>
    <mergeCell ref="D61:G61"/>
    <mergeCell ref="D48:G48"/>
    <mergeCell ref="D49:G49"/>
    <mergeCell ref="D50:G50"/>
    <mergeCell ref="C52:G52"/>
    <mergeCell ref="D53:G53"/>
    <mergeCell ref="D54:G54"/>
    <mergeCell ref="D55:G55"/>
    <mergeCell ref="D65:G65"/>
    <mergeCell ref="D58:G58"/>
    <mergeCell ref="D59:G59"/>
    <mergeCell ref="C57:G57"/>
    <mergeCell ref="C71:G71"/>
    <mergeCell ref="D66:G66"/>
    <mergeCell ref="D67:G67"/>
    <mergeCell ref="D68:G68"/>
    <mergeCell ref="D69:G69"/>
    <mergeCell ref="D62:G62"/>
    <mergeCell ref="D63:G63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6"/>
  <sheetViews>
    <sheetView tabSelected="1" zoomScaleSheetLayoutView="75" zoomScalePageLayoutView="0" workbookViewId="0" topLeftCell="A1">
      <selection activeCell="A1" sqref="A1:Z1"/>
    </sheetView>
  </sheetViews>
  <sheetFormatPr defaultColWidth="9.00390625" defaultRowHeight="12"/>
  <cols>
    <col min="1" max="1" width="1.00390625" style="63" customWidth="1"/>
    <col min="2" max="2" width="2.50390625" style="63" customWidth="1"/>
    <col min="3" max="3" width="1.12109375" style="63" customWidth="1"/>
    <col min="4" max="4" width="2.625" style="63" customWidth="1"/>
    <col min="5" max="5" width="4.625" style="63" customWidth="1"/>
    <col min="6" max="6" width="3.625" style="63" customWidth="1"/>
    <col min="7" max="7" width="5.875" style="63" customWidth="1"/>
    <col min="8" max="8" width="1.00390625" style="63" customWidth="1"/>
    <col min="9" max="12" width="12.50390625" style="63" customWidth="1"/>
    <col min="13" max="13" width="11.00390625" style="63" customWidth="1"/>
    <col min="14" max="15" width="10.875" style="63" customWidth="1"/>
    <col min="16" max="16" width="11.50390625" style="63" customWidth="1"/>
    <col min="17" max="17" width="1.12109375" style="63" customWidth="1"/>
    <col min="18" max="19" width="11.50390625" style="63" customWidth="1"/>
    <col min="20" max="20" width="11.00390625" style="63" customWidth="1"/>
    <col min="21" max="21" width="11.375" style="63" customWidth="1"/>
    <col min="22" max="23" width="11.125" style="63" customWidth="1"/>
    <col min="24" max="24" width="9.50390625" style="63" customWidth="1"/>
    <col min="25" max="25" width="8.375" style="63" customWidth="1"/>
    <col min="26" max="26" width="7.50390625" style="63" customWidth="1"/>
    <col min="27" max="28" width="1.12109375" style="63" customWidth="1"/>
    <col min="29" max="29" width="7.00390625" style="63" customWidth="1"/>
    <col min="30" max="30" width="3.625" style="63" customWidth="1"/>
    <col min="31" max="31" width="10.875" style="63" customWidth="1"/>
    <col min="32" max="16384" width="9.375" style="63" customWidth="1"/>
  </cols>
  <sheetData>
    <row r="1" spans="1:47" s="59" customFormat="1" ht="21" customHeight="1">
      <c r="A1" s="218" t="s">
        <v>108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</row>
    <row r="2" spans="2:47" s="59" customFormat="1" ht="15.7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</row>
    <row r="3" spans="1:31" ht="4.5" customHeight="1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  <c r="O3" s="61"/>
      <c r="P3" s="60"/>
      <c r="Q3" s="60"/>
      <c r="R3" s="60"/>
      <c r="S3" s="60"/>
      <c r="T3" s="60"/>
      <c r="U3" s="62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1:31" s="69" customFormat="1" ht="12.75" customHeight="1">
      <c r="A4" s="64"/>
      <c r="B4" s="65"/>
      <c r="C4" s="65"/>
      <c r="D4" s="65"/>
      <c r="E4" s="65"/>
      <c r="F4" s="65"/>
      <c r="G4" s="65"/>
      <c r="H4" s="66"/>
      <c r="I4" s="208" t="s">
        <v>78</v>
      </c>
      <c r="J4" s="210" t="s">
        <v>100</v>
      </c>
      <c r="K4" s="211"/>
      <c r="L4" s="212"/>
      <c r="M4" s="202" t="s">
        <v>98</v>
      </c>
      <c r="N4" s="203"/>
      <c r="O4" s="203"/>
      <c r="P4" s="210" t="s">
        <v>93</v>
      </c>
      <c r="Q4" s="211"/>
      <c r="R4" s="211"/>
      <c r="S4" s="212"/>
      <c r="T4" s="67" t="s">
        <v>74</v>
      </c>
      <c r="U4" s="228" t="s">
        <v>92</v>
      </c>
      <c r="V4" s="228" t="s">
        <v>101</v>
      </c>
      <c r="W4" s="225" t="s">
        <v>102</v>
      </c>
      <c r="X4" s="219" t="s">
        <v>79</v>
      </c>
      <c r="Y4" s="220"/>
      <c r="Z4" s="220"/>
      <c r="AA4" s="221"/>
      <c r="AB4" s="68"/>
      <c r="AC4" s="65"/>
      <c r="AD4" s="65"/>
      <c r="AE4" s="65"/>
    </row>
    <row r="5" spans="1:31" s="69" customFormat="1" ht="12.75" customHeight="1">
      <c r="A5" s="64"/>
      <c r="B5" s="70"/>
      <c r="C5" s="70"/>
      <c r="D5" s="70"/>
      <c r="E5" s="70"/>
      <c r="F5" s="70"/>
      <c r="G5" s="70"/>
      <c r="H5" s="71"/>
      <c r="I5" s="209"/>
      <c r="J5" s="213"/>
      <c r="K5" s="214"/>
      <c r="L5" s="215"/>
      <c r="M5" s="206" t="s">
        <v>99</v>
      </c>
      <c r="N5" s="207"/>
      <c r="O5" s="207"/>
      <c r="P5" s="213"/>
      <c r="Q5" s="214"/>
      <c r="R5" s="214"/>
      <c r="S5" s="215"/>
      <c r="T5" s="72" t="s">
        <v>75</v>
      </c>
      <c r="U5" s="233"/>
      <c r="V5" s="229"/>
      <c r="W5" s="226"/>
      <c r="X5" s="222"/>
      <c r="Y5" s="223"/>
      <c r="Z5" s="223"/>
      <c r="AA5" s="224"/>
      <c r="AB5" s="73"/>
      <c r="AC5" s="70"/>
      <c r="AD5" s="70"/>
      <c r="AE5" s="70"/>
    </row>
    <row r="6" spans="1:31" s="69" customFormat="1" ht="14.25" customHeight="1">
      <c r="A6" s="74"/>
      <c r="B6" s="74"/>
      <c r="C6" s="74"/>
      <c r="D6" s="74"/>
      <c r="E6" s="74"/>
      <c r="F6" s="74"/>
      <c r="G6" s="74"/>
      <c r="H6" s="75"/>
      <c r="I6" s="76" t="s">
        <v>77</v>
      </c>
      <c r="J6" s="77" t="s">
        <v>103</v>
      </c>
      <c r="K6" s="78" t="s">
        <v>90</v>
      </c>
      <c r="L6" s="79" t="s">
        <v>91</v>
      </c>
      <c r="M6" s="80" t="s">
        <v>103</v>
      </c>
      <c r="N6" s="78" t="s">
        <v>90</v>
      </c>
      <c r="O6" s="81" t="s">
        <v>91</v>
      </c>
      <c r="P6" s="231" t="s">
        <v>103</v>
      </c>
      <c r="Q6" s="232"/>
      <c r="R6" s="79" t="s">
        <v>90</v>
      </c>
      <c r="S6" s="79" t="s">
        <v>91</v>
      </c>
      <c r="T6" s="83" t="s">
        <v>76</v>
      </c>
      <c r="U6" s="234"/>
      <c r="V6" s="230"/>
      <c r="W6" s="227"/>
      <c r="X6" s="84" t="s">
        <v>103</v>
      </c>
      <c r="Y6" s="85" t="s">
        <v>90</v>
      </c>
      <c r="Z6" s="235" t="s">
        <v>91</v>
      </c>
      <c r="AA6" s="236"/>
      <c r="AB6" s="86"/>
      <c r="AC6" s="74"/>
      <c r="AD6" s="74"/>
      <c r="AE6" s="74"/>
    </row>
    <row r="7" spans="1:31" ht="4.5" customHeight="1">
      <c r="A7" s="87"/>
      <c r="B7" s="88"/>
      <c r="C7" s="88"/>
      <c r="D7" s="88"/>
      <c r="E7" s="88"/>
      <c r="F7" s="88"/>
      <c r="G7" s="88"/>
      <c r="H7" s="89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90"/>
      <c r="AC7" s="88"/>
      <c r="AD7" s="88"/>
      <c r="AE7" s="88"/>
    </row>
    <row r="8" spans="1:31" ht="11.25">
      <c r="A8" s="87"/>
      <c r="B8" s="88"/>
      <c r="C8" s="88"/>
      <c r="D8" s="88"/>
      <c r="E8" s="88"/>
      <c r="F8" s="88"/>
      <c r="G8" s="88"/>
      <c r="H8" s="89"/>
      <c r="I8" s="91"/>
      <c r="J8" s="91"/>
      <c r="K8" s="91"/>
      <c r="L8" s="91"/>
      <c r="M8" s="92" t="s">
        <v>69</v>
      </c>
      <c r="N8" s="93"/>
      <c r="O8" s="93"/>
      <c r="P8" s="93"/>
      <c r="Q8" s="93"/>
      <c r="R8" s="93"/>
      <c r="S8" s="93"/>
      <c r="T8" s="92" t="s">
        <v>70</v>
      </c>
      <c r="U8" s="92"/>
      <c r="V8" s="91"/>
      <c r="W8" s="91"/>
      <c r="X8" s="93"/>
      <c r="Y8" s="93"/>
      <c r="Z8" s="91"/>
      <c r="AA8" s="91"/>
      <c r="AB8" s="90"/>
      <c r="AC8" s="88"/>
      <c r="AD8" s="88"/>
      <c r="AE8" s="88"/>
    </row>
    <row r="9" spans="1:31" ht="4.5" customHeight="1">
      <c r="A9" s="87"/>
      <c r="B9" s="88"/>
      <c r="C9" s="88"/>
      <c r="D9" s="88"/>
      <c r="E9" s="88"/>
      <c r="F9" s="88"/>
      <c r="G9" s="88"/>
      <c r="H9" s="89"/>
      <c r="I9" s="91"/>
      <c r="J9" s="91"/>
      <c r="K9" s="91"/>
      <c r="L9" s="91"/>
      <c r="M9" s="93"/>
      <c r="N9" s="93"/>
      <c r="O9" s="93"/>
      <c r="P9" s="93"/>
      <c r="Q9" s="93"/>
      <c r="R9" s="93"/>
      <c r="S9" s="93"/>
      <c r="T9" s="91"/>
      <c r="U9" s="91"/>
      <c r="V9" s="91"/>
      <c r="W9" s="91"/>
      <c r="X9" s="93"/>
      <c r="Y9" s="93"/>
      <c r="Z9" s="91"/>
      <c r="AA9" s="91"/>
      <c r="AB9" s="90"/>
      <c r="AC9" s="88"/>
      <c r="AD9" s="88"/>
      <c r="AE9" s="88"/>
    </row>
    <row r="10" spans="1:36" ht="12.75" customHeight="1">
      <c r="A10" s="87"/>
      <c r="B10" s="204" t="s">
        <v>53</v>
      </c>
      <c r="C10" s="204"/>
      <c r="D10" s="204"/>
      <c r="E10" s="95" t="s">
        <v>47</v>
      </c>
      <c r="F10" s="96">
        <v>23</v>
      </c>
      <c r="G10" s="97" t="s">
        <v>67</v>
      </c>
      <c r="H10" s="88"/>
      <c r="I10" s="173">
        <f>SUM(J10,M10,P10,T10,U10,V10,W10)</f>
        <v>1176923</v>
      </c>
      <c r="J10" s="174">
        <f>SUM(K10,L10)</f>
        <v>1156158</v>
      </c>
      <c r="K10" s="174">
        <v>589076</v>
      </c>
      <c r="L10" s="174">
        <v>567082</v>
      </c>
      <c r="M10" s="174">
        <f>SUM(N10,O10)</f>
        <v>4482</v>
      </c>
      <c r="N10" s="174">
        <v>2486</v>
      </c>
      <c r="O10" s="174">
        <v>1996</v>
      </c>
      <c r="P10" s="174">
        <f>SUM(R10,S10)</f>
        <v>4106</v>
      </c>
      <c r="Q10" s="174"/>
      <c r="R10" s="174">
        <v>3140</v>
      </c>
      <c r="S10" s="174">
        <v>966</v>
      </c>
      <c r="T10" s="124" t="s">
        <v>58</v>
      </c>
      <c r="U10" s="124" t="s">
        <v>58</v>
      </c>
      <c r="V10" s="174">
        <v>11994</v>
      </c>
      <c r="W10" s="174">
        <v>183</v>
      </c>
      <c r="X10" s="174">
        <f>SUM(Y10,Z10)</f>
        <v>343</v>
      </c>
      <c r="Y10" s="174">
        <v>265</v>
      </c>
      <c r="Z10" s="175">
        <v>78</v>
      </c>
      <c r="AA10" s="98"/>
      <c r="AB10" s="99"/>
      <c r="AC10" s="97" t="s">
        <v>53</v>
      </c>
      <c r="AD10" s="96">
        <v>23</v>
      </c>
      <c r="AE10" s="97" t="s">
        <v>12</v>
      </c>
      <c r="AI10" s="97"/>
      <c r="AJ10" s="97"/>
    </row>
    <row r="11" spans="1:36" ht="12.75" customHeight="1">
      <c r="A11" s="87"/>
      <c r="B11" s="204" t="s">
        <v>54</v>
      </c>
      <c r="C11" s="204"/>
      <c r="D11" s="205"/>
      <c r="E11" s="95"/>
      <c r="F11" s="96">
        <v>23</v>
      </c>
      <c r="G11" s="97"/>
      <c r="H11" s="88"/>
      <c r="I11" s="173">
        <f>SUM(J11,M11,P11,T11,U11,V11,W11)</f>
        <v>1061564</v>
      </c>
      <c r="J11" s="174">
        <f>SUM(K11,L11)</f>
        <v>571797</v>
      </c>
      <c r="K11" s="174">
        <v>278416</v>
      </c>
      <c r="L11" s="174">
        <v>293381</v>
      </c>
      <c r="M11" s="174">
        <f>SUM(N11,O11)</f>
        <v>245257</v>
      </c>
      <c r="N11" s="174">
        <v>118455</v>
      </c>
      <c r="O11" s="174">
        <v>126802</v>
      </c>
      <c r="P11" s="174">
        <f>SUM(R11,S11)</f>
        <v>172323</v>
      </c>
      <c r="Q11" s="174"/>
      <c r="R11" s="174">
        <v>103651</v>
      </c>
      <c r="S11" s="174">
        <v>68672</v>
      </c>
      <c r="T11" s="124" t="s">
        <v>58</v>
      </c>
      <c r="U11" s="174">
        <v>14994</v>
      </c>
      <c r="V11" s="174">
        <v>56824</v>
      </c>
      <c r="W11" s="174">
        <v>369</v>
      </c>
      <c r="X11" s="174">
        <f>SUM(Y11,Z11)</f>
        <v>1195</v>
      </c>
      <c r="Y11" s="174">
        <v>215</v>
      </c>
      <c r="Z11" s="175">
        <v>980</v>
      </c>
      <c r="AA11" s="98"/>
      <c r="AB11" s="99"/>
      <c r="AC11" s="97" t="s">
        <v>54</v>
      </c>
      <c r="AD11" s="96">
        <v>23</v>
      </c>
      <c r="AE11" s="97"/>
      <c r="AI11" s="97"/>
      <c r="AJ11" s="100"/>
    </row>
    <row r="12" spans="1:36" ht="12.75" customHeight="1">
      <c r="A12" s="87"/>
      <c r="B12" s="204" t="s">
        <v>55</v>
      </c>
      <c r="C12" s="204"/>
      <c r="D12" s="205"/>
      <c r="E12" s="95"/>
      <c r="F12" s="96">
        <v>23</v>
      </c>
      <c r="G12" s="97"/>
      <c r="H12" s="88"/>
      <c r="I12" s="173">
        <f>SUM(J12,M12,P12,T12,U12,V12,W12)</f>
        <v>10155</v>
      </c>
      <c r="J12" s="174">
        <f>SUM(K12,L12)</f>
        <v>4290</v>
      </c>
      <c r="K12" s="174">
        <v>3756</v>
      </c>
      <c r="L12" s="174">
        <v>534</v>
      </c>
      <c r="M12" s="174">
        <f>SUM(N12,O12)</f>
        <v>143</v>
      </c>
      <c r="N12" s="174">
        <v>105</v>
      </c>
      <c r="O12" s="174">
        <v>38</v>
      </c>
      <c r="P12" s="174">
        <f>SUM(R12,S12)</f>
        <v>5518</v>
      </c>
      <c r="Q12" s="174"/>
      <c r="R12" s="174">
        <v>4522</v>
      </c>
      <c r="S12" s="174">
        <v>996</v>
      </c>
      <c r="T12" s="124" t="s">
        <v>58</v>
      </c>
      <c r="U12" s="174">
        <v>7</v>
      </c>
      <c r="V12" s="174">
        <v>196</v>
      </c>
      <c r="W12" s="124">
        <v>1</v>
      </c>
      <c r="X12" s="174">
        <f>SUM(Y12,Z12)</f>
        <v>1</v>
      </c>
      <c r="Y12" s="124">
        <v>1</v>
      </c>
      <c r="Z12" s="124" t="s">
        <v>58</v>
      </c>
      <c r="AA12" s="98"/>
      <c r="AB12" s="99"/>
      <c r="AC12" s="97" t="s">
        <v>55</v>
      </c>
      <c r="AD12" s="96">
        <v>23</v>
      </c>
      <c r="AE12" s="97"/>
      <c r="AI12" s="97"/>
      <c r="AJ12" s="100"/>
    </row>
    <row r="13" spans="1:36" ht="12.75" customHeight="1">
      <c r="A13" s="87"/>
      <c r="B13" s="204" t="s">
        <v>56</v>
      </c>
      <c r="C13" s="204"/>
      <c r="D13" s="205"/>
      <c r="E13" s="95"/>
      <c r="F13" s="96">
        <v>23</v>
      </c>
      <c r="G13" s="97"/>
      <c r="H13" s="88"/>
      <c r="I13" s="173">
        <f>SUM(J13,M13,P13,T13,U13,V13,W13)</f>
        <v>66871</v>
      </c>
      <c r="J13" s="174">
        <f>SUM(K13,L13)</f>
        <v>7451</v>
      </c>
      <c r="K13" s="174">
        <v>1615</v>
      </c>
      <c r="L13" s="174">
        <v>5836</v>
      </c>
      <c r="M13" s="174">
        <f>SUM(N13,O13)</f>
        <v>1488</v>
      </c>
      <c r="N13" s="174">
        <v>205</v>
      </c>
      <c r="O13" s="174">
        <v>1283</v>
      </c>
      <c r="P13" s="174">
        <f>SUM(R13,S13)</f>
        <v>45580</v>
      </c>
      <c r="Q13" s="174"/>
      <c r="R13" s="174">
        <v>3064</v>
      </c>
      <c r="S13" s="174">
        <v>42516</v>
      </c>
      <c r="T13" s="124" t="s">
        <v>58</v>
      </c>
      <c r="U13" s="174">
        <v>3208</v>
      </c>
      <c r="V13" s="174">
        <v>8642</v>
      </c>
      <c r="W13" s="174">
        <v>502</v>
      </c>
      <c r="X13" s="174">
        <f>SUM(Y13,Z13)</f>
        <v>7</v>
      </c>
      <c r="Y13" s="124">
        <v>2</v>
      </c>
      <c r="Z13" s="175">
        <v>5</v>
      </c>
      <c r="AA13" s="98"/>
      <c r="AB13" s="99"/>
      <c r="AC13" s="97" t="s">
        <v>56</v>
      </c>
      <c r="AD13" s="96">
        <v>23</v>
      </c>
      <c r="AE13" s="97"/>
      <c r="AI13" s="97"/>
      <c r="AJ13" s="100"/>
    </row>
    <row r="14" spans="1:36" ht="12.75" customHeight="1">
      <c r="A14" s="87"/>
      <c r="B14" s="204" t="s">
        <v>57</v>
      </c>
      <c r="C14" s="204"/>
      <c r="D14" s="205"/>
      <c r="E14" s="95"/>
      <c r="F14" s="96">
        <v>23</v>
      </c>
      <c r="G14" s="97"/>
      <c r="H14" s="88"/>
      <c r="I14" s="173">
        <f>SUM(J14,M14,P14,T14,U14,V14,W14)</f>
        <v>552358</v>
      </c>
      <c r="J14" s="174">
        <f>SUM(K14,L14)</f>
        <v>70465</v>
      </c>
      <c r="K14" s="174">
        <v>52314</v>
      </c>
      <c r="L14" s="174">
        <v>18151</v>
      </c>
      <c r="M14" s="174">
        <f>SUM(N14,O14)</f>
        <v>12192</v>
      </c>
      <c r="N14" s="174">
        <v>6926</v>
      </c>
      <c r="O14" s="174">
        <v>5266</v>
      </c>
      <c r="P14" s="174">
        <f>SUM(R14,S14)</f>
        <v>340143</v>
      </c>
      <c r="Q14" s="174"/>
      <c r="R14" s="174">
        <v>177110</v>
      </c>
      <c r="S14" s="174">
        <v>163033</v>
      </c>
      <c r="T14" s="174">
        <v>8923</v>
      </c>
      <c r="U14" s="174">
        <v>19107</v>
      </c>
      <c r="V14" s="174">
        <v>88007</v>
      </c>
      <c r="W14" s="174">
        <v>13521</v>
      </c>
      <c r="X14" s="174">
        <f>SUM(Y14,Z14)</f>
        <v>74</v>
      </c>
      <c r="Y14" s="174">
        <v>51</v>
      </c>
      <c r="Z14" s="175">
        <v>23</v>
      </c>
      <c r="AA14" s="98"/>
      <c r="AB14" s="99"/>
      <c r="AC14" s="97" t="s">
        <v>57</v>
      </c>
      <c r="AD14" s="96">
        <v>23</v>
      </c>
      <c r="AE14" s="97"/>
      <c r="AI14" s="97"/>
      <c r="AJ14" s="100"/>
    </row>
    <row r="15" spans="1:36" ht="4.5" customHeight="1">
      <c r="A15" s="87"/>
      <c r="B15" s="94"/>
      <c r="C15" s="94"/>
      <c r="D15" s="94"/>
      <c r="E15" s="95"/>
      <c r="F15" s="94"/>
      <c r="G15" s="97"/>
      <c r="H15" s="88"/>
      <c r="I15" s="14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3"/>
      <c r="AA15" s="98"/>
      <c r="AB15" s="99"/>
      <c r="AC15" s="94"/>
      <c r="AD15" s="94"/>
      <c r="AE15" s="97"/>
      <c r="AI15" s="94"/>
      <c r="AJ15" s="94"/>
    </row>
    <row r="16" spans="1:36" ht="11.25">
      <c r="A16" s="87"/>
      <c r="B16" s="94"/>
      <c r="C16" s="94"/>
      <c r="D16" s="94"/>
      <c r="E16" s="95"/>
      <c r="F16" s="94"/>
      <c r="G16" s="97"/>
      <c r="H16" s="88"/>
      <c r="I16" s="142"/>
      <c r="J16" s="135"/>
      <c r="K16" s="135"/>
      <c r="L16" s="135"/>
      <c r="M16" s="136" t="s">
        <v>71</v>
      </c>
      <c r="N16" s="137"/>
      <c r="O16" s="137"/>
      <c r="P16" s="136" t="s">
        <v>72</v>
      </c>
      <c r="Q16" s="136"/>
      <c r="R16" s="137"/>
      <c r="S16" s="137"/>
      <c r="T16" s="138" t="s">
        <v>73</v>
      </c>
      <c r="U16" s="138"/>
      <c r="V16" s="121"/>
      <c r="W16" s="121"/>
      <c r="X16" s="139"/>
      <c r="Y16" s="121"/>
      <c r="Z16" s="123"/>
      <c r="AA16" s="98"/>
      <c r="AB16" s="99"/>
      <c r="AC16" s="94"/>
      <c r="AD16" s="94"/>
      <c r="AE16" s="97"/>
      <c r="AI16" s="94"/>
      <c r="AJ16" s="94"/>
    </row>
    <row r="17" spans="1:36" ht="4.5" customHeight="1">
      <c r="A17" s="87"/>
      <c r="B17" s="94"/>
      <c r="C17" s="94"/>
      <c r="D17" s="94"/>
      <c r="E17" s="95"/>
      <c r="F17" s="94"/>
      <c r="G17" s="97"/>
      <c r="H17" s="88"/>
      <c r="I17" s="142"/>
      <c r="J17" s="135"/>
      <c r="K17" s="135"/>
      <c r="L17" s="135"/>
      <c r="M17" s="137"/>
      <c r="N17" s="137"/>
      <c r="O17" s="137"/>
      <c r="P17" s="137"/>
      <c r="Q17" s="137"/>
      <c r="R17" s="137"/>
      <c r="S17" s="137"/>
      <c r="T17" s="121"/>
      <c r="U17" s="121"/>
      <c r="V17" s="121"/>
      <c r="W17" s="121"/>
      <c r="X17" s="139"/>
      <c r="Y17" s="121"/>
      <c r="Z17" s="123"/>
      <c r="AA17" s="98"/>
      <c r="AB17" s="99"/>
      <c r="AC17" s="94"/>
      <c r="AD17" s="94"/>
      <c r="AE17" s="97"/>
      <c r="AI17" s="94"/>
      <c r="AJ17" s="94"/>
    </row>
    <row r="18" spans="1:36" ht="12" customHeight="1">
      <c r="A18" s="87"/>
      <c r="B18" s="204" t="s">
        <v>53</v>
      </c>
      <c r="C18" s="204"/>
      <c r="D18" s="205"/>
      <c r="E18" s="95" t="s">
        <v>47</v>
      </c>
      <c r="F18" s="101">
        <v>19</v>
      </c>
      <c r="G18" s="97" t="s">
        <v>80</v>
      </c>
      <c r="H18" s="88"/>
      <c r="I18" s="141">
        <v>7436</v>
      </c>
      <c r="J18" s="121">
        <v>7274</v>
      </c>
      <c r="K18" s="121">
        <v>3717</v>
      </c>
      <c r="L18" s="121">
        <v>3557</v>
      </c>
      <c r="M18" s="121">
        <v>54</v>
      </c>
      <c r="N18" s="121">
        <v>41</v>
      </c>
      <c r="O18" s="121">
        <v>13</v>
      </c>
      <c r="P18" s="121">
        <v>39</v>
      </c>
      <c r="Q18" s="121"/>
      <c r="R18" s="121">
        <v>30</v>
      </c>
      <c r="S18" s="121">
        <v>9</v>
      </c>
      <c r="T18" s="121" t="s">
        <v>51</v>
      </c>
      <c r="U18" s="121" t="s">
        <v>51</v>
      </c>
      <c r="V18" s="121">
        <v>69</v>
      </c>
      <c r="W18" s="121" t="s">
        <v>51</v>
      </c>
      <c r="X18" s="121">
        <v>1</v>
      </c>
      <c r="Y18" s="121">
        <v>1</v>
      </c>
      <c r="Z18" s="140" t="s">
        <v>51</v>
      </c>
      <c r="AA18" s="98"/>
      <c r="AB18" s="99"/>
      <c r="AC18" s="97" t="s">
        <v>53</v>
      </c>
      <c r="AD18" s="101">
        <v>19</v>
      </c>
      <c r="AE18" s="97" t="s">
        <v>12</v>
      </c>
      <c r="AI18" s="102"/>
      <c r="AJ18" s="102"/>
    </row>
    <row r="19" spans="1:36" ht="12" customHeight="1">
      <c r="A19" s="87"/>
      <c r="B19" s="102"/>
      <c r="C19" s="102"/>
      <c r="D19" s="102"/>
      <c r="E19" s="103"/>
      <c r="F19" s="101">
        <v>20</v>
      </c>
      <c r="G19" s="97"/>
      <c r="H19" s="88"/>
      <c r="I19" s="141">
        <v>7414</v>
      </c>
      <c r="J19" s="121">
        <v>7230</v>
      </c>
      <c r="K19" s="121">
        <v>3672</v>
      </c>
      <c r="L19" s="121">
        <v>3558</v>
      </c>
      <c r="M19" s="121">
        <v>44</v>
      </c>
      <c r="N19" s="121">
        <v>32</v>
      </c>
      <c r="O19" s="121">
        <v>12</v>
      </c>
      <c r="P19" s="121">
        <v>47</v>
      </c>
      <c r="Q19" s="121"/>
      <c r="R19" s="121">
        <v>35</v>
      </c>
      <c r="S19" s="121">
        <v>12</v>
      </c>
      <c r="T19" s="121" t="s">
        <v>51</v>
      </c>
      <c r="U19" s="121" t="s">
        <v>51</v>
      </c>
      <c r="V19" s="121">
        <v>92</v>
      </c>
      <c r="W19" s="121">
        <v>1</v>
      </c>
      <c r="X19" s="121" t="s">
        <v>51</v>
      </c>
      <c r="Y19" s="121" t="s">
        <v>51</v>
      </c>
      <c r="Z19" s="140" t="s">
        <v>51</v>
      </c>
      <c r="AA19" s="98"/>
      <c r="AB19" s="104"/>
      <c r="AC19" s="102"/>
      <c r="AD19" s="101">
        <v>20</v>
      </c>
      <c r="AE19" s="97"/>
      <c r="AI19" s="102"/>
      <c r="AJ19" s="102"/>
    </row>
    <row r="20" spans="1:36" ht="12" customHeight="1">
      <c r="A20" s="87" t="s">
        <v>13</v>
      </c>
      <c r="B20" s="102"/>
      <c r="C20" s="102"/>
      <c r="D20" s="102"/>
      <c r="E20" s="103"/>
      <c r="F20" s="105">
        <v>21</v>
      </c>
      <c r="G20" s="97"/>
      <c r="H20" s="88"/>
      <c r="I20" s="143">
        <v>7357</v>
      </c>
      <c r="J20" s="124">
        <v>7209</v>
      </c>
      <c r="K20" s="124">
        <v>3620</v>
      </c>
      <c r="L20" s="124">
        <v>3589</v>
      </c>
      <c r="M20" s="124">
        <v>27</v>
      </c>
      <c r="N20" s="124">
        <v>22</v>
      </c>
      <c r="O20" s="124">
        <v>5</v>
      </c>
      <c r="P20" s="124">
        <v>35</v>
      </c>
      <c r="Q20" s="124"/>
      <c r="R20" s="124">
        <v>26</v>
      </c>
      <c r="S20" s="124">
        <v>9</v>
      </c>
      <c r="T20" s="124" t="s">
        <v>51</v>
      </c>
      <c r="U20" s="124" t="s">
        <v>51</v>
      </c>
      <c r="V20" s="124">
        <v>86</v>
      </c>
      <c r="W20" s="124" t="s">
        <v>51</v>
      </c>
      <c r="X20" s="124">
        <v>2</v>
      </c>
      <c r="Y20" s="124">
        <v>2</v>
      </c>
      <c r="Z20" s="140" t="s">
        <v>51</v>
      </c>
      <c r="AA20" s="98"/>
      <c r="AB20" s="106"/>
      <c r="AC20" s="107"/>
      <c r="AD20" s="105">
        <v>21</v>
      </c>
      <c r="AE20" s="97"/>
      <c r="AI20" s="102"/>
      <c r="AJ20" s="102"/>
    </row>
    <row r="21" spans="1:36" s="98" customFormat="1" ht="12" customHeight="1">
      <c r="A21" s="87"/>
      <c r="B21" s="108"/>
      <c r="C21" s="108"/>
      <c r="D21" s="108"/>
      <c r="E21" s="109"/>
      <c r="F21" s="105">
        <v>22</v>
      </c>
      <c r="G21" s="123"/>
      <c r="H21" s="88"/>
      <c r="I21" s="171">
        <v>7257</v>
      </c>
      <c r="J21" s="172">
        <v>7127</v>
      </c>
      <c r="K21" s="172">
        <v>3645</v>
      </c>
      <c r="L21" s="172">
        <v>3482</v>
      </c>
      <c r="M21" s="172">
        <v>37</v>
      </c>
      <c r="N21" s="172">
        <v>26</v>
      </c>
      <c r="O21" s="172">
        <v>11</v>
      </c>
      <c r="P21" s="172">
        <v>12</v>
      </c>
      <c r="Q21" s="123"/>
      <c r="R21" s="172">
        <v>7</v>
      </c>
      <c r="S21" s="172">
        <v>5</v>
      </c>
      <c r="T21" s="140" t="s">
        <v>51</v>
      </c>
      <c r="U21" s="140" t="s">
        <v>51</v>
      </c>
      <c r="V21" s="140">
        <v>78</v>
      </c>
      <c r="W21" s="140">
        <v>3</v>
      </c>
      <c r="X21" s="140">
        <v>2</v>
      </c>
      <c r="Y21" s="140" t="s">
        <v>51</v>
      </c>
      <c r="Z21" s="140">
        <v>2</v>
      </c>
      <c r="AB21" s="111"/>
      <c r="AC21" s="108"/>
      <c r="AD21" s="105">
        <v>22</v>
      </c>
      <c r="AE21" s="123"/>
      <c r="AI21" s="108"/>
      <c r="AJ21" s="108"/>
    </row>
    <row r="22" spans="1:36" ht="12" customHeight="1">
      <c r="A22" s="87"/>
      <c r="B22" s="108"/>
      <c r="C22" s="108"/>
      <c r="D22" s="108"/>
      <c r="E22" s="109"/>
      <c r="F22" s="110">
        <v>23</v>
      </c>
      <c r="G22" s="97"/>
      <c r="H22" s="132"/>
      <c r="I22" s="176">
        <f>SUM(J22,M22,P22,T22,U22,V22,W22)</f>
        <v>7057</v>
      </c>
      <c r="J22" s="177">
        <f>SUM(K22,L22)</f>
        <v>6925</v>
      </c>
      <c r="K22" s="177">
        <v>3668</v>
      </c>
      <c r="L22" s="177">
        <v>3257</v>
      </c>
      <c r="M22" s="177">
        <f>SUM(N22,O22)</f>
        <v>55</v>
      </c>
      <c r="N22" s="177">
        <v>39</v>
      </c>
      <c r="O22" s="177">
        <v>16</v>
      </c>
      <c r="P22" s="177">
        <f>SUM(R22,S22)</f>
        <v>14</v>
      </c>
      <c r="Q22" s="62"/>
      <c r="R22" s="177">
        <v>10</v>
      </c>
      <c r="S22" s="177">
        <v>4</v>
      </c>
      <c r="T22" s="178" t="s">
        <v>58</v>
      </c>
      <c r="U22" s="178" t="s">
        <v>58</v>
      </c>
      <c r="V22" s="178">
        <v>62</v>
      </c>
      <c r="W22" s="178">
        <v>1</v>
      </c>
      <c r="X22" s="178">
        <v>1</v>
      </c>
      <c r="Y22" s="178">
        <v>1</v>
      </c>
      <c r="Z22" s="178" t="s">
        <v>58</v>
      </c>
      <c r="AA22" s="98"/>
      <c r="AB22" s="111"/>
      <c r="AC22" s="108"/>
      <c r="AD22" s="110">
        <v>23</v>
      </c>
      <c r="AE22" s="97"/>
      <c r="AI22" s="108"/>
      <c r="AJ22" s="108"/>
    </row>
    <row r="23" spans="1:36" ht="7.5" customHeight="1">
      <c r="A23" s="87"/>
      <c r="B23" s="112"/>
      <c r="C23" s="112"/>
      <c r="D23" s="112"/>
      <c r="E23" s="113"/>
      <c r="F23" s="114"/>
      <c r="G23" s="115"/>
      <c r="H23" s="88"/>
      <c r="I23" s="142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70"/>
      <c r="AA23" s="98"/>
      <c r="AB23" s="116"/>
      <c r="AC23" s="112"/>
      <c r="AD23" s="114"/>
      <c r="AE23" s="115"/>
      <c r="AI23" s="112"/>
      <c r="AJ23" s="112"/>
    </row>
    <row r="24" spans="1:36" ht="12" customHeight="1">
      <c r="A24" s="87"/>
      <c r="B24" s="216" t="s">
        <v>54</v>
      </c>
      <c r="C24" s="216"/>
      <c r="D24" s="217"/>
      <c r="E24" s="118" t="s">
        <v>47</v>
      </c>
      <c r="F24" s="101">
        <v>19</v>
      </c>
      <c r="G24" s="119" t="s">
        <v>80</v>
      </c>
      <c r="H24" s="88"/>
      <c r="I24" s="141">
        <v>7365</v>
      </c>
      <c r="J24" s="121">
        <v>3074</v>
      </c>
      <c r="K24" s="121">
        <v>1450</v>
      </c>
      <c r="L24" s="121">
        <v>1624</v>
      </c>
      <c r="M24" s="121">
        <v>2311</v>
      </c>
      <c r="N24" s="121">
        <v>1082</v>
      </c>
      <c r="O24" s="121">
        <v>1229</v>
      </c>
      <c r="P24" s="121">
        <v>1438</v>
      </c>
      <c r="Q24" s="121"/>
      <c r="R24" s="121">
        <v>933</v>
      </c>
      <c r="S24" s="121">
        <v>505</v>
      </c>
      <c r="T24" s="121" t="s">
        <v>51</v>
      </c>
      <c r="U24" s="121">
        <v>59</v>
      </c>
      <c r="V24" s="121">
        <v>463</v>
      </c>
      <c r="W24" s="121">
        <v>20</v>
      </c>
      <c r="X24" s="121">
        <v>4</v>
      </c>
      <c r="Y24" s="121" t="s">
        <v>51</v>
      </c>
      <c r="Z24" s="140">
        <v>4</v>
      </c>
      <c r="AA24" s="98"/>
      <c r="AB24" s="99"/>
      <c r="AC24" s="97" t="s">
        <v>54</v>
      </c>
      <c r="AD24" s="101">
        <v>19</v>
      </c>
      <c r="AE24" s="97" t="s">
        <v>12</v>
      </c>
      <c r="AI24" s="112"/>
      <c r="AJ24" s="112"/>
    </row>
    <row r="25" spans="1:36" ht="12" customHeight="1">
      <c r="A25" s="87"/>
      <c r="B25" s="112"/>
      <c r="C25" s="112"/>
      <c r="D25" s="112"/>
      <c r="E25" s="113"/>
      <c r="F25" s="101">
        <v>20</v>
      </c>
      <c r="G25" s="119"/>
      <c r="H25" s="88">
        <v>8174</v>
      </c>
      <c r="I25" s="141">
        <v>6624</v>
      </c>
      <c r="J25" s="121">
        <v>2972</v>
      </c>
      <c r="K25" s="121">
        <v>1343</v>
      </c>
      <c r="L25" s="121">
        <v>1629</v>
      </c>
      <c r="M25" s="121">
        <v>1934</v>
      </c>
      <c r="N25" s="121">
        <v>911</v>
      </c>
      <c r="O25" s="121">
        <v>1023</v>
      </c>
      <c r="P25" s="121">
        <v>1262</v>
      </c>
      <c r="Q25" s="121"/>
      <c r="R25" s="121">
        <v>853</v>
      </c>
      <c r="S25" s="121">
        <v>409</v>
      </c>
      <c r="T25" s="121" t="s">
        <v>51</v>
      </c>
      <c r="U25" s="121">
        <v>67</v>
      </c>
      <c r="V25" s="121">
        <v>389</v>
      </c>
      <c r="W25" s="121" t="s">
        <v>51</v>
      </c>
      <c r="X25" s="121">
        <v>4</v>
      </c>
      <c r="Y25" s="121">
        <v>3</v>
      </c>
      <c r="Z25" s="140">
        <v>1</v>
      </c>
      <c r="AA25" s="98"/>
      <c r="AB25" s="116"/>
      <c r="AC25" s="112"/>
      <c r="AD25" s="101">
        <v>20</v>
      </c>
      <c r="AE25" s="119"/>
      <c r="AI25" s="112"/>
      <c r="AJ25" s="112"/>
    </row>
    <row r="26" spans="1:36" ht="12" customHeight="1">
      <c r="A26" s="87"/>
      <c r="B26" s="112"/>
      <c r="C26" s="112"/>
      <c r="D26" s="112"/>
      <c r="E26" s="113"/>
      <c r="F26" s="105">
        <v>21</v>
      </c>
      <c r="G26" s="119"/>
      <c r="H26" s="133">
        <v>8174</v>
      </c>
      <c r="I26" s="143">
        <v>6908</v>
      </c>
      <c r="J26" s="124">
        <v>3010</v>
      </c>
      <c r="K26" s="124">
        <v>1289</v>
      </c>
      <c r="L26" s="124">
        <v>1721</v>
      </c>
      <c r="M26" s="124">
        <v>2174</v>
      </c>
      <c r="N26" s="124">
        <v>1022</v>
      </c>
      <c r="O26" s="124">
        <v>1152</v>
      </c>
      <c r="P26" s="124">
        <v>1267</v>
      </c>
      <c r="Q26" s="124"/>
      <c r="R26" s="124">
        <v>826</v>
      </c>
      <c r="S26" s="124">
        <v>441</v>
      </c>
      <c r="T26" s="124" t="s">
        <v>51</v>
      </c>
      <c r="U26" s="124">
        <v>32</v>
      </c>
      <c r="V26" s="124">
        <v>415</v>
      </c>
      <c r="W26" s="124">
        <v>10</v>
      </c>
      <c r="X26" s="124">
        <v>5</v>
      </c>
      <c r="Y26" s="124">
        <v>2</v>
      </c>
      <c r="Z26" s="140">
        <v>3</v>
      </c>
      <c r="AA26" s="98"/>
      <c r="AB26" s="106"/>
      <c r="AC26" s="107"/>
      <c r="AD26" s="105">
        <v>21</v>
      </c>
      <c r="AE26" s="119"/>
      <c r="AI26" s="112"/>
      <c r="AJ26" s="112"/>
    </row>
    <row r="27" spans="1:36" s="98" customFormat="1" ht="12" customHeight="1">
      <c r="A27" s="87"/>
      <c r="B27" s="108"/>
      <c r="C27" s="108"/>
      <c r="D27" s="108"/>
      <c r="E27" s="109"/>
      <c r="F27" s="105">
        <v>22</v>
      </c>
      <c r="G27" s="123"/>
      <c r="H27" s="133">
        <v>8174</v>
      </c>
      <c r="I27" s="171">
        <v>6863</v>
      </c>
      <c r="J27" s="172">
        <v>3013</v>
      </c>
      <c r="K27" s="172">
        <v>1384</v>
      </c>
      <c r="L27" s="172">
        <v>1629</v>
      </c>
      <c r="M27" s="172">
        <v>2281</v>
      </c>
      <c r="N27" s="172">
        <v>1140</v>
      </c>
      <c r="O27" s="172">
        <v>1141</v>
      </c>
      <c r="P27" s="172">
        <v>1086</v>
      </c>
      <c r="Q27" s="123"/>
      <c r="R27" s="172">
        <v>705</v>
      </c>
      <c r="S27" s="172">
        <v>381</v>
      </c>
      <c r="T27" s="140" t="s">
        <v>51</v>
      </c>
      <c r="U27" s="140">
        <v>67</v>
      </c>
      <c r="V27" s="140">
        <v>416</v>
      </c>
      <c r="W27" s="140" t="s">
        <v>51</v>
      </c>
      <c r="X27" s="140">
        <v>2</v>
      </c>
      <c r="Y27" s="140">
        <v>1</v>
      </c>
      <c r="Z27" s="140">
        <v>1</v>
      </c>
      <c r="AB27" s="111"/>
      <c r="AC27" s="108"/>
      <c r="AD27" s="105">
        <v>22</v>
      </c>
      <c r="AE27" s="123"/>
      <c r="AI27" s="108"/>
      <c r="AJ27" s="108"/>
    </row>
    <row r="28" spans="1:36" ht="12" customHeight="1">
      <c r="A28" s="87"/>
      <c r="B28" s="108"/>
      <c r="C28" s="108"/>
      <c r="D28" s="108"/>
      <c r="E28" s="109"/>
      <c r="F28" s="110">
        <v>23</v>
      </c>
      <c r="G28" s="119"/>
      <c r="H28" s="134">
        <v>8174</v>
      </c>
      <c r="I28" s="176">
        <f>SUM(J28,M28,P28,T28,U28,V28,W28,X28)</f>
        <v>6744</v>
      </c>
      <c r="J28" s="177">
        <f>SUM(K28,L28)</f>
        <v>3063</v>
      </c>
      <c r="K28" s="177">
        <v>1288</v>
      </c>
      <c r="L28" s="177">
        <v>1775</v>
      </c>
      <c r="M28" s="177">
        <f>SUM(N28,O28)</f>
        <v>2165</v>
      </c>
      <c r="N28" s="177">
        <v>1129</v>
      </c>
      <c r="O28" s="177">
        <v>1036</v>
      </c>
      <c r="P28" s="177">
        <f>SUM(R28,S28)</f>
        <v>1098</v>
      </c>
      <c r="Q28" s="62"/>
      <c r="R28" s="177">
        <v>765</v>
      </c>
      <c r="S28" s="177">
        <v>333</v>
      </c>
      <c r="T28" s="178" t="s">
        <v>58</v>
      </c>
      <c r="U28" s="178">
        <v>81</v>
      </c>
      <c r="V28" s="178">
        <v>336</v>
      </c>
      <c r="W28" s="178" t="s">
        <v>58</v>
      </c>
      <c r="X28" s="178">
        <v>1</v>
      </c>
      <c r="Y28" s="178" t="s">
        <v>58</v>
      </c>
      <c r="Z28" s="178">
        <v>1</v>
      </c>
      <c r="AA28" s="98"/>
      <c r="AB28" s="111"/>
      <c r="AC28" s="108"/>
      <c r="AD28" s="110">
        <v>23</v>
      </c>
      <c r="AE28" s="119"/>
      <c r="AI28" s="108"/>
      <c r="AJ28" s="108"/>
    </row>
    <row r="29" spans="1:36" ht="7.5" customHeight="1">
      <c r="A29" s="87"/>
      <c r="B29" s="117"/>
      <c r="C29" s="117"/>
      <c r="D29" s="117"/>
      <c r="E29" s="118"/>
      <c r="F29" s="114"/>
      <c r="G29" s="119"/>
      <c r="H29" s="88"/>
      <c r="I29" s="14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70"/>
      <c r="AA29" s="98"/>
      <c r="AB29" s="120"/>
      <c r="AC29" s="117"/>
      <c r="AD29" s="114"/>
      <c r="AE29" s="119"/>
      <c r="AI29" s="117"/>
      <c r="AJ29" s="117"/>
    </row>
    <row r="30" spans="1:36" ht="12" customHeight="1">
      <c r="A30" s="87"/>
      <c r="B30" s="216" t="s">
        <v>56</v>
      </c>
      <c r="C30" s="216"/>
      <c r="D30" s="217"/>
      <c r="E30" s="118" t="s">
        <v>47</v>
      </c>
      <c r="F30" s="101">
        <v>19</v>
      </c>
      <c r="G30" s="119" t="s">
        <v>80</v>
      </c>
      <c r="H30" s="88"/>
      <c r="I30" s="141">
        <v>351</v>
      </c>
      <c r="J30" s="121">
        <v>30</v>
      </c>
      <c r="K30" s="121">
        <v>16</v>
      </c>
      <c r="L30" s="121">
        <v>14</v>
      </c>
      <c r="M30" s="121">
        <v>2</v>
      </c>
      <c r="N30" s="121">
        <v>1</v>
      </c>
      <c r="O30" s="121">
        <v>1</v>
      </c>
      <c r="P30" s="121">
        <v>229</v>
      </c>
      <c r="Q30" s="121"/>
      <c r="R30" s="121">
        <v>14</v>
      </c>
      <c r="S30" s="121">
        <v>215</v>
      </c>
      <c r="T30" s="121" t="s">
        <v>51</v>
      </c>
      <c r="U30" s="121">
        <v>2</v>
      </c>
      <c r="V30" s="121">
        <v>88</v>
      </c>
      <c r="W30" s="121" t="s">
        <v>51</v>
      </c>
      <c r="X30" s="121" t="s">
        <v>51</v>
      </c>
      <c r="Y30" s="121" t="s">
        <v>51</v>
      </c>
      <c r="Z30" s="140" t="s">
        <v>51</v>
      </c>
      <c r="AA30" s="98"/>
      <c r="AB30" s="99"/>
      <c r="AC30" s="97" t="s">
        <v>56</v>
      </c>
      <c r="AD30" s="101">
        <v>19</v>
      </c>
      <c r="AE30" s="97" t="s">
        <v>12</v>
      </c>
      <c r="AI30" s="112"/>
      <c r="AJ30" s="112"/>
    </row>
    <row r="31" spans="1:36" ht="12" customHeight="1">
      <c r="A31" s="87"/>
      <c r="B31" s="112"/>
      <c r="C31" s="112"/>
      <c r="D31" s="112"/>
      <c r="E31" s="113"/>
      <c r="F31" s="101">
        <v>20</v>
      </c>
      <c r="G31" s="119"/>
      <c r="H31" s="88"/>
      <c r="I31" s="141">
        <v>308</v>
      </c>
      <c r="J31" s="121">
        <v>29</v>
      </c>
      <c r="K31" s="121">
        <v>17</v>
      </c>
      <c r="L31" s="121">
        <v>12</v>
      </c>
      <c r="M31" s="121">
        <v>4</v>
      </c>
      <c r="N31" s="121">
        <v>1</v>
      </c>
      <c r="O31" s="121">
        <v>3</v>
      </c>
      <c r="P31" s="121">
        <v>182</v>
      </c>
      <c r="Q31" s="121"/>
      <c r="R31" s="121">
        <v>12</v>
      </c>
      <c r="S31" s="121">
        <v>170</v>
      </c>
      <c r="T31" s="121" t="s">
        <v>51</v>
      </c>
      <c r="U31" s="121" t="s">
        <v>51</v>
      </c>
      <c r="V31" s="121">
        <v>93</v>
      </c>
      <c r="W31" s="121" t="s">
        <v>51</v>
      </c>
      <c r="X31" s="121" t="s">
        <v>51</v>
      </c>
      <c r="Y31" s="121" t="s">
        <v>51</v>
      </c>
      <c r="Z31" s="140" t="s">
        <v>51</v>
      </c>
      <c r="AA31" s="98"/>
      <c r="AB31" s="116"/>
      <c r="AC31" s="112"/>
      <c r="AD31" s="101">
        <v>20</v>
      </c>
      <c r="AE31" s="119"/>
      <c r="AI31" s="112"/>
      <c r="AJ31" s="112"/>
    </row>
    <row r="32" spans="1:36" ht="12" customHeight="1">
      <c r="A32" s="87"/>
      <c r="B32" s="112"/>
      <c r="C32" s="112"/>
      <c r="D32" s="112"/>
      <c r="E32" s="113"/>
      <c r="F32" s="105">
        <v>21</v>
      </c>
      <c r="G32" s="119"/>
      <c r="H32" s="88"/>
      <c r="I32" s="143">
        <v>321</v>
      </c>
      <c r="J32" s="124">
        <v>31</v>
      </c>
      <c r="K32" s="124">
        <v>11</v>
      </c>
      <c r="L32" s="124">
        <v>20</v>
      </c>
      <c r="M32" s="124">
        <v>1</v>
      </c>
      <c r="N32" s="124">
        <v>1</v>
      </c>
      <c r="O32" s="124" t="s">
        <v>51</v>
      </c>
      <c r="P32" s="124">
        <v>214</v>
      </c>
      <c r="Q32" s="124"/>
      <c r="R32" s="124">
        <v>9</v>
      </c>
      <c r="S32" s="124">
        <v>205</v>
      </c>
      <c r="T32" s="124" t="s">
        <v>51</v>
      </c>
      <c r="U32" s="124" t="s">
        <v>51</v>
      </c>
      <c r="V32" s="124">
        <v>75</v>
      </c>
      <c r="W32" s="124" t="s">
        <v>51</v>
      </c>
      <c r="X32" s="124" t="s">
        <v>51</v>
      </c>
      <c r="Y32" s="124" t="s">
        <v>51</v>
      </c>
      <c r="Z32" s="140" t="s">
        <v>51</v>
      </c>
      <c r="AA32" s="98"/>
      <c r="AB32" s="116"/>
      <c r="AC32" s="112"/>
      <c r="AD32" s="105">
        <v>21</v>
      </c>
      <c r="AE32" s="119"/>
      <c r="AI32" s="112"/>
      <c r="AJ32" s="112"/>
    </row>
    <row r="33" spans="1:36" s="98" customFormat="1" ht="12" customHeight="1">
      <c r="A33" s="87"/>
      <c r="B33" s="108"/>
      <c r="C33" s="108"/>
      <c r="D33" s="108"/>
      <c r="E33" s="109"/>
      <c r="F33" s="105">
        <v>22</v>
      </c>
      <c r="G33" s="123"/>
      <c r="H33" s="88"/>
      <c r="I33" s="171">
        <v>287</v>
      </c>
      <c r="J33" s="172">
        <v>37</v>
      </c>
      <c r="K33" s="172">
        <v>13</v>
      </c>
      <c r="L33" s="172">
        <v>24</v>
      </c>
      <c r="M33" s="172">
        <v>2</v>
      </c>
      <c r="N33" s="140" t="s">
        <v>51</v>
      </c>
      <c r="O33" s="172">
        <v>2</v>
      </c>
      <c r="P33" s="172">
        <v>168</v>
      </c>
      <c r="Q33" s="123"/>
      <c r="R33" s="172">
        <v>16</v>
      </c>
      <c r="S33" s="172">
        <v>152</v>
      </c>
      <c r="T33" s="140" t="s">
        <v>51</v>
      </c>
      <c r="U33" s="140">
        <v>1</v>
      </c>
      <c r="V33" s="140">
        <v>79</v>
      </c>
      <c r="W33" s="140" t="s">
        <v>51</v>
      </c>
      <c r="X33" s="140" t="s">
        <v>51</v>
      </c>
      <c r="Y33" s="140" t="s">
        <v>51</v>
      </c>
      <c r="Z33" s="140" t="s">
        <v>51</v>
      </c>
      <c r="AB33" s="111"/>
      <c r="AC33" s="108"/>
      <c r="AD33" s="105">
        <v>22</v>
      </c>
      <c r="AE33" s="123"/>
      <c r="AI33" s="108"/>
      <c r="AJ33" s="108"/>
    </row>
    <row r="34" spans="1:36" ht="12" customHeight="1">
      <c r="A34" s="87"/>
      <c r="B34" s="108"/>
      <c r="C34" s="108"/>
      <c r="D34" s="108"/>
      <c r="E34" s="109"/>
      <c r="F34" s="110">
        <v>23</v>
      </c>
      <c r="G34" s="119"/>
      <c r="H34" s="132"/>
      <c r="I34" s="176">
        <f>SUM(J34,M34,P34,T34,U34,V34,W34)</f>
        <v>374</v>
      </c>
      <c r="J34" s="177">
        <f>SUM(K34,L34)</f>
        <v>47</v>
      </c>
      <c r="K34" s="177">
        <v>13</v>
      </c>
      <c r="L34" s="177">
        <v>34</v>
      </c>
      <c r="M34" s="177">
        <f>SUM(N34,O34)</f>
        <v>1</v>
      </c>
      <c r="N34" s="178" t="s">
        <v>58</v>
      </c>
      <c r="O34" s="177">
        <v>1</v>
      </c>
      <c r="P34" s="177">
        <f>SUM(R34,S34)</f>
        <v>232</v>
      </c>
      <c r="Q34" s="62"/>
      <c r="R34" s="177">
        <v>20</v>
      </c>
      <c r="S34" s="177">
        <v>212</v>
      </c>
      <c r="T34" s="178" t="s">
        <v>58</v>
      </c>
      <c r="U34" s="178">
        <v>2</v>
      </c>
      <c r="V34" s="178">
        <v>92</v>
      </c>
      <c r="W34" s="178" t="s">
        <v>58</v>
      </c>
      <c r="X34" s="178" t="s">
        <v>58</v>
      </c>
      <c r="Y34" s="178" t="s">
        <v>58</v>
      </c>
      <c r="Z34" s="178" t="s">
        <v>58</v>
      </c>
      <c r="AA34" s="98"/>
      <c r="AB34" s="111"/>
      <c r="AC34" s="108"/>
      <c r="AD34" s="110">
        <v>23</v>
      </c>
      <c r="AE34" s="119"/>
      <c r="AI34" s="108"/>
      <c r="AJ34" s="108"/>
    </row>
    <row r="35" spans="1:36" ht="7.5" customHeight="1">
      <c r="A35" s="87"/>
      <c r="B35" s="117"/>
      <c r="C35" s="117"/>
      <c r="D35" s="117"/>
      <c r="E35" s="118"/>
      <c r="F35" s="114"/>
      <c r="G35" s="119"/>
      <c r="H35" s="88"/>
      <c r="I35" s="14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70"/>
      <c r="AA35" s="98"/>
      <c r="AB35" s="120"/>
      <c r="AC35" s="117"/>
      <c r="AD35" s="114"/>
      <c r="AE35" s="119"/>
      <c r="AI35" s="117"/>
      <c r="AJ35" s="117"/>
    </row>
    <row r="36" spans="1:36" ht="12" customHeight="1">
      <c r="A36" s="87"/>
      <c r="B36" s="216" t="s">
        <v>57</v>
      </c>
      <c r="C36" s="216"/>
      <c r="D36" s="217"/>
      <c r="E36" s="118" t="s">
        <v>47</v>
      </c>
      <c r="F36" s="101">
        <v>19</v>
      </c>
      <c r="G36" s="62" t="s">
        <v>107</v>
      </c>
      <c r="H36" s="88"/>
      <c r="I36" s="141">
        <v>1835</v>
      </c>
      <c r="J36" s="121">
        <v>379</v>
      </c>
      <c r="K36" s="121">
        <v>285</v>
      </c>
      <c r="L36" s="121">
        <v>94</v>
      </c>
      <c r="M36" s="121">
        <v>30</v>
      </c>
      <c r="N36" s="121">
        <v>13</v>
      </c>
      <c r="O36" s="121">
        <v>17</v>
      </c>
      <c r="P36" s="121">
        <v>1167</v>
      </c>
      <c r="Q36" s="121"/>
      <c r="R36" s="121">
        <v>570</v>
      </c>
      <c r="S36" s="121">
        <v>597</v>
      </c>
      <c r="T36" s="121">
        <v>83</v>
      </c>
      <c r="U36" s="121">
        <v>3</v>
      </c>
      <c r="V36" s="121">
        <v>167</v>
      </c>
      <c r="W36" s="121">
        <v>6</v>
      </c>
      <c r="X36" s="121" t="s">
        <v>51</v>
      </c>
      <c r="Y36" s="121" t="s">
        <v>51</v>
      </c>
      <c r="Z36" s="140" t="s">
        <v>51</v>
      </c>
      <c r="AA36" s="98"/>
      <c r="AB36" s="99"/>
      <c r="AC36" s="97" t="s">
        <v>57</v>
      </c>
      <c r="AD36" s="101">
        <v>19</v>
      </c>
      <c r="AE36" s="97" t="s">
        <v>12</v>
      </c>
      <c r="AI36" s="115"/>
      <c r="AJ36" s="115"/>
    </row>
    <row r="37" spans="1:36" ht="12" customHeight="1">
      <c r="A37" s="87"/>
      <c r="B37" s="115"/>
      <c r="C37" s="115"/>
      <c r="D37" s="115"/>
      <c r="E37" s="115"/>
      <c r="F37" s="101">
        <v>20</v>
      </c>
      <c r="G37" s="119"/>
      <c r="H37" s="88"/>
      <c r="I37" s="141">
        <v>1800</v>
      </c>
      <c r="J37" s="121">
        <v>373</v>
      </c>
      <c r="K37" s="121">
        <v>300</v>
      </c>
      <c r="L37" s="121">
        <v>73</v>
      </c>
      <c r="M37" s="121">
        <v>29</v>
      </c>
      <c r="N37" s="121">
        <v>12</v>
      </c>
      <c r="O37" s="121">
        <v>17</v>
      </c>
      <c r="P37" s="121">
        <v>1159</v>
      </c>
      <c r="Q37" s="121"/>
      <c r="R37" s="121">
        <v>592</v>
      </c>
      <c r="S37" s="121">
        <v>567</v>
      </c>
      <c r="T37" s="121">
        <v>81</v>
      </c>
      <c r="U37" s="121">
        <v>6</v>
      </c>
      <c r="V37" s="121">
        <v>150</v>
      </c>
      <c r="W37" s="121">
        <v>2</v>
      </c>
      <c r="X37" s="121" t="s">
        <v>51</v>
      </c>
      <c r="Y37" s="121" t="s">
        <v>51</v>
      </c>
      <c r="Z37" s="140" t="s">
        <v>51</v>
      </c>
      <c r="AA37" s="98"/>
      <c r="AB37" s="122"/>
      <c r="AC37" s="115"/>
      <c r="AD37" s="101">
        <v>20</v>
      </c>
      <c r="AE37" s="119"/>
      <c r="AH37" s="115"/>
      <c r="AI37" s="115"/>
      <c r="AJ37" s="115"/>
    </row>
    <row r="38" spans="1:36" ht="12" customHeight="1">
      <c r="A38" s="87"/>
      <c r="B38" s="115"/>
      <c r="C38" s="115"/>
      <c r="D38" s="115"/>
      <c r="E38" s="115"/>
      <c r="F38" s="105">
        <v>21</v>
      </c>
      <c r="G38" s="123"/>
      <c r="H38" s="88"/>
      <c r="I38" s="143">
        <v>1707</v>
      </c>
      <c r="J38" s="124">
        <v>313</v>
      </c>
      <c r="K38" s="124">
        <v>234</v>
      </c>
      <c r="L38" s="124">
        <v>79</v>
      </c>
      <c r="M38" s="124">
        <v>35</v>
      </c>
      <c r="N38" s="124">
        <v>16</v>
      </c>
      <c r="O38" s="124">
        <v>19</v>
      </c>
      <c r="P38" s="124">
        <v>1143</v>
      </c>
      <c r="Q38" s="124"/>
      <c r="R38" s="124">
        <v>553</v>
      </c>
      <c r="S38" s="124">
        <v>590</v>
      </c>
      <c r="T38" s="124">
        <v>82</v>
      </c>
      <c r="U38" s="124">
        <v>8</v>
      </c>
      <c r="V38" s="124">
        <v>126</v>
      </c>
      <c r="W38" s="124" t="s">
        <v>51</v>
      </c>
      <c r="X38" s="124" t="s">
        <v>51</v>
      </c>
      <c r="Y38" s="124" t="s">
        <v>51</v>
      </c>
      <c r="Z38" s="140" t="s">
        <v>51</v>
      </c>
      <c r="AA38" s="98"/>
      <c r="AB38" s="125"/>
      <c r="AC38" s="126"/>
      <c r="AD38" s="105">
        <v>21</v>
      </c>
      <c r="AE38" s="119"/>
      <c r="AH38" s="115"/>
      <c r="AI38" s="115"/>
      <c r="AJ38" s="115"/>
    </row>
    <row r="39" spans="1:36" s="98" customFormat="1" ht="12" customHeight="1">
      <c r="A39" s="88"/>
      <c r="B39" s="127"/>
      <c r="C39" s="127"/>
      <c r="D39" s="127"/>
      <c r="E39" s="127"/>
      <c r="F39" s="105">
        <v>22</v>
      </c>
      <c r="G39" s="123"/>
      <c r="H39" s="88"/>
      <c r="I39" s="171">
        <v>1683</v>
      </c>
      <c r="J39" s="172">
        <v>334</v>
      </c>
      <c r="K39" s="172">
        <v>248</v>
      </c>
      <c r="L39" s="172">
        <v>86</v>
      </c>
      <c r="M39" s="172">
        <v>16</v>
      </c>
      <c r="N39" s="172">
        <v>8</v>
      </c>
      <c r="O39" s="172">
        <v>8</v>
      </c>
      <c r="P39" s="172">
        <v>1041</v>
      </c>
      <c r="Q39" s="123"/>
      <c r="R39" s="172">
        <v>508</v>
      </c>
      <c r="S39" s="172">
        <v>533</v>
      </c>
      <c r="T39" s="140">
        <v>82</v>
      </c>
      <c r="U39" s="140">
        <v>5</v>
      </c>
      <c r="V39" s="140">
        <v>204</v>
      </c>
      <c r="W39" s="140">
        <v>1</v>
      </c>
      <c r="X39" s="140" t="s">
        <v>51</v>
      </c>
      <c r="Y39" s="140" t="s">
        <v>51</v>
      </c>
      <c r="Z39" s="140" t="s">
        <v>51</v>
      </c>
      <c r="AB39" s="128"/>
      <c r="AC39" s="127"/>
      <c r="AD39" s="105">
        <v>22</v>
      </c>
      <c r="AE39" s="123"/>
      <c r="AH39" s="127"/>
      <c r="AI39" s="127"/>
      <c r="AJ39" s="127"/>
    </row>
    <row r="40" spans="1:36" ht="12" customHeight="1">
      <c r="A40" s="88"/>
      <c r="B40" s="127"/>
      <c r="C40" s="127"/>
      <c r="D40" s="127"/>
      <c r="E40" s="127"/>
      <c r="F40" s="110">
        <v>23</v>
      </c>
      <c r="G40" s="119"/>
      <c r="H40" s="132"/>
      <c r="I40" s="176">
        <f>SUM(J40,M40,P40,T40,U40,V40,W40)</f>
        <v>1615</v>
      </c>
      <c r="J40" s="177">
        <f>SUM(K40,L40)</f>
        <v>268</v>
      </c>
      <c r="K40" s="177">
        <v>206</v>
      </c>
      <c r="L40" s="177">
        <v>62</v>
      </c>
      <c r="M40" s="177">
        <f>SUM(N40,O40)</f>
        <v>19</v>
      </c>
      <c r="N40" s="177">
        <v>11</v>
      </c>
      <c r="O40" s="177">
        <v>8</v>
      </c>
      <c r="P40" s="177">
        <f>SUM(R40,S40)</f>
        <v>1002</v>
      </c>
      <c r="Q40" s="62"/>
      <c r="R40" s="177">
        <v>434</v>
      </c>
      <c r="S40" s="177">
        <v>568</v>
      </c>
      <c r="T40" s="178">
        <v>89</v>
      </c>
      <c r="U40" s="178">
        <v>10</v>
      </c>
      <c r="V40" s="178">
        <v>226</v>
      </c>
      <c r="W40" s="178">
        <v>1</v>
      </c>
      <c r="X40" s="178" t="s">
        <v>58</v>
      </c>
      <c r="Y40" s="178" t="s">
        <v>58</v>
      </c>
      <c r="Z40" s="178" t="s">
        <v>58</v>
      </c>
      <c r="AA40" s="98"/>
      <c r="AB40" s="128"/>
      <c r="AC40" s="127"/>
      <c r="AD40" s="110">
        <v>23</v>
      </c>
      <c r="AE40" s="119"/>
      <c r="AH40" s="127"/>
      <c r="AI40" s="127"/>
      <c r="AJ40" s="127"/>
    </row>
    <row r="41" spans="1:31" ht="4.5" customHeight="1" thickBot="1">
      <c r="A41" s="129"/>
      <c r="B41" s="129"/>
      <c r="C41" s="129"/>
      <c r="D41" s="129"/>
      <c r="E41" s="129"/>
      <c r="F41" s="129"/>
      <c r="G41" s="129"/>
      <c r="H41" s="130"/>
      <c r="I41" s="131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31"/>
      <c r="AC41" s="129"/>
      <c r="AD41" s="129"/>
      <c r="AE41" s="129"/>
    </row>
    <row r="42" ht="12" thickTop="1"/>
    <row r="46" ht="11.25">
      <c r="I46" s="63" t="s">
        <v>109</v>
      </c>
    </row>
  </sheetData>
  <sheetProtection objects="1" scenarios="1"/>
  <mergeCells count="21">
    <mergeCell ref="B10:D10"/>
    <mergeCell ref="B24:D24"/>
    <mergeCell ref="A1:Z1"/>
    <mergeCell ref="B14:D14"/>
    <mergeCell ref="X4:AA5"/>
    <mergeCell ref="W4:W6"/>
    <mergeCell ref="J4:L5"/>
    <mergeCell ref="V4:V6"/>
    <mergeCell ref="P6:Q6"/>
    <mergeCell ref="U4:U6"/>
    <mergeCell ref="Z6:AA6"/>
    <mergeCell ref="M4:O4"/>
    <mergeCell ref="B18:D18"/>
    <mergeCell ref="M5:O5"/>
    <mergeCell ref="I4:I5"/>
    <mergeCell ref="P4:S5"/>
    <mergeCell ref="B36:D36"/>
    <mergeCell ref="B11:D11"/>
    <mergeCell ref="B13:D13"/>
    <mergeCell ref="B30:D30"/>
    <mergeCell ref="B12:D12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40"/>
  <sheetViews>
    <sheetView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.00390625" style="63" customWidth="1"/>
    <col min="2" max="2" width="1.625" style="63" customWidth="1"/>
    <col min="3" max="3" width="2.00390625" style="63" customWidth="1"/>
    <col min="4" max="4" width="2.625" style="63" customWidth="1"/>
    <col min="5" max="5" width="4.625" style="63" customWidth="1"/>
    <col min="6" max="6" width="3.625" style="63" customWidth="1"/>
    <col min="7" max="7" width="5.875" style="63" customWidth="1"/>
    <col min="8" max="8" width="1.00390625" style="63" customWidth="1"/>
    <col min="9" max="12" width="23.375" style="63" customWidth="1"/>
    <col min="13" max="13" width="1.12109375" style="63" customWidth="1"/>
    <col min="14" max="17" width="23.375" style="63" customWidth="1"/>
    <col min="18" max="18" width="1.12109375" style="63" customWidth="1"/>
    <col min="19" max="19" width="1.00390625" style="63" customWidth="1"/>
    <col min="20" max="21" width="1.875" style="63" customWidth="1"/>
    <col min="22" max="22" width="5.625" style="63" customWidth="1"/>
    <col min="23" max="23" width="11.00390625" style="63" customWidth="1"/>
    <col min="24" max="24" width="1.12109375" style="63" customWidth="1"/>
    <col min="25" max="16384" width="9.375" style="63" customWidth="1"/>
  </cols>
  <sheetData>
    <row r="2" ht="11.25">
      <c r="J2" s="63" t="s">
        <v>110</v>
      </c>
    </row>
    <row r="4" ht="12" thickBot="1"/>
    <row r="5" spans="1:24" ht="15.75" customHeight="1" thickTop="1">
      <c r="A5" s="144"/>
      <c r="B5" s="144"/>
      <c r="C5" s="144"/>
      <c r="D5" s="144"/>
      <c r="E5" s="144"/>
      <c r="F5" s="144"/>
      <c r="G5" s="144"/>
      <c r="H5" s="144"/>
      <c r="I5" s="245" t="s">
        <v>97</v>
      </c>
      <c r="J5" s="246"/>
      <c r="K5" s="246"/>
      <c r="L5" s="246"/>
      <c r="M5" s="246"/>
      <c r="N5" s="246"/>
      <c r="O5" s="246"/>
      <c r="P5" s="246"/>
      <c r="Q5" s="246"/>
      <c r="R5" s="145"/>
      <c r="S5" s="146"/>
      <c r="T5" s="144"/>
      <c r="U5" s="144"/>
      <c r="V5" s="144"/>
      <c r="W5" s="144"/>
      <c r="X5" s="144"/>
    </row>
    <row r="6" spans="9:19" ht="13.5" customHeight="1">
      <c r="I6" s="231" t="s">
        <v>95</v>
      </c>
      <c r="J6" s="232"/>
      <c r="K6" s="232"/>
      <c r="L6" s="232"/>
      <c r="M6" s="232"/>
      <c r="N6" s="249" t="s">
        <v>94</v>
      </c>
      <c r="O6" s="232"/>
      <c r="P6" s="232"/>
      <c r="Q6" s="232"/>
      <c r="R6" s="250"/>
      <c r="S6" s="147"/>
    </row>
    <row r="7" spans="1:24" ht="13.5" customHeight="1">
      <c r="A7" s="148"/>
      <c r="B7" s="148"/>
      <c r="C7" s="148"/>
      <c r="D7" s="148"/>
      <c r="E7" s="148"/>
      <c r="F7" s="148"/>
      <c r="G7" s="148"/>
      <c r="H7" s="148"/>
      <c r="I7" s="82" t="s">
        <v>103</v>
      </c>
      <c r="J7" s="82" t="s">
        <v>90</v>
      </c>
      <c r="K7" s="82" t="s">
        <v>91</v>
      </c>
      <c r="L7" s="247" t="s">
        <v>96</v>
      </c>
      <c r="M7" s="248"/>
      <c r="N7" s="149" t="s">
        <v>103</v>
      </c>
      <c r="O7" s="150" t="s">
        <v>90</v>
      </c>
      <c r="P7" s="150" t="s">
        <v>91</v>
      </c>
      <c r="Q7" s="247" t="s">
        <v>96</v>
      </c>
      <c r="R7" s="248"/>
      <c r="S7" s="151"/>
      <c r="T7" s="148"/>
      <c r="U7" s="148"/>
      <c r="V7" s="148"/>
      <c r="W7" s="148"/>
      <c r="X7" s="148"/>
    </row>
    <row r="8" spans="9:19" ht="4.5" customHeight="1">
      <c r="I8" s="147"/>
      <c r="N8" s="62"/>
      <c r="O8" s="152"/>
      <c r="P8" s="152"/>
      <c r="Q8" s="152"/>
      <c r="R8" s="153"/>
      <c r="S8" s="147"/>
    </row>
    <row r="9" spans="2:23" ht="11.25" customHeight="1">
      <c r="B9" s="243" t="s">
        <v>104</v>
      </c>
      <c r="C9" s="244"/>
      <c r="D9" s="244"/>
      <c r="E9" s="244"/>
      <c r="F9" s="244"/>
      <c r="G9" s="244"/>
      <c r="I9" s="143">
        <f>SUM(J9,K9)</f>
        <v>15</v>
      </c>
      <c r="J9" s="124">
        <v>11</v>
      </c>
      <c r="K9" s="124">
        <v>4</v>
      </c>
      <c r="L9" s="124">
        <v>11</v>
      </c>
      <c r="M9" s="168"/>
      <c r="N9" s="124">
        <f>SUM(O9,P9)</f>
        <v>1099</v>
      </c>
      <c r="O9" s="124">
        <f>SUM(O11,O15,O20,O36)</f>
        <v>765</v>
      </c>
      <c r="P9" s="124">
        <f>SUM(P11,P15,P20,P36)</f>
        <v>334</v>
      </c>
      <c r="Q9" s="124">
        <f>SUM(Q11,Q15,Q20,Q36)</f>
        <v>652</v>
      </c>
      <c r="R9" s="153"/>
      <c r="S9" s="147"/>
      <c r="T9" s="243" t="s">
        <v>104</v>
      </c>
      <c r="U9" s="243"/>
      <c r="V9" s="243"/>
      <c r="W9" s="243"/>
    </row>
    <row r="10" spans="2:22" ht="7.5" customHeight="1">
      <c r="B10" s="87"/>
      <c r="C10" s="87"/>
      <c r="D10" s="88"/>
      <c r="E10" s="88"/>
      <c r="I10" s="143"/>
      <c r="J10" s="124"/>
      <c r="K10" s="124"/>
      <c r="L10" s="124"/>
      <c r="M10" s="168"/>
      <c r="N10" s="124"/>
      <c r="O10" s="124"/>
      <c r="P10" s="124"/>
      <c r="Q10" s="124"/>
      <c r="S10" s="147"/>
      <c r="T10" s="87"/>
      <c r="U10" s="87"/>
      <c r="V10" s="88"/>
    </row>
    <row r="11" spans="2:23" ht="12" customHeight="1">
      <c r="B11" s="237" t="s">
        <v>29</v>
      </c>
      <c r="C11" s="237"/>
      <c r="D11" s="237"/>
      <c r="E11" s="237"/>
      <c r="F11" s="237"/>
      <c r="G11" s="237"/>
      <c r="I11" s="143" t="s">
        <v>105</v>
      </c>
      <c r="J11" s="124" t="s">
        <v>105</v>
      </c>
      <c r="K11" s="124" t="s">
        <v>105</v>
      </c>
      <c r="L11" s="124" t="s">
        <v>105</v>
      </c>
      <c r="M11" s="168"/>
      <c r="N11" s="124">
        <f>SUM(O11,P11)</f>
        <v>36</v>
      </c>
      <c r="O11" s="124">
        <v>36</v>
      </c>
      <c r="P11" s="124" t="s">
        <v>105</v>
      </c>
      <c r="Q11" s="124">
        <f>SUM(Q12,Q13)</f>
        <v>34</v>
      </c>
      <c r="S11" s="147"/>
      <c r="T11" s="237" t="s">
        <v>29</v>
      </c>
      <c r="U11" s="237"/>
      <c r="V11" s="237"/>
      <c r="W11" s="237"/>
    </row>
    <row r="12" spans="2:23" ht="12" customHeight="1">
      <c r="B12" s="87"/>
      <c r="C12" s="237" t="s">
        <v>81</v>
      </c>
      <c r="D12" s="237"/>
      <c r="E12" s="237"/>
      <c r="F12" s="237"/>
      <c r="G12" s="237"/>
      <c r="I12" s="143" t="s">
        <v>105</v>
      </c>
      <c r="J12" s="124" t="s">
        <v>105</v>
      </c>
      <c r="K12" s="124" t="s">
        <v>105</v>
      </c>
      <c r="L12" s="124" t="s">
        <v>105</v>
      </c>
      <c r="M12" s="168"/>
      <c r="N12" s="124">
        <f>SUM(O12,P12)</f>
        <v>30</v>
      </c>
      <c r="O12" s="124">
        <v>30</v>
      </c>
      <c r="P12" s="124" t="s">
        <v>105</v>
      </c>
      <c r="Q12" s="124">
        <v>28</v>
      </c>
      <c r="S12" s="147"/>
      <c r="T12" s="87"/>
      <c r="U12" s="237" t="s">
        <v>81</v>
      </c>
      <c r="V12" s="237"/>
      <c r="W12" s="237"/>
    </row>
    <row r="13" spans="2:23" ht="12" customHeight="1">
      <c r="B13" s="87"/>
      <c r="C13" s="237" t="s">
        <v>32</v>
      </c>
      <c r="D13" s="237"/>
      <c r="E13" s="237"/>
      <c r="F13" s="237"/>
      <c r="G13" s="237"/>
      <c r="I13" s="143" t="s">
        <v>105</v>
      </c>
      <c r="J13" s="124" t="s">
        <v>105</v>
      </c>
      <c r="K13" s="124" t="s">
        <v>105</v>
      </c>
      <c r="L13" s="124" t="s">
        <v>105</v>
      </c>
      <c r="M13" s="168"/>
      <c r="N13" s="124">
        <f>SUM(O13,P13)</f>
        <v>6</v>
      </c>
      <c r="O13" s="124">
        <v>6</v>
      </c>
      <c r="P13" s="124" t="s">
        <v>105</v>
      </c>
      <c r="Q13" s="124">
        <v>6</v>
      </c>
      <c r="S13" s="147"/>
      <c r="T13" s="87"/>
      <c r="U13" s="237" t="s">
        <v>32</v>
      </c>
      <c r="V13" s="237"/>
      <c r="W13" s="237"/>
    </row>
    <row r="14" spans="2:23" ht="7.5" customHeight="1">
      <c r="B14" s="87"/>
      <c r="C14" s="154"/>
      <c r="D14" s="155"/>
      <c r="E14" s="155"/>
      <c r="F14" s="156"/>
      <c r="G14" s="156"/>
      <c r="I14" s="143"/>
      <c r="J14" s="124"/>
      <c r="K14" s="124"/>
      <c r="L14" s="124"/>
      <c r="M14" s="168"/>
      <c r="N14" s="124"/>
      <c r="O14" s="124"/>
      <c r="P14" s="124"/>
      <c r="Q14" s="124"/>
      <c r="S14" s="147"/>
      <c r="T14" s="87"/>
      <c r="U14" s="154"/>
      <c r="V14" s="155"/>
      <c r="W14" s="156"/>
    </row>
    <row r="15" spans="2:23" ht="12" customHeight="1">
      <c r="B15" s="237" t="s">
        <v>33</v>
      </c>
      <c r="C15" s="237"/>
      <c r="D15" s="237"/>
      <c r="E15" s="237"/>
      <c r="F15" s="237"/>
      <c r="G15" s="237"/>
      <c r="I15" s="143">
        <f>SUM(J15,K15)</f>
        <v>5</v>
      </c>
      <c r="J15" s="124">
        <v>5</v>
      </c>
      <c r="K15" s="124" t="s">
        <v>105</v>
      </c>
      <c r="L15" s="124">
        <v>4</v>
      </c>
      <c r="M15" s="168"/>
      <c r="N15" s="124">
        <f>SUM(O15,P15)</f>
        <v>430</v>
      </c>
      <c r="O15" s="124">
        <f>SUM(O16,O17,O18)</f>
        <v>378</v>
      </c>
      <c r="P15" s="124">
        <f>SUM(P16,P17,P18)</f>
        <v>52</v>
      </c>
      <c r="Q15" s="124">
        <f>SUM(Q16:Q18)</f>
        <v>203</v>
      </c>
      <c r="S15" s="147"/>
      <c r="T15" s="237" t="s">
        <v>33</v>
      </c>
      <c r="U15" s="237"/>
      <c r="V15" s="237"/>
      <c r="W15" s="237"/>
    </row>
    <row r="16" spans="2:23" ht="12" customHeight="1">
      <c r="B16" s="87"/>
      <c r="C16" s="242" t="s">
        <v>82</v>
      </c>
      <c r="D16" s="242"/>
      <c r="E16" s="242"/>
      <c r="F16" s="242"/>
      <c r="G16" s="242"/>
      <c r="I16" s="143" t="s">
        <v>106</v>
      </c>
      <c r="J16" s="124" t="s">
        <v>106</v>
      </c>
      <c r="K16" s="124" t="s">
        <v>106</v>
      </c>
      <c r="L16" s="124" t="s">
        <v>106</v>
      </c>
      <c r="M16" s="168"/>
      <c r="N16" s="124">
        <f>SUM(O16,P16)</f>
        <v>1</v>
      </c>
      <c r="O16" s="124">
        <v>1</v>
      </c>
      <c r="P16" s="124" t="s">
        <v>105</v>
      </c>
      <c r="Q16" s="124">
        <v>1</v>
      </c>
      <c r="S16" s="147"/>
      <c r="T16" s="87"/>
      <c r="U16" s="238" t="s">
        <v>82</v>
      </c>
      <c r="V16" s="238"/>
      <c r="W16" s="238"/>
    </row>
    <row r="17" spans="2:23" ht="12" customHeight="1">
      <c r="B17" s="87"/>
      <c r="C17" s="240" t="s">
        <v>35</v>
      </c>
      <c r="D17" s="240"/>
      <c r="E17" s="240"/>
      <c r="F17" s="240"/>
      <c r="G17" s="240"/>
      <c r="I17" s="143" t="s">
        <v>106</v>
      </c>
      <c r="J17" s="124" t="s">
        <v>106</v>
      </c>
      <c r="K17" s="124" t="s">
        <v>106</v>
      </c>
      <c r="L17" s="124" t="s">
        <v>106</v>
      </c>
      <c r="M17" s="168"/>
      <c r="N17" s="124">
        <f>SUM(O17,P17)</f>
        <v>110</v>
      </c>
      <c r="O17" s="124">
        <v>108</v>
      </c>
      <c r="P17" s="124">
        <v>2</v>
      </c>
      <c r="Q17" s="124">
        <v>71</v>
      </c>
      <c r="S17" s="147"/>
      <c r="T17" s="87"/>
      <c r="U17" s="240" t="s">
        <v>35</v>
      </c>
      <c r="V17" s="240"/>
      <c r="W17" s="240"/>
    </row>
    <row r="18" spans="2:23" ht="12" customHeight="1">
      <c r="B18" s="87"/>
      <c r="C18" s="240" t="s">
        <v>36</v>
      </c>
      <c r="D18" s="240"/>
      <c r="E18" s="240"/>
      <c r="F18" s="240"/>
      <c r="G18" s="240"/>
      <c r="I18" s="143" t="s">
        <v>106</v>
      </c>
      <c r="J18" s="124" t="s">
        <v>106</v>
      </c>
      <c r="K18" s="124" t="s">
        <v>106</v>
      </c>
      <c r="L18" s="124" t="s">
        <v>106</v>
      </c>
      <c r="M18" s="168"/>
      <c r="N18" s="124">
        <f>SUM(O18,P18)</f>
        <v>319</v>
      </c>
      <c r="O18" s="124">
        <v>269</v>
      </c>
      <c r="P18" s="124">
        <v>50</v>
      </c>
      <c r="Q18" s="124">
        <v>131</v>
      </c>
      <c r="S18" s="147"/>
      <c r="T18" s="87"/>
      <c r="U18" s="240" t="s">
        <v>36</v>
      </c>
      <c r="V18" s="240"/>
      <c r="W18" s="240"/>
    </row>
    <row r="19" spans="2:23" ht="7.5" customHeight="1">
      <c r="B19" s="87"/>
      <c r="C19" s="157"/>
      <c r="D19" s="158"/>
      <c r="E19" s="158"/>
      <c r="F19" s="157"/>
      <c r="G19" s="157"/>
      <c r="I19" s="143"/>
      <c r="J19" s="124"/>
      <c r="K19" s="124"/>
      <c r="L19" s="124"/>
      <c r="M19" s="168"/>
      <c r="N19" s="124"/>
      <c r="O19" s="124"/>
      <c r="P19" s="124"/>
      <c r="Q19" s="124"/>
      <c r="S19" s="147"/>
      <c r="T19" s="87"/>
      <c r="U19" s="157"/>
      <c r="V19" s="158"/>
      <c r="W19" s="157"/>
    </row>
    <row r="20" spans="2:23" ht="12" customHeight="1">
      <c r="B20" s="237" t="s">
        <v>37</v>
      </c>
      <c r="C20" s="237"/>
      <c r="D20" s="237"/>
      <c r="E20" s="237"/>
      <c r="F20" s="237"/>
      <c r="G20" s="237"/>
      <c r="I20" s="143">
        <f>SUM(J20,K20)</f>
        <v>10</v>
      </c>
      <c r="J20" s="124">
        <v>6</v>
      </c>
      <c r="K20" s="124">
        <v>4</v>
      </c>
      <c r="L20" s="124">
        <v>7</v>
      </c>
      <c r="M20" s="168"/>
      <c r="N20" s="124">
        <f>SUM(O20,P20)</f>
        <v>628</v>
      </c>
      <c r="O20" s="124">
        <f>SUM(O21:O34)</f>
        <v>348</v>
      </c>
      <c r="P20" s="124">
        <f>SUM(P21:P34)</f>
        <v>280</v>
      </c>
      <c r="Q20" s="124">
        <f>SUM(Q21:Q34)</f>
        <v>412</v>
      </c>
      <c r="S20" s="147"/>
      <c r="T20" s="237" t="s">
        <v>37</v>
      </c>
      <c r="U20" s="237"/>
      <c r="V20" s="237"/>
      <c r="W20" s="237"/>
    </row>
    <row r="21" spans="2:23" ht="12" customHeight="1">
      <c r="B21" s="159"/>
      <c r="C21" s="242" t="s">
        <v>68</v>
      </c>
      <c r="D21" s="242"/>
      <c r="E21" s="242"/>
      <c r="F21" s="242"/>
      <c r="G21" s="242"/>
      <c r="I21" s="143" t="s">
        <v>106</v>
      </c>
      <c r="J21" s="124" t="s">
        <v>106</v>
      </c>
      <c r="K21" s="124" t="s">
        <v>106</v>
      </c>
      <c r="L21" s="124" t="s">
        <v>106</v>
      </c>
      <c r="M21" s="168"/>
      <c r="N21" s="124">
        <f aca="true" t="shared" si="0" ref="N21:N34">SUM(O21,P21)</f>
        <v>27</v>
      </c>
      <c r="O21" s="124">
        <v>23</v>
      </c>
      <c r="P21" s="124">
        <v>4</v>
      </c>
      <c r="Q21" s="124">
        <v>15</v>
      </c>
      <c r="S21" s="147"/>
      <c r="T21" s="87"/>
      <c r="U21" s="238" t="s">
        <v>68</v>
      </c>
      <c r="V21" s="238"/>
      <c r="W21" s="238"/>
    </row>
    <row r="22" spans="2:23" ht="12" customHeight="1">
      <c r="B22" s="159"/>
      <c r="C22" s="240" t="s">
        <v>59</v>
      </c>
      <c r="D22" s="240"/>
      <c r="E22" s="240"/>
      <c r="F22" s="240"/>
      <c r="G22" s="240"/>
      <c r="I22" s="143" t="s">
        <v>106</v>
      </c>
      <c r="J22" s="124" t="s">
        <v>106</v>
      </c>
      <c r="K22" s="124" t="s">
        <v>106</v>
      </c>
      <c r="L22" s="124" t="s">
        <v>106</v>
      </c>
      <c r="M22" s="168"/>
      <c r="N22" s="124">
        <f t="shared" si="0"/>
        <v>8</v>
      </c>
      <c r="O22" s="124">
        <v>5</v>
      </c>
      <c r="P22" s="124">
        <v>3</v>
      </c>
      <c r="Q22" s="124">
        <v>5</v>
      </c>
      <c r="S22" s="147"/>
      <c r="T22" s="87"/>
      <c r="U22" s="240" t="s">
        <v>59</v>
      </c>
      <c r="V22" s="240"/>
      <c r="W22" s="240"/>
    </row>
    <row r="23" spans="2:23" ht="12" customHeight="1">
      <c r="B23" s="159"/>
      <c r="C23" s="240" t="s">
        <v>83</v>
      </c>
      <c r="D23" s="240"/>
      <c r="E23" s="240"/>
      <c r="F23" s="240"/>
      <c r="G23" s="240"/>
      <c r="I23" s="143" t="s">
        <v>106</v>
      </c>
      <c r="J23" s="124" t="s">
        <v>106</v>
      </c>
      <c r="K23" s="124" t="s">
        <v>106</v>
      </c>
      <c r="L23" s="124" t="s">
        <v>106</v>
      </c>
      <c r="M23" s="168"/>
      <c r="N23" s="124">
        <f t="shared" si="0"/>
        <v>53</v>
      </c>
      <c r="O23" s="124">
        <v>39</v>
      </c>
      <c r="P23" s="124">
        <v>14</v>
      </c>
      <c r="Q23" s="124">
        <v>23</v>
      </c>
      <c r="S23" s="147"/>
      <c r="T23" s="87"/>
      <c r="U23" s="240" t="s">
        <v>83</v>
      </c>
      <c r="V23" s="240"/>
      <c r="W23" s="240"/>
    </row>
    <row r="24" spans="2:23" ht="12" customHeight="1">
      <c r="B24" s="159"/>
      <c r="C24" s="240" t="s">
        <v>61</v>
      </c>
      <c r="D24" s="240"/>
      <c r="E24" s="240"/>
      <c r="F24" s="240"/>
      <c r="G24" s="240"/>
      <c r="I24" s="143" t="s">
        <v>106</v>
      </c>
      <c r="J24" s="124" t="s">
        <v>106</v>
      </c>
      <c r="K24" s="124" t="s">
        <v>106</v>
      </c>
      <c r="L24" s="124" t="s">
        <v>106</v>
      </c>
      <c r="M24" s="168"/>
      <c r="N24" s="124">
        <f t="shared" si="0"/>
        <v>79</v>
      </c>
      <c r="O24" s="124">
        <v>45</v>
      </c>
      <c r="P24" s="124">
        <v>34</v>
      </c>
      <c r="Q24" s="124">
        <v>64</v>
      </c>
      <c r="S24" s="147"/>
      <c r="T24" s="87"/>
      <c r="U24" s="240" t="s">
        <v>61</v>
      </c>
      <c r="V24" s="240"/>
      <c r="W24" s="240"/>
    </row>
    <row r="25" spans="2:23" ht="12" customHeight="1">
      <c r="B25" s="159"/>
      <c r="C25" s="237" t="s">
        <v>38</v>
      </c>
      <c r="D25" s="237"/>
      <c r="E25" s="237"/>
      <c r="F25" s="237"/>
      <c r="G25" s="237"/>
      <c r="I25" s="143" t="s">
        <v>106</v>
      </c>
      <c r="J25" s="124" t="s">
        <v>106</v>
      </c>
      <c r="K25" s="124" t="s">
        <v>106</v>
      </c>
      <c r="L25" s="124" t="s">
        <v>106</v>
      </c>
      <c r="M25" s="168"/>
      <c r="N25" s="124">
        <f t="shared" si="0"/>
        <v>3</v>
      </c>
      <c r="O25" s="124" t="s">
        <v>105</v>
      </c>
      <c r="P25" s="124">
        <v>3</v>
      </c>
      <c r="Q25" s="124">
        <v>2</v>
      </c>
      <c r="S25" s="147"/>
      <c r="T25" s="87"/>
      <c r="U25" s="237" t="s">
        <v>38</v>
      </c>
      <c r="V25" s="237"/>
      <c r="W25" s="237"/>
    </row>
    <row r="26" spans="2:23" ht="12" customHeight="1">
      <c r="B26" s="159"/>
      <c r="C26" s="242" t="s">
        <v>84</v>
      </c>
      <c r="D26" s="242"/>
      <c r="E26" s="242"/>
      <c r="F26" s="242"/>
      <c r="G26" s="242"/>
      <c r="I26" s="143" t="s">
        <v>106</v>
      </c>
      <c r="J26" s="124" t="s">
        <v>106</v>
      </c>
      <c r="K26" s="124" t="s">
        <v>106</v>
      </c>
      <c r="L26" s="124" t="s">
        <v>106</v>
      </c>
      <c r="M26" s="168"/>
      <c r="N26" s="124">
        <f t="shared" si="0"/>
        <v>5</v>
      </c>
      <c r="O26" s="124">
        <v>3</v>
      </c>
      <c r="P26" s="124">
        <v>2</v>
      </c>
      <c r="Q26" s="124">
        <v>5</v>
      </c>
      <c r="S26" s="147"/>
      <c r="T26" s="87"/>
      <c r="U26" s="238" t="s">
        <v>84</v>
      </c>
      <c r="V26" s="238"/>
      <c r="W26" s="238"/>
    </row>
    <row r="27" spans="2:23" ht="12" customHeight="1">
      <c r="B27" s="159"/>
      <c r="C27" s="242" t="s">
        <v>85</v>
      </c>
      <c r="D27" s="242"/>
      <c r="E27" s="242"/>
      <c r="F27" s="242"/>
      <c r="G27" s="242"/>
      <c r="I27" s="143" t="s">
        <v>106</v>
      </c>
      <c r="J27" s="124" t="s">
        <v>106</v>
      </c>
      <c r="K27" s="124" t="s">
        <v>106</v>
      </c>
      <c r="L27" s="124" t="s">
        <v>106</v>
      </c>
      <c r="M27" s="168"/>
      <c r="N27" s="124">
        <f t="shared" si="0"/>
        <v>4</v>
      </c>
      <c r="O27" s="124">
        <v>4</v>
      </c>
      <c r="P27" s="124" t="s">
        <v>105</v>
      </c>
      <c r="Q27" s="124">
        <v>2</v>
      </c>
      <c r="S27" s="147"/>
      <c r="T27" s="87"/>
      <c r="U27" s="238" t="s">
        <v>85</v>
      </c>
      <c r="V27" s="238"/>
      <c r="W27" s="238"/>
    </row>
    <row r="28" spans="2:23" ht="12" customHeight="1">
      <c r="B28" s="159"/>
      <c r="C28" s="242" t="s">
        <v>86</v>
      </c>
      <c r="D28" s="242"/>
      <c r="E28" s="242"/>
      <c r="F28" s="242"/>
      <c r="G28" s="242"/>
      <c r="I28" s="143" t="s">
        <v>106</v>
      </c>
      <c r="J28" s="124" t="s">
        <v>106</v>
      </c>
      <c r="K28" s="124" t="s">
        <v>106</v>
      </c>
      <c r="L28" s="124" t="s">
        <v>106</v>
      </c>
      <c r="M28" s="168"/>
      <c r="N28" s="124">
        <f t="shared" si="0"/>
        <v>97</v>
      </c>
      <c r="O28" s="124">
        <v>44</v>
      </c>
      <c r="P28" s="124">
        <v>53</v>
      </c>
      <c r="Q28" s="124">
        <v>50</v>
      </c>
      <c r="S28" s="147"/>
      <c r="T28" s="87"/>
      <c r="U28" s="238" t="s">
        <v>86</v>
      </c>
      <c r="V28" s="238"/>
      <c r="W28" s="238"/>
    </row>
    <row r="29" spans="2:23" ht="12" customHeight="1">
      <c r="B29" s="159"/>
      <c r="C29" s="242" t="s">
        <v>87</v>
      </c>
      <c r="D29" s="242"/>
      <c r="E29" s="242"/>
      <c r="F29" s="242"/>
      <c r="G29" s="242"/>
      <c r="I29" s="143" t="s">
        <v>106</v>
      </c>
      <c r="J29" s="124" t="s">
        <v>106</v>
      </c>
      <c r="K29" s="124" t="s">
        <v>106</v>
      </c>
      <c r="L29" s="124" t="s">
        <v>106</v>
      </c>
      <c r="M29" s="168"/>
      <c r="N29" s="124">
        <f t="shared" si="0"/>
        <v>86</v>
      </c>
      <c r="O29" s="124">
        <v>40</v>
      </c>
      <c r="P29" s="124">
        <v>46</v>
      </c>
      <c r="Q29" s="124">
        <v>72</v>
      </c>
      <c r="S29" s="147"/>
      <c r="T29" s="87"/>
      <c r="U29" s="238" t="s">
        <v>87</v>
      </c>
      <c r="V29" s="238"/>
      <c r="W29" s="238"/>
    </row>
    <row r="30" spans="2:23" ht="12" customHeight="1">
      <c r="B30" s="159"/>
      <c r="C30" s="239" t="s">
        <v>64</v>
      </c>
      <c r="D30" s="239"/>
      <c r="E30" s="239"/>
      <c r="F30" s="239"/>
      <c r="G30" s="239"/>
      <c r="I30" s="143" t="s">
        <v>106</v>
      </c>
      <c r="J30" s="124" t="s">
        <v>106</v>
      </c>
      <c r="K30" s="124" t="s">
        <v>106</v>
      </c>
      <c r="L30" s="124" t="s">
        <v>106</v>
      </c>
      <c r="M30" s="168"/>
      <c r="N30" s="124">
        <f t="shared" si="0"/>
        <v>7</v>
      </c>
      <c r="O30" s="124">
        <v>4</v>
      </c>
      <c r="P30" s="124">
        <v>3</v>
      </c>
      <c r="Q30" s="124">
        <v>3</v>
      </c>
      <c r="S30" s="147"/>
      <c r="T30" s="87"/>
      <c r="U30" s="239" t="s">
        <v>64</v>
      </c>
      <c r="V30" s="239"/>
      <c r="W30" s="239"/>
    </row>
    <row r="31" spans="2:23" ht="12" customHeight="1">
      <c r="B31" s="159"/>
      <c r="C31" s="240" t="s">
        <v>89</v>
      </c>
      <c r="D31" s="240"/>
      <c r="E31" s="240"/>
      <c r="F31" s="240"/>
      <c r="G31" s="240"/>
      <c r="I31" s="143" t="s">
        <v>106</v>
      </c>
      <c r="J31" s="124" t="s">
        <v>106</v>
      </c>
      <c r="K31" s="124" t="s">
        <v>106</v>
      </c>
      <c r="L31" s="124" t="s">
        <v>106</v>
      </c>
      <c r="M31" s="168"/>
      <c r="N31" s="124">
        <f t="shared" si="0"/>
        <v>114</v>
      </c>
      <c r="O31" s="124">
        <v>36</v>
      </c>
      <c r="P31" s="124">
        <v>78</v>
      </c>
      <c r="Q31" s="124">
        <v>94</v>
      </c>
      <c r="S31" s="147"/>
      <c r="T31" s="159"/>
      <c r="U31" s="240" t="s">
        <v>89</v>
      </c>
      <c r="V31" s="240"/>
      <c r="W31" s="240"/>
    </row>
    <row r="32" spans="2:23" ht="12" customHeight="1">
      <c r="B32" s="159"/>
      <c r="C32" s="241" t="s">
        <v>65</v>
      </c>
      <c r="D32" s="241"/>
      <c r="E32" s="241"/>
      <c r="F32" s="241"/>
      <c r="G32" s="241"/>
      <c r="I32" s="143" t="s">
        <v>106</v>
      </c>
      <c r="J32" s="124" t="s">
        <v>106</v>
      </c>
      <c r="K32" s="124" t="s">
        <v>106</v>
      </c>
      <c r="L32" s="124" t="s">
        <v>106</v>
      </c>
      <c r="M32" s="168"/>
      <c r="N32" s="124">
        <f t="shared" si="0"/>
        <v>7</v>
      </c>
      <c r="O32" s="124">
        <v>5</v>
      </c>
      <c r="P32" s="124">
        <v>2</v>
      </c>
      <c r="Q32" s="124">
        <v>5</v>
      </c>
      <c r="S32" s="147"/>
      <c r="T32" s="159"/>
      <c r="U32" s="241" t="s">
        <v>65</v>
      </c>
      <c r="V32" s="241"/>
      <c r="W32" s="241"/>
    </row>
    <row r="33" spans="2:23" ht="12" customHeight="1">
      <c r="B33" s="159"/>
      <c r="C33" s="240" t="s">
        <v>41</v>
      </c>
      <c r="D33" s="240"/>
      <c r="E33" s="240"/>
      <c r="F33" s="240"/>
      <c r="G33" s="240"/>
      <c r="I33" s="143" t="s">
        <v>106</v>
      </c>
      <c r="J33" s="124" t="s">
        <v>106</v>
      </c>
      <c r="K33" s="124" t="s">
        <v>106</v>
      </c>
      <c r="L33" s="124" t="s">
        <v>106</v>
      </c>
      <c r="M33" s="168"/>
      <c r="N33" s="124">
        <f t="shared" si="0"/>
        <v>36</v>
      </c>
      <c r="O33" s="124">
        <v>21</v>
      </c>
      <c r="P33" s="124">
        <v>15</v>
      </c>
      <c r="Q33" s="124">
        <v>24</v>
      </c>
      <c r="S33" s="147"/>
      <c r="T33" s="159"/>
      <c r="U33" s="240" t="s">
        <v>41</v>
      </c>
      <c r="V33" s="240"/>
      <c r="W33" s="240"/>
    </row>
    <row r="34" spans="2:23" ht="12" customHeight="1">
      <c r="B34" s="159"/>
      <c r="C34" s="237" t="s">
        <v>42</v>
      </c>
      <c r="D34" s="237"/>
      <c r="E34" s="237"/>
      <c r="F34" s="237"/>
      <c r="G34" s="237"/>
      <c r="I34" s="143" t="s">
        <v>106</v>
      </c>
      <c r="J34" s="124" t="s">
        <v>106</v>
      </c>
      <c r="K34" s="124" t="s">
        <v>106</v>
      </c>
      <c r="L34" s="124" t="s">
        <v>106</v>
      </c>
      <c r="M34" s="168"/>
      <c r="N34" s="124">
        <f t="shared" si="0"/>
        <v>102</v>
      </c>
      <c r="O34" s="124">
        <v>79</v>
      </c>
      <c r="P34" s="124">
        <v>23</v>
      </c>
      <c r="Q34" s="124">
        <v>48</v>
      </c>
      <c r="S34" s="147"/>
      <c r="T34" s="159"/>
      <c r="U34" s="237" t="s">
        <v>42</v>
      </c>
      <c r="V34" s="237"/>
      <c r="W34" s="237"/>
    </row>
    <row r="35" spans="2:23" ht="7.5" customHeight="1">
      <c r="B35" s="159"/>
      <c r="C35" s="160"/>
      <c r="D35" s="161"/>
      <c r="E35" s="161"/>
      <c r="F35" s="162"/>
      <c r="G35" s="162"/>
      <c r="I35" s="143"/>
      <c r="J35" s="124"/>
      <c r="K35" s="124"/>
      <c r="L35" s="124"/>
      <c r="M35" s="168"/>
      <c r="N35" s="124"/>
      <c r="O35" s="124"/>
      <c r="P35" s="124"/>
      <c r="Q35" s="124"/>
      <c r="S35" s="147"/>
      <c r="T35" s="159"/>
      <c r="U35" s="160"/>
      <c r="V35" s="161"/>
      <c r="W35" s="162"/>
    </row>
    <row r="36" spans="2:23" ht="11.25" customHeight="1">
      <c r="B36" s="237" t="s">
        <v>88</v>
      </c>
      <c r="C36" s="237"/>
      <c r="D36" s="237"/>
      <c r="E36" s="237"/>
      <c r="F36" s="237"/>
      <c r="G36" s="237"/>
      <c r="H36" s="62"/>
      <c r="I36" s="143" t="s">
        <v>105</v>
      </c>
      <c r="J36" s="124" t="s">
        <v>105</v>
      </c>
      <c r="K36" s="124" t="s">
        <v>105</v>
      </c>
      <c r="L36" s="124" t="s">
        <v>105</v>
      </c>
      <c r="M36" s="169"/>
      <c r="N36" s="124">
        <f>SUM(O36,P36)</f>
        <v>5</v>
      </c>
      <c r="O36" s="124">
        <v>3</v>
      </c>
      <c r="P36" s="124">
        <v>2</v>
      </c>
      <c r="Q36" s="124">
        <v>3</v>
      </c>
      <c r="S36" s="147"/>
      <c r="T36" s="237" t="s">
        <v>88</v>
      </c>
      <c r="U36" s="237"/>
      <c r="V36" s="237"/>
      <c r="W36" s="237"/>
    </row>
    <row r="37" spans="1:24" ht="4.5" customHeight="1" thickBot="1">
      <c r="A37" s="60"/>
      <c r="B37" s="60"/>
      <c r="C37" s="60"/>
      <c r="D37" s="60"/>
      <c r="E37" s="60"/>
      <c r="F37" s="60"/>
      <c r="G37" s="60"/>
      <c r="H37" s="60"/>
      <c r="I37" s="163"/>
      <c r="J37" s="60"/>
      <c r="K37" s="60"/>
      <c r="L37" s="60"/>
      <c r="M37" s="60"/>
      <c r="N37" s="60"/>
      <c r="O37" s="164"/>
      <c r="P37" s="164"/>
      <c r="Q37" s="164"/>
      <c r="R37" s="165"/>
      <c r="S37" s="163"/>
      <c r="T37" s="60"/>
      <c r="U37" s="60"/>
      <c r="V37" s="60"/>
      <c r="W37" s="60"/>
      <c r="X37" s="60"/>
    </row>
    <row r="38" ht="4.5" customHeight="1"/>
    <row r="39" spans="2:22" ht="12.75" customHeight="1">
      <c r="B39" s="156" t="s">
        <v>111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56"/>
      <c r="T39" s="157"/>
      <c r="V39" s="166"/>
    </row>
    <row r="40" spans="2:22" ht="12.75" customHeight="1">
      <c r="B40" s="167" t="s">
        <v>1</v>
      </c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T40" s="167"/>
      <c r="V40" s="156"/>
    </row>
  </sheetData>
  <sheetProtection objects="1" scenarios="1"/>
  <mergeCells count="53">
    <mergeCell ref="I6:M6"/>
    <mergeCell ref="Q7:R7"/>
    <mergeCell ref="N6:R6"/>
    <mergeCell ref="T11:W11"/>
    <mergeCell ref="L7:M7"/>
    <mergeCell ref="U12:W12"/>
    <mergeCell ref="T9:W9"/>
    <mergeCell ref="C24:G24"/>
    <mergeCell ref="C23:G23"/>
    <mergeCell ref="B9:G9"/>
    <mergeCell ref="I5:Q5"/>
    <mergeCell ref="T20:W20"/>
    <mergeCell ref="U17:W17"/>
    <mergeCell ref="U16:W16"/>
    <mergeCell ref="U13:W13"/>
    <mergeCell ref="T15:W15"/>
    <mergeCell ref="B11:G11"/>
    <mergeCell ref="C32:G32"/>
    <mergeCell ref="C31:G31"/>
    <mergeCell ref="C30:G30"/>
    <mergeCell ref="C27:G27"/>
    <mergeCell ref="C26:G26"/>
    <mergeCell ref="C25:G25"/>
    <mergeCell ref="C29:G29"/>
    <mergeCell ref="C28:G28"/>
    <mergeCell ref="C12:G12"/>
    <mergeCell ref="C13:G13"/>
    <mergeCell ref="C22:G22"/>
    <mergeCell ref="C21:G21"/>
    <mergeCell ref="C18:G18"/>
    <mergeCell ref="C17:G17"/>
    <mergeCell ref="C16:G16"/>
    <mergeCell ref="B15:G15"/>
    <mergeCell ref="B20:G20"/>
    <mergeCell ref="C34:G34"/>
    <mergeCell ref="C33:G33"/>
    <mergeCell ref="B36:G36"/>
    <mergeCell ref="U18:W18"/>
    <mergeCell ref="U25:W25"/>
    <mergeCell ref="U24:W24"/>
    <mergeCell ref="U23:W23"/>
    <mergeCell ref="U22:W22"/>
    <mergeCell ref="U32:W32"/>
    <mergeCell ref="U31:W31"/>
    <mergeCell ref="T36:W36"/>
    <mergeCell ref="U21:W21"/>
    <mergeCell ref="U30:W30"/>
    <mergeCell ref="U29:W29"/>
    <mergeCell ref="U28:W28"/>
    <mergeCell ref="U27:W27"/>
    <mergeCell ref="U26:W26"/>
    <mergeCell ref="U34:W34"/>
    <mergeCell ref="U33:W33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2012-11-01T07:00:48Z</cp:lastPrinted>
  <dcterms:created xsi:type="dcterms:W3CDTF">2000-10-13T06:42:23Z</dcterms:created>
  <dcterms:modified xsi:type="dcterms:W3CDTF">2012-11-19T05:32:10Z</dcterms:modified>
  <cp:category/>
  <cp:version/>
  <cp:contentType/>
  <cp:contentStatus/>
</cp:coreProperties>
</file>