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55" windowHeight="7995"/>
  </bookViews>
  <sheets>
    <sheet name="個別労働紛争労働相談" sheetId="2" r:id="rId1"/>
  </sheets>
  <calcPr calcId="125725"/>
</workbook>
</file>

<file path=xl/calcChain.xml><?xml version="1.0" encoding="utf-8"?>
<calcChain xmlns="http://schemas.openxmlformats.org/spreadsheetml/2006/main">
  <c r="P7" i="2"/>
  <c r="P6"/>
  <c r="H13" l="1"/>
  <c r="I13"/>
  <c r="J15"/>
  <c r="K15"/>
  <c r="L15"/>
  <c r="M15"/>
  <c r="N15"/>
  <c r="O15"/>
  <c r="P15"/>
  <c r="Q15"/>
  <c r="R15"/>
  <c r="S15"/>
  <c r="H16"/>
  <c r="I16"/>
  <c r="H17"/>
  <c r="I17"/>
  <c r="H18"/>
  <c r="I18"/>
  <c r="H19"/>
  <c r="I19"/>
  <c r="H20"/>
  <c r="I20"/>
  <c r="H21"/>
  <c r="I21"/>
  <c r="J22"/>
  <c r="K22"/>
  <c r="L22"/>
  <c r="M22"/>
  <c r="N22"/>
  <c r="O22"/>
  <c r="P22"/>
  <c r="Q22"/>
  <c r="R22"/>
  <c r="S22"/>
  <c r="H23"/>
  <c r="I23"/>
  <c r="H24"/>
  <c r="I24"/>
  <c r="H25"/>
  <c r="G25" s="1"/>
  <c r="I25"/>
  <c r="H26"/>
  <c r="I26"/>
  <c r="H27"/>
  <c r="I27"/>
  <c r="J28"/>
  <c r="K28"/>
  <c r="L28"/>
  <c r="M28"/>
  <c r="N28"/>
  <c r="O28"/>
  <c r="P28"/>
  <c r="Q28"/>
  <c r="R28"/>
  <c r="S28"/>
  <c r="H29"/>
  <c r="I29"/>
  <c r="H30"/>
  <c r="I30"/>
  <c r="H31"/>
  <c r="G31" s="1"/>
  <c r="I31"/>
  <c r="H32"/>
  <c r="I32"/>
  <c r="H33"/>
  <c r="G33" s="1"/>
  <c r="I33"/>
  <c r="H34"/>
  <c r="I34"/>
  <c r="H35"/>
  <c r="I35"/>
  <c r="H36"/>
  <c r="I36"/>
  <c r="H37"/>
  <c r="I37"/>
  <c r="H38"/>
  <c r="I38"/>
  <c r="J39"/>
  <c r="K39"/>
  <c r="L39"/>
  <c r="M39"/>
  <c r="N39"/>
  <c r="O39"/>
  <c r="P39"/>
  <c r="Q39"/>
  <c r="R39"/>
  <c r="S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J51"/>
  <c r="K51"/>
  <c r="L51"/>
  <c r="M51"/>
  <c r="N51"/>
  <c r="O51"/>
  <c r="P51"/>
  <c r="Q51"/>
  <c r="R51"/>
  <c r="S51"/>
  <c r="H52"/>
  <c r="I52"/>
  <c r="H53"/>
  <c r="I53"/>
  <c r="J54"/>
  <c r="K54"/>
  <c r="L54"/>
  <c r="M54"/>
  <c r="N54"/>
  <c r="O54"/>
  <c r="P54"/>
  <c r="Q54"/>
  <c r="R54"/>
  <c r="S54"/>
  <c r="H55"/>
  <c r="H54" s="1"/>
  <c r="I55"/>
  <c r="I54" s="1"/>
  <c r="G42" l="1"/>
  <c r="G38"/>
  <c r="G36"/>
  <c r="R14"/>
  <c r="N14"/>
  <c r="J14"/>
  <c r="J56" s="1"/>
  <c r="G20"/>
  <c r="G18"/>
  <c r="G16"/>
  <c r="G35"/>
  <c r="G49"/>
  <c r="G45"/>
  <c r="G46"/>
  <c r="P14"/>
  <c r="P56" s="1"/>
  <c r="L14"/>
  <c r="L56" s="1"/>
  <c r="G26"/>
  <c r="I15"/>
  <c r="G52"/>
  <c r="G50"/>
  <c r="G48"/>
  <c r="G43"/>
  <c r="G41"/>
  <c r="G32"/>
  <c r="G30"/>
  <c r="H22"/>
  <c r="G21"/>
  <c r="G19"/>
  <c r="I22"/>
  <c r="G54"/>
  <c r="I51"/>
  <c r="G47"/>
  <c r="G44"/>
  <c r="G37"/>
  <c r="G34"/>
  <c r="H28"/>
  <c r="G27"/>
  <c r="G24"/>
  <c r="R56"/>
  <c r="N56"/>
  <c r="G17"/>
  <c r="S14"/>
  <c r="S56" s="1"/>
  <c r="O14"/>
  <c r="O56" s="1"/>
  <c r="K14"/>
  <c r="K56" s="1"/>
  <c r="H39"/>
  <c r="G53"/>
  <c r="I39"/>
  <c r="I28"/>
  <c r="Q14"/>
  <c r="Q56" s="1"/>
  <c r="M14"/>
  <c r="M56" s="1"/>
  <c r="G13"/>
  <c r="H51"/>
  <c r="G40"/>
  <c r="H15"/>
  <c r="G55"/>
  <c r="G29"/>
  <c r="G23"/>
  <c r="G22" l="1"/>
  <c r="H56"/>
  <c r="I14"/>
  <c r="G51"/>
  <c r="I56"/>
  <c r="G28"/>
  <c r="G39"/>
  <c r="H14"/>
  <c r="G15"/>
  <c r="G14" l="1"/>
  <c r="G56"/>
</calcChain>
</file>

<file path=xl/sharedStrings.xml><?xml version="1.0" encoding="utf-8"?>
<sst xmlns="http://schemas.openxmlformats.org/spreadsheetml/2006/main" count="77" uniqueCount="67">
  <si>
    <t>年度</t>
    <phoneticPr fontId="3"/>
  </si>
  <si>
    <t>件数</t>
    <phoneticPr fontId="3"/>
  </si>
  <si>
    <t>第１表　労働相談件数の推移</t>
    <rPh sb="4" eb="6">
      <t>ロウドウ</t>
    </rPh>
    <rPh sb="6" eb="8">
      <t>ソウダン</t>
    </rPh>
    <phoneticPr fontId="3"/>
  </si>
  <si>
    <t>計</t>
    <rPh sb="0" eb="1">
      <t>ケイ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</si>
  <si>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</si>
  <si>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</si>
  <si>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</si>
  <si>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　　　平成26年度以降は、合同労働相談会の件数を含んでいる。</t>
    <rPh sb="3" eb="5">
      <t>ヘイセイ</t>
    </rPh>
    <rPh sb="7" eb="9">
      <t>ネンド</t>
    </rPh>
    <rPh sb="9" eb="11">
      <t>イコウ</t>
    </rPh>
    <rPh sb="13" eb="15">
      <t>ゴウドウ</t>
    </rPh>
    <rPh sb="15" eb="17">
      <t>ロウドウ</t>
    </rPh>
    <rPh sb="17" eb="20">
      <t>ソウダンカイ</t>
    </rPh>
    <rPh sb="21" eb="23">
      <t>ケンスウ</t>
    </rPh>
    <rPh sb="24" eb="25">
      <t>フク</t>
    </rPh>
    <phoneticPr fontId="3"/>
  </si>
  <si>
    <t>　　計上しており、相談件数の合計と相談内容の合計は一致しない。</t>
    <rPh sb="2" eb="4">
      <t>ケイジョウ</t>
    </rPh>
    <rPh sb="9" eb="11">
      <t>ソウダン</t>
    </rPh>
    <rPh sb="11" eb="13">
      <t>ケンスウ</t>
    </rPh>
    <rPh sb="14" eb="16">
      <t>ゴウケイ</t>
    </rPh>
    <rPh sb="17" eb="19">
      <t>ソウダン</t>
    </rPh>
    <rPh sb="19" eb="21">
      <t>ナイヨウ</t>
    </rPh>
    <rPh sb="22" eb="24">
      <t>ゴウケイ</t>
    </rPh>
    <rPh sb="25" eb="27">
      <t>イッチ</t>
    </rPh>
    <phoneticPr fontId="3"/>
  </si>
  <si>
    <t>(注)　平成26年度から、１件の相談で複数の相談内容に該当する場合、それぞれの内容で</t>
    <rPh sb="1" eb="2">
      <t>チュウ</t>
    </rPh>
    <rPh sb="4" eb="6">
      <t>ヘイセイ</t>
    </rPh>
    <rPh sb="8" eb="10">
      <t>ネンド</t>
    </rPh>
    <rPh sb="14" eb="15">
      <t>ケン</t>
    </rPh>
    <rPh sb="16" eb="18">
      <t>ソウダン</t>
    </rPh>
    <rPh sb="19" eb="21">
      <t>フクスウ</t>
    </rPh>
    <rPh sb="22" eb="24">
      <t>ソウダン</t>
    </rPh>
    <rPh sb="24" eb="26">
      <t>ナイヨウ</t>
    </rPh>
    <rPh sb="27" eb="29">
      <t>ガイトウ</t>
    </rPh>
    <rPh sb="31" eb="33">
      <t>バアイ</t>
    </rPh>
    <rPh sb="39" eb="41">
      <t>ナイヨウ</t>
    </rPh>
    <phoneticPr fontId="3"/>
  </si>
  <si>
    <t>　総　　　計</t>
    <rPh sb="1" eb="2">
      <t>フサ</t>
    </rPh>
    <rPh sb="5" eb="6">
      <t>ケイ</t>
    </rPh>
    <phoneticPr fontId="8"/>
  </si>
  <si>
    <t>マ その他</t>
    <rPh sb="4" eb="5">
      <t>タ</t>
    </rPh>
    <phoneticPr fontId="8"/>
  </si>
  <si>
    <t>その他</t>
    <rPh sb="2" eb="3">
      <t>タ</t>
    </rPh>
    <phoneticPr fontId="8"/>
  </si>
  <si>
    <t>ホ パワハラ・嫌がらせ</t>
    <rPh sb="7" eb="8">
      <t>イヤ</t>
    </rPh>
    <phoneticPr fontId="8"/>
  </si>
  <si>
    <t>ヘ セクハラ</t>
    <phoneticPr fontId="8"/>
  </si>
  <si>
    <t>職場の人間関係</t>
    <rPh sb="0" eb="2">
      <t>ショクバ</t>
    </rPh>
    <rPh sb="3" eb="5">
      <t>ニンゲン</t>
    </rPh>
    <rPh sb="5" eb="7">
      <t>カンケイ</t>
    </rPh>
    <phoneticPr fontId="8"/>
  </si>
  <si>
    <t>フ その他の労働条件等</t>
    <rPh sb="4" eb="5">
      <t>タ</t>
    </rPh>
    <rPh sb="6" eb="8">
      <t>ロウドウ</t>
    </rPh>
    <rPh sb="8" eb="10">
      <t>ジョウケン</t>
    </rPh>
    <rPh sb="10" eb="11">
      <t>トウ</t>
    </rPh>
    <phoneticPr fontId="8"/>
  </si>
  <si>
    <t>ヒ 労働保険</t>
    <rPh sb="2" eb="4">
      <t>ロウドウ</t>
    </rPh>
    <rPh sb="4" eb="6">
      <t>ホケン</t>
    </rPh>
    <phoneticPr fontId="8"/>
  </si>
  <si>
    <t>ハ 社会保険</t>
    <rPh sb="2" eb="4">
      <t>シャカイ</t>
    </rPh>
    <rPh sb="4" eb="6">
      <t>ホケン</t>
    </rPh>
    <phoneticPr fontId="8"/>
  </si>
  <si>
    <t>ノ 福利厚生制度</t>
    <rPh sb="2" eb="4">
      <t>フクリ</t>
    </rPh>
    <rPh sb="4" eb="6">
      <t>コウセイ</t>
    </rPh>
    <rPh sb="6" eb="8">
      <t>セイド</t>
    </rPh>
    <phoneticPr fontId="8"/>
  </si>
  <si>
    <t>ネ 安全・衛生</t>
    <rPh sb="2" eb="4">
      <t>アンゼン</t>
    </rPh>
    <rPh sb="5" eb="7">
      <t>エイセイ</t>
    </rPh>
    <phoneticPr fontId="8"/>
  </si>
  <si>
    <t>ヌ 時間外労働</t>
    <rPh sb="2" eb="5">
      <t>ジカンガイ</t>
    </rPh>
    <rPh sb="5" eb="7">
      <t>ロウドウ</t>
    </rPh>
    <phoneticPr fontId="8"/>
  </si>
  <si>
    <t>ニ 育児休業・介護休業</t>
    <rPh sb="2" eb="4">
      <t>イクジ</t>
    </rPh>
    <rPh sb="4" eb="6">
      <t>キュウギョウ</t>
    </rPh>
    <rPh sb="7" eb="9">
      <t>カイゴ</t>
    </rPh>
    <rPh sb="9" eb="11">
      <t>キュウギョウ</t>
    </rPh>
    <phoneticPr fontId="8"/>
  </si>
  <si>
    <t>ナ 年次有給休暇</t>
    <rPh sb="2" eb="4">
      <t>ネンジ</t>
    </rPh>
    <rPh sb="4" eb="6">
      <t>ユウキュウ</t>
    </rPh>
    <rPh sb="6" eb="8">
      <t>キュウカ</t>
    </rPh>
    <phoneticPr fontId="8"/>
  </si>
  <si>
    <t>ト 休日・休暇</t>
    <rPh sb="2" eb="4">
      <t>キュウジツ</t>
    </rPh>
    <rPh sb="5" eb="7">
      <t>キュウカ</t>
    </rPh>
    <phoneticPr fontId="8"/>
  </si>
  <si>
    <t>テ 労働時間</t>
    <rPh sb="2" eb="4">
      <t>ロウドウ</t>
    </rPh>
    <rPh sb="4" eb="6">
      <t>ジカン</t>
    </rPh>
    <phoneticPr fontId="8"/>
  </si>
  <si>
    <t>ツ 労働契約</t>
    <rPh sb="2" eb="4">
      <t>ロウドウ</t>
    </rPh>
    <rPh sb="4" eb="6">
      <t>ケイヤク</t>
    </rPh>
    <phoneticPr fontId="8"/>
  </si>
  <si>
    <t>労働条件等</t>
    <rPh sb="0" eb="2">
      <t>ロウドウ</t>
    </rPh>
    <rPh sb="2" eb="4">
      <t>ジョウケン</t>
    </rPh>
    <rPh sb="4" eb="5">
      <t>トウ</t>
    </rPh>
    <phoneticPr fontId="8"/>
  </si>
  <si>
    <t>チ 年金（企業年金、厚生年金等）</t>
    <rPh sb="2" eb="4">
      <t>ネンキン</t>
    </rPh>
    <rPh sb="5" eb="7">
      <t>キギョウ</t>
    </rPh>
    <rPh sb="7" eb="9">
      <t>ネンキン</t>
    </rPh>
    <rPh sb="10" eb="12">
      <t>コウセイ</t>
    </rPh>
    <rPh sb="12" eb="14">
      <t>ネンキン</t>
    </rPh>
    <rPh sb="14" eb="15">
      <t>トウ</t>
    </rPh>
    <phoneticPr fontId="8"/>
  </si>
  <si>
    <t>タ その他賃金</t>
    <rPh sb="4" eb="5">
      <t>タ</t>
    </rPh>
    <rPh sb="5" eb="7">
      <t>チンギン</t>
    </rPh>
    <phoneticPr fontId="8"/>
  </si>
  <si>
    <t>ソ 諸手当</t>
    <rPh sb="2" eb="5">
      <t>ショテアテ</t>
    </rPh>
    <phoneticPr fontId="8"/>
  </si>
  <si>
    <t>セ 休業手当</t>
    <rPh sb="2" eb="4">
      <t>キュウギョウ</t>
    </rPh>
    <rPh sb="4" eb="6">
      <t>テアテ</t>
    </rPh>
    <phoneticPr fontId="8"/>
  </si>
  <si>
    <t>ス 解雇手当</t>
    <rPh sb="2" eb="4">
      <t>カイコ</t>
    </rPh>
    <rPh sb="4" eb="6">
      <t>テアテ</t>
    </rPh>
    <phoneticPr fontId="8"/>
  </si>
  <si>
    <t>シ 退職一時金</t>
    <rPh sb="2" eb="4">
      <t>タイショク</t>
    </rPh>
    <rPh sb="4" eb="7">
      <t>イチジキン</t>
    </rPh>
    <phoneticPr fontId="8"/>
  </si>
  <si>
    <t>サ 一時金</t>
    <rPh sb="2" eb="5">
      <t>イチジキン</t>
    </rPh>
    <phoneticPr fontId="8"/>
  </si>
  <si>
    <t>コ 賃金減額</t>
    <rPh sb="2" eb="4">
      <t>チンギン</t>
    </rPh>
    <rPh sb="4" eb="6">
      <t>ゲンガク</t>
    </rPh>
    <phoneticPr fontId="8"/>
  </si>
  <si>
    <t>ケ 賃金増額</t>
    <rPh sb="2" eb="4">
      <t>チンギン</t>
    </rPh>
    <rPh sb="4" eb="6">
      <t>ゾウガク</t>
    </rPh>
    <phoneticPr fontId="8"/>
  </si>
  <si>
    <t>ク 賃金未払い</t>
    <rPh sb="2" eb="4">
      <t>チンギン</t>
    </rPh>
    <rPh sb="4" eb="6">
      <t>ミハラ</t>
    </rPh>
    <phoneticPr fontId="8"/>
  </si>
  <si>
    <t>賃金等</t>
    <rPh sb="0" eb="2">
      <t>チンギン</t>
    </rPh>
    <rPh sb="2" eb="3">
      <t>トウ</t>
    </rPh>
    <phoneticPr fontId="8"/>
  </si>
  <si>
    <t>キ その他経営又は人事</t>
    <rPh sb="4" eb="5">
      <t>タ</t>
    </rPh>
    <rPh sb="5" eb="7">
      <t>ケイエイ</t>
    </rPh>
    <rPh sb="7" eb="8">
      <t>マタ</t>
    </rPh>
    <rPh sb="9" eb="11">
      <t>ジンジ</t>
    </rPh>
    <phoneticPr fontId="8"/>
  </si>
  <si>
    <t>カ 勤務延長、再雇用</t>
    <rPh sb="2" eb="4">
      <t>キンム</t>
    </rPh>
    <rPh sb="4" eb="6">
      <t>エンチョウ</t>
    </rPh>
    <rPh sb="7" eb="10">
      <t>サイコヨウ</t>
    </rPh>
    <phoneticPr fontId="8"/>
  </si>
  <si>
    <t>オ 退職</t>
    <rPh sb="2" eb="4">
      <t>タイショク</t>
    </rPh>
    <phoneticPr fontId="8"/>
  </si>
  <si>
    <t>② その他の懲戒処分</t>
    <rPh sb="4" eb="5">
      <t>タ</t>
    </rPh>
    <rPh sb="6" eb="8">
      <t>チョウカイ</t>
    </rPh>
    <rPh sb="8" eb="10">
      <t>ショブン</t>
    </rPh>
    <phoneticPr fontId="8"/>
  </si>
  <si>
    <t>① 懲戒解雇</t>
    <rPh sb="2" eb="4">
      <t>チョウカイ</t>
    </rPh>
    <rPh sb="4" eb="6">
      <t>カイコ</t>
    </rPh>
    <phoneticPr fontId="8"/>
  </si>
  <si>
    <t>エ 懲戒処分</t>
    <rPh sb="2" eb="4">
      <t>チョウカイ</t>
    </rPh>
    <rPh sb="4" eb="6">
      <t>ショブン</t>
    </rPh>
    <phoneticPr fontId="8"/>
  </si>
  <si>
    <t>ウ 復職</t>
    <rPh sb="2" eb="4">
      <t>フクショク</t>
    </rPh>
    <phoneticPr fontId="8"/>
  </si>
  <si>
    <t>イ 配置転換、出向・転籍</t>
    <rPh sb="2" eb="4">
      <t>ハイチ</t>
    </rPh>
    <rPh sb="4" eb="6">
      <t>テンカン</t>
    </rPh>
    <rPh sb="7" eb="9">
      <t>シュッコウ</t>
    </rPh>
    <rPh sb="10" eb="12">
      <t>テンセキ</t>
    </rPh>
    <phoneticPr fontId="8"/>
  </si>
  <si>
    <t>④ 契約更新拒否、雇止め</t>
    <rPh sb="2" eb="4">
      <t>ケイヤク</t>
    </rPh>
    <rPh sb="4" eb="6">
      <t>コウシン</t>
    </rPh>
    <rPh sb="6" eb="8">
      <t>キョヒ</t>
    </rPh>
    <rPh sb="9" eb="10">
      <t>ヤト</t>
    </rPh>
    <rPh sb="10" eb="11">
      <t>ド</t>
    </rPh>
    <phoneticPr fontId="8"/>
  </si>
  <si>
    <t>③ 退職強要</t>
    <rPh sb="2" eb="4">
      <t>タイショク</t>
    </rPh>
    <rPh sb="4" eb="6">
      <t>キョウヨウ</t>
    </rPh>
    <phoneticPr fontId="8"/>
  </si>
  <si>
    <t>② 普通解雇</t>
    <rPh sb="2" eb="4">
      <t>フツウ</t>
    </rPh>
    <rPh sb="4" eb="6">
      <t>カイコ</t>
    </rPh>
    <phoneticPr fontId="8"/>
  </si>
  <si>
    <t>① 整理解雇</t>
    <rPh sb="2" eb="4">
      <t>セイリ</t>
    </rPh>
    <rPh sb="4" eb="6">
      <t>カイコ</t>
    </rPh>
    <phoneticPr fontId="8"/>
  </si>
  <si>
    <t>ア 解雇（エ①の懲戒解雇は除く）</t>
    <rPh sb="2" eb="4">
      <t>カイコ</t>
    </rPh>
    <rPh sb="8" eb="10">
      <t>チョウカイ</t>
    </rPh>
    <rPh sb="10" eb="12">
      <t>カイコ</t>
    </rPh>
    <rPh sb="13" eb="14">
      <t>ノゾ</t>
    </rPh>
    <phoneticPr fontId="8"/>
  </si>
  <si>
    <t>経営又は人事</t>
    <rPh sb="0" eb="2">
      <t>ケイエイ</t>
    </rPh>
    <rPh sb="2" eb="3">
      <t>マタ</t>
    </rPh>
    <rPh sb="4" eb="6">
      <t>ジンジ</t>
    </rPh>
    <phoneticPr fontId="8"/>
  </si>
  <si>
    <t>実件数</t>
    <rPh sb="0" eb="1">
      <t>ジツ</t>
    </rPh>
    <rPh sb="1" eb="3">
      <t>ケンスウ</t>
    </rPh>
    <phoneticPr fontId="8"/>
  </si>
  <si>
    <t>使</t>
    <rPh sb="0" eb="1">
      <t>シ</t>
    </rPh>
    <phoneticPr fontId="8"/>
  </si>
  <si>
    <t>労</t>
    <rPh sb="0" eb="1">
      <t>ロウ</t>
    </rPh>
    <phoneticPr fontId="8"/>
  </si>
  <si>
    <t>相談内容</t>
    <rPh sb="0" eb="2">
      <t>ソウダン</t>
    </rPh>
    <rPh sb="2" eb="4">
      <t>ナイヨウ</t>
    </rPh>
    <phoneticPr fontId="8"/>
  </si>
  <si>
    <t>不明</t>
    <rPh sb="0" eb="2">
      <t>フメイ</t>
    </rPh>
    <phoneticPr fontId="8"/>
  </si>
  <si>
    <t>300人以上</t>
    <rPh sb="3" eb="4">
      <t>ニン</t>
    </rPh>
    <rPh sb="4" eb="6">
      <t>イジョウ</t>
    </rPh>
    <phoneticPr fontId="8"/>
  </si>
  <si>
    <t>100～299人</t>
    <rPh sb="7" eb="8">
      <t>ニン</t>
    </rPh>
    <phoneticPr fontId="8"/>
  </si>
  <si>
    <t>30～99人</t>
    <rPh sb="5" eb="6">
      <t>ニン</t>
    </rPh>
    <phoneticPr fontId="8"/>
  </si>
  <si>
    <t>30人未満</t>
    <rPh sb="2" eb="3">
      <t>ニン</t>
    </rPh>
    <rPh sb="3" eb="5">
      <t>ミマン</t>
    </rPh>
    <phoneticPr fontId="8"/>
  </si>
  <si>
    <t>計</t>
    <rPh sb="0" eb="1">
      <t>ケイ</t>
    </rPh>
    <phoneticPr fontId="8"/>
  </si>
  <si>
    <t>企業規模</t>
    <rPh sb="0" eb="2">
      <t>キギョウ</t>
    </rPh>
    <rPh sb="2" eb="4">
      <t>キボ</t>
    </rPh>
    <phoneticPr fontId="8"/>
  </si>
  <si>
    <t>第２表　労働相談の内訳</t>
    <rPh sb="4" eb="6">
      <t>ロウドウ</t>
    </rPh>
    <rPh sb="9" eb="11">
      <t>ウチワケ</t>
    </rPh>
    <phoneticPr fontId="3"/>
  </si>
  <si>
    <t>（注）（　）内は、合同労働相談会の件数で内数である。</t>
    <rPh sb="1" eb="2">
      <t>チュウ</t>
    </rPh>
    <rPh sb="6" eb="7">
      <t>ナイ</t>
    </rPh>
    <rPh sb="9" eb="11">
      <t>ゴウドウ</t>
    </rPh>
    <rPh sb="11" eb="13">
      <t>ロウドウ</t>
    </rPh>
    <rPh sb="13" eb="16">
      <t>ソウダンカイ</t>
    </rPh>
    <rPh sb="17" eb="19">
      <t>ケンスウ</t>
    </rPh>
    <rPh sb="20" eb="21">
      <t>ウチ</t>
    </rPh>
    <rPh sb="21" eb="22">
      <t>スウ</t>
    </rPh>
    <phoneticPr fontId="3"/>
  </si>
  <si>
    <t>個別労働紛争の労働相談</t>
    <rPh sb="0" eb="2">
      <t>コベツ</t>
    </rPh>
    <rPh sb="2" eb="4">
      <t>ロウドウ</t>
    </rPh>
    <rPh sb="4" eb="6">
      <t>フンソウ</t>
    </rPh>
    <phoneticPr fontId="3"/>
  </si>
</sst>
</file>

<file path=xl/styles.xml><?xml version="1.0" encoding="utf-8"?>
<styleSheet xmlns="http://schemas.openxmlformats.org/spreadsheetml/2006/main">
  <numFmts count="2">
    <numFmt numFmtId="176" formatCode="0;0;"/>
    <numFmt numFmtId="177" formatCode="#,##0_);\(#,##0\)"/>
  </numFmts>
  <fonts count="10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6" fillId="0" borderId="0" xfId="1" applyAlignment="1">
      <alignment vertical="center"/>
    </xf>
    <xf numFmtId="0" fontId="4" fillId="0" borderId="0" xfId="1" applyFont="1" applyAlignment="1">
      <alignment vertical="center"/>
    </xf>
    <xf numFmtId="176" fontId="7" fillId="2" borderId="3" xfId="1" applyNumberFormat="1" applyFont="1" applyFill="1" applyBorder="1" applyAlignment="1">
      <alignment vertical="center" shrinkToFit="1"/>
    </xf>
    <xf numFmtId="176" fontId="7" fillId="2" borderId="4" xfId="1" applyNumberFormat="1" applyFont="1" applyFill="1" applyBorder="1" applyAlignment="1">
      <alignment vertical="center" shrinkToFit="1"/>
    </xf>
    <xf numFmtId="176" fontId="7" fillId="2" borderId="5" xfId="1" applyNumberFormat="1" applyFont="1" applyFill="1" applyBorder="1" applyAlignment="1">
      <alignment vertical="center" shrinkToFit="1"/>
    </xf>
    <xf numFmtId="176" fontId="7" fillId="2" borderId="6" xfId="1" applyNumberFormat="1" applyFont="1" applyFill="1" applyBorder="1" applyAlignment="1">
      <alignment vertical="center" shrinkToFit="1"/>
    </xf>
    <xf numFmtId="176" fontId="7" fillId="2" borderId="7" xfId="1" applyNumberFormat="1" applyFont="1" applyFill="1" applyBorder="1" applyAlignment="1">
      <alignment vertical="center" shrinkToFit="1"/>
    </xf>
    <xf numFmtId="176" fontId="7" fillId="2" borderId="8" xfId="1" applyNumberFormat="1" applyFont="1" applyFill="1" applyBorder="1" applyAlignment="1">
      <alignment vertical="center" shrinkToFit="1"/>
    </xf>
    <xf numFmtId="176" fontId="7" fillId="2" borderId="9" xfId="1" applyNumberFormat="1" applyFont="1" applyFill="1" applyBorder="1" applyAlignment="1">
      <alignment vertical="center" shrinkToFit="1"/>
    </xf>
    <xf numFmtId="0" fontId="7" fillId="2" borderId="10" xfId="1" applyFont="1" applyFill="1" applyBorder="1" applyAlignment="1">
      <alignment vertical="center" shrinkToFit="1"/>
    </xf>
    <xf numFmtId="0" fontId="7" fillId="2" borderId="11" xfId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7" fillId="0" borderId="14" xfId="1" applyNumberFormat="1" applyFont="1" applyFill="1" applyBorder="1" applyAlignment="1">
      <alignment vertical="center" shrinkToFit="1"/>
    </xf>
    <xf numFmtId="176" fontId="7" fillId="0" borderId="15" xfId="1" applyNumberFormat="1" applyFont="1" applyFill="1" applyBorder="1" applyAlignment="1">
      <alignment vertical="center" shrinkToFit="1"/>
    </xf>
    <xf numFmtId="176" fontId="7" fillId="0" borderId="16" xfId="1" applyNumberFormat="1" applyFont="1" applyFill="1" applyBorder="1" applyAlignment="1">
      <alignment vertical="center" shrinkToFit="1"/>
    </xf>
    <xf numFmtId="0" fontId="7" fillId="0" borderId="17" xfId="1" applyFont="1" applyBorder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0" fontId="7" fillId="0" borderId="19" xfId="1" applyFont="1" applyBorder="1" applyAlignment="1">
      <alignment vertical="center" shrinkToFit="1"/>
    </xf>
    <xf numFmtId="176" fontId="7" fillId="2" borderId="20" xfId="1" applyNumberFormat="1" applyFont="1" applyFill="1" applyBorder="1" applyAlignment="1">
      <alignment vertical="center" shrinkToFit="1"/>
    </xf>
    <xf numFmtId="176" fontId="7" fillId="2" borderId="21" xfId="1" applyNumberFormat="1" applyFont="1" applyFill="1" applyBorder="1" applyAlignment="1">
      <alignment vertical="center" shrinkToFit="1"/>
    </xf>
    <xf numFmtId="176" fontId="7" fillId="2" borderId="22" xfId="1" applyNumberFormat="1" applyFont="1" applyFill="1" applyBorder="1" applyAlignment="1">
      <alignment vertical="center" shrinkToFit="1"/>
    </xf>
    <xf numFmtId="176" fontId="7" fillId="2" borderId="23" xfId="1" applyNumberFormat="1" applyFont="1" applyFill="1" applyBorder="1" applyAlignment="1">
      <alignment vertical="center" shrinkToFit="1"/>
    </xf>
    <xf numFmtId="176" fontId="7" fillId="2" borderId="24" xfId="1" applyNumberFormat="1" applyFont="1" applyFill="1" applyBorder="1" applyAlignment="1">
      <alignment vertical="center" shrinkToFit="1"/>
    </xf>
    <xf numFmtId="176" fontId="7" fillId="2" borderId="25" xfId="1" applyNumberFormat="1" applyFont="1" applyFill="1" applyBorder="1" applyAlignment="1">
      <alignment vertical="center" shrinkToFit="1"/>
    </xf>
    <xf numFmtId="176" fontId="7" fillId="2" borderId="26" xfId="1" applyNumberFormat="1" applyFont="1" applyFill="1" applyBorder="1" applyAlignment="1">
      <alignment vertical="center" shrinkToFit="1"/>
    </xf>
    <xf numFmtId="176" fontId="7" fillId="2" borderId="27" xfId="1" applyNumberFormat="1" applyFont="1" applyFill="1" applyBorder="1" applyAlignment="1">
      <alignment vertical="center" shrinkToFit="1"/>
    </xf>
    <xf numFmtId="176" fontId="7" fillId="0" borderId="30" xfId="1" applyNumberFormat="1" applyFont="1" applyFill="1" applyBorder="1" applyAlignment="1">
      <alignment vertical="center" shrinkToFit="1"/>
    </xf>
    <xf numFmtId="176" fontId="7" fillId="0" borderId="31" xfId="1" applyNumberFormat="1" applyFont="1" applyFill="1" applyBorder="1" applyAlignment="1">
      <alignment vertical="center" shrinkToFit="1"/>
    </xf>
    <xf numFmtId="176" fontId="7" fillId="0" borderId="32" xfId="1" applyNumberFormat="1" applyFont="1" applyFill="1" applyBorder="1" applyAlignment="1">
      <alignment vertical="center" shrinkToFit="1"/>
    </xf>
    <xf numFmtId="176" fontId="7" fillId="0" borderId="33" xfId="1" applyNumberFormat="1" applyFont="1" applyFill="1" applyBorder="1" applyAlignment="1">
      <alignment vertical="center" shrinkToFit="1"/>
    </xf>
    <xf numFmtId="176" fontId="7" fillId="0" borderId="19" xfId="1" applyNumberFormat="1" applyFont="1" applyFill="1" applyBorder="1" applyAlignment="1">
      <alignment vertical="center" shrinkToFit="1"/>
    </xf>
    <xf numFmtId="0" fontId="7" fillId="0" borderId="36" xfId="1" applyFont="1" applyBorder="1" applyAlignment="1">
      <alignment vertical="center" shrinkToFit="1"/>
    </xf>
    <xf numFmtId="176" fontId="7" fillId="0" borderId="37" xfId="1" applyNumberFormat="1" applyFont="1" applyFill="1" applyBorder="1" applyAlignment="1">
      <alignment vertical="center" shrinkToFit="1"/>
    </xf>
    <xf numFmtId="176" fontId="7" fillId="0" borderId="38" xfId="1" applyNumberFormat="1" applyFont="1" applyFill="1" applyBorder="1" applyAlignment="1">
      <alignment vertical="center" shrinkToFit="1"/>
    </xf>
    <xf numFmtId="176" fontId="7" fillId="0" borderId="39" xfId="1" applyNumberFormat="1" applyFont="1" applyFill="1" applyBorder="1" applyAlignment="1">
      <alignment vertical="center" shrinkToFit="1"/>
    </xf>
    <xf numFmtId="176" fontId="7" fillId="0" borderId="40" xfId="1" applyNumberFormat="1" applyFont="1" applyFill="1" applyBorder="1" applyAlignment="1">
      <alignment vertical="center" shrinkToFit="1"/>
    </xf>
    <xf numFmtId="176" fontId="7" fillId="0" borderId="41" xfId="1" applyNumberFormat="1" applyFont="1" applyFill="1" applyBorder="1" applyAlignment="1">
      <alignment vertical="center" shrinkToFit="1"/>
    </xf>
    <xf numFmtId="0" fontId="7" fillId="0" borderId="42" xfId="1" applyFont="1" applyBorder="1" applyAlignment="1">
      <alignment vertical="center" shrinkToFit="1"/>
    </xf>
    <xf numFmtId="0" fontId="7" fillId="0" borderId="44" xfId="1" applyFont="1" applyBorder="1" applyAlignment="1">
      <alignment vertical="center" shrinkToFit="1"/>
    </xf>
    <xf numFmtId="176" fontId="7" fillId="2" borderId="45" xfId="1" applyNumberFormat="1" applyFont="1" applyFill="1" applyBorder="1" applyAlignment="1">
      <alignment vertical="center" shrinkToFit="1"/>
    </xf>
    <xf numFmtId="176" fontId="7" fillId="0" borderId="46" xfId="1" applyNumberFormat="1" applyFont="1" applyFill="1" applyBorder="1" applyAlignment="1">
      <alignment vertical="center" shrinkToFit="1"/>
    </xf>
    <xf numFmtId="176" fontId="7" fillId="0" borderId="47" xfId="1" applyNumberFormat="1" applyFont="1" applyFill="1" applyBorder="1" applyAlignment="1">
      <alignment vertical="center" shrinkToFit="1"/>
    </xf>
    <xf numFmtId="176" fontId="7" fillId="0" borderId="48" xfId="1" applyNumberFormat="1" applyFont="1" applyFill="1" applyBorder="1" applyAlignment="1">
      <alignment vertical="center" shrinkToFit="1"/>
    </xf>
    <xf numFmtId="176" fontId="7" fillId="0" borderId="49" xfId="1" applyNumberFormat="1" applyFont="1" applyFill="1" applyBorder="1" applyAlignment="1">
      <alignment vertical="center" shrinkToFit="1"/>
    </xf>
    <xf numFmtId="0" fontId="7" fillId="0" borderId="50" xfId="1" applyFont="1" applyBorder="1" applyAlignment="1">
      <alignment vertical="center" shrinkToFit="1"/>
    </xf>
    <xf numFmtId="0" fontId="7" fillId="0" borderId="51" xfId="1" applyFont="1" applyBorder="1" applyAlignment="1">
      <alignment vertical="center" shrinkToFit="1"/>
    </xf>
    <xf numFmtId="176" fontId="7" fillId="0" borderId="52" xfId="1" applyNumberFormat="1" applyFont="1" applyFill="1" applyBorder="1" applyAlignment="1">
      <alignment vertical="center" shrinkToFit="1"/>
    </xf>
    <xf numFmtId="176" fontId="7" fillId="0" borderId="53" xfId="1" applyNumberFormat="1" applyFont="1" applyFill="1" applyBorder="1" applyAlignment="1">
      <alignment vertical="center" shrinkToFit="1"/>
    </xf>
    <xf numFmtId="176" fontId="7" fillId="0" borderId="54" xfId="1" applyNumberFormat="1" applyFont="1" applyFill="1" applyBorder="1" applyAlignment="1">
      <alignment vertical="center" shrinkToFit="1"/>
    </xf>
    <xf numFmtId="176" fontId="7" fillId="0" borderId="55" xfId="1" applyNumberFormat="1" applyFont="1" applyFill="1" applyBorder="1" applyAlignment="1">
      <alignment vertical="center" shrinkToFit="1"/>
    </xf>
    <xf numFmtId="176" fontId="7" fillId="0" borderId="56" xfId="1" applyNumberFormat="1" applyFont="1" applyFill="1" applyBorder="1" applyAlignment="1">
      <alignment vertical="center" shrinkToFit="1"/>
    </xf>
    <xf numFmtId="176" fontId="7" fillId="0" borderId="57" xfId="1" applyNumberFormat="1" applyFont="1" applyFill="1" applyBorder="1" applyAlignment="1">
      <alignment vertical="center" shrinkToFit="1"/>
    </xf>
    <xf numFmtId="176" fontId="7" fillId="3" borderId="58" xfId="1" applyNumberFormat="1" applyFont="1" applyFill="1" applyBorder="1" applyAlignment="1">
      <alignment vertical="center" shrinkToFit="1"/>
    </xf>
    <xf numFmtId="176" fontId="7" fillId="3" borderId="51" xfId="1" applyNumberFormat="1" applyFont="1" applyFill="1" applyBorder="1" applyAlignment="1">
      <alignment vertical="center" shrinkToFit="1"/>
    </xf>
    <xf numFmtId="176" fontId="7" fillId="3" borderId="59" xfId="1" applyNumberFormat="1" applyFont="1" applyFill="1" applyBorder="1" applyAlignment="1">
      <alignment vertical="center" shrinkToFit="1"/>
    </xf>
    <xf numFmtId="176" fontId="7" fillId="3" borderId="50" xfId="1" applyNumberFormat="1" applyFont="1" applyFill="1" applyBorder="1" applyAlignment="1">
      <alignment vertical="center" shrinkToFit="1"/>
    </xf>
    <xf numFmtId="176" fontId="7" fillId="3" borderId="60" xfId="1" applyNumberFormat="1" applyFont="1" applyFill="1" applyBorder="1" applyAlignment="1">
      <alignment vertical="center" shrinkToFit="1"/>
    </xf>
    <xf numFmtId="176" fontId="7" fillId="3" borderId="48" xfId="1" applyNumberFormat="1" applyFont="1" applyFill="1" applyBorder="1" applyAlignment="1">
      <alignment vertical="center" shrinkToFit="1"/>
    </xf>
    <xf numFmtId="176" fontId="7" fillId="3" borderId="49" xfId="1" applyNumberFormat="1" applyFont="1" applyFill="1" applyBorder="1" applyAlignment="1">
      <alignment vertical="center" shrinkToFit="1"/>
    </xf>
    <xf numFmtId="176" fontId="7" fillId="3" borderId="61" xfId="1" applyNumberFormat="1" applyFont="1" applyFill="1" applyBorder="1" applyAlignment="1">
      <alignment vertical="center" shrinkToFit="1"/>
    </xf>
    <xf numFmtId="0" fontId="7" fillId="3" borderId="50" xfId="1" applyFont="1" applyFill="1" applyBorder="1" applyAlignment="1">
      <alignment vertical="center" shrinkToFit="1"/>
    </xf>
    <xf numFmtId="0" fontId="7" fillId="3" borderId="51" xfId="1" applyFont="1" applyFill="1" applyBorder="1" applyAlignment="1">
      <alignment vertical="center" shrinkToFit="1"/>
    </xf>
    <xf numFmtId="176" fontId="7" fillId="0" borderId="62" xfId="1" applyNumberFormat="1" applyFont="1" applyFill="1" applyBorder="1" applyAlignment="1">
      <alignment vertical="center" shrinkToFit="1"/>
    </xf>
    <xf numFmtId="176" fontId="7" fillId="0" borderId="61" xfId="1" applyNumberFormat="1" applyFont="1" applyFill="1" applyBorder="1" applyAlignment="1">
      <alignment vertical="center" shrinkToFit="1"/>
    </xf>
    <xf numFmtId="176" fontId="7" fillId="3" borderId="63" xfId="1" applyNumberFormat="1" applyFont="1" applyFill="1" applyBorder="1" applyAlignment="1">
      <alignment vertical="center" shrinkToFit="1"/>
    </xf>
    <xf numFmtId="176" fontId="7" fillId="3" borderId="64" xfId="1" applyNumberFormat="1" applyFont="1" applyFill="1" applyBorder="1" applyAlignment="1">
      <alignment vertical="center" shrinkToFit="1"/>
    </xf>
    <xf numFmtId="176" fontId="7" fillId="3" borderId="65" xfId="1" applyNumberFormat="1" applyFont="1" applyFill="1" applyBorder="1" applyAlignment="1">
      <alignment vertical="center" shrinkToFit="1"/>
    </xf>
    <xf numFmtId="176" fontId="7" fillId="3" borderId="66" xfId="1" applyNumberFormat="1" applyFont="1" applyFill="1" applyBorder="1" applyAlignment="1">
      <alignment vertical="center" shrinkToFit="1"/>
    </xf>
    <xf numFmtId="176" fontId="7" fillId="3" borderId="52" xfId="1" applyNumberFormat="1" applyFont="1" applyFill="1" applyBorder="1" applyAlignment="1">
      <alignment vertical="center" shrinkToFit="1"/>
    </xf>
    <xf numFmtId="176" fontId="7" fillId="3" borderId="67" xfId="1" applyNumberFormat="1" applyFont="1" applyFill="1" applyBorder="1" applyAlignment="1">
      <alignment vertical="center" shrinkToFit="1"/>
    </xf>
    <xf numFmtId="176" fontId="7" fillId="2" borderId="68" xfId="1" applyNumberFormat="1" applyFont="1" applyFill="1" applyBorder="1" applyAlignment="1">
      <alignment vertical="center" shrinkToFit="1"/>
    </xf>
    <xf numFmtId="176" fontId="7" fillId="2" borderId="13" xfId="1" applyNumberFormat="1" applyFont="1" applyFill="1" applyBorder="1" applyAlignment="1">
      <alignment vertical="center" shrinkToFit="1"/>
    </xf>
    <xf numFmtId="176" fontId="7" fillId="2" borderId="69" xfId="1" applyNumberFormat="1" applyFont="1" applyFill="1" applyBorder="1" applyAlignment="1">
      <alignment vertical="center" shrinkToFit="1"/>
    </xf>
    <xf numFmtId="176" fontId="7" fillId="2" borderId="70" xfId="1" applyNumberFormat="1" applyFont="1" applyFill="1" applyBorder="1" applyAlignment="1">
      <alignment vertical="center" shrinkToFit="1"/>
    </xf>
    <xf numFmtId="176" fontId="7" fillId="2" borderId="71" xfId="1" applyNumberFormat="1" applyFont="1" applyFill="1" applyBorder="1" applyAlignment="1">
      <alignment vertical="center" shrinkToFit="1"/>
    </xf>
    <xf numFmtId="176" fontId="7" fillId="2" borderId="16" xfId="1" applyNumberFormat="1" applyFont="1" applyFill="1" applyBorder="1" applyAlignment="1">
      <alignment vertical="center" shrinkToFit="1"/>
    </xf>
    <xf numFmtId="176" fontId="7" fillId="0" borderId="72" xfId="1" applyNumberFormat="1" applyFont="1" applyBorder="1" applyAlignment="1">
      <alignment horizontal="right" vertical="center" shrinkToFit="1"/>
    </xf>
    <xf numFmtId="176" fontId="7" fillId="0" borderId="73" xfId="1" applyNumberFormat="1" applyFont="1" applyBorder="1" applyAlignment="1">
      <alignment horizontal="right" vertical="center" shrinkToFit="1"/>
    </xf>
    <xf numFmtId="176" fontId="7" fillId="0" borderId="74" xfId="1" applyNumberFormat="1" applyFont="1" applyBorder="1" applyAlignment="1">
      <alignment horizontal="right" vertical="center" shrinkToFit="1"/>
    </xf>
    <xf numFmtId="176" fontId="7" fillId="0" borderId="75" xfId="1" applyNumberFormat="1" applyFont="1" applyBorder="1" applyAlignment="1">
      <alignment horizontal="right" vertical="center" shrinkToFit="1"/>
    </xf>
    <xf numFmtId="176" fontId="7" fillId="0" borderId="76" xfId="1" applyNumberFormat="1" applyFont="1" applyBorder="1" applyAlignment="1">
      <alignment horizontal="right" vertical="center" shrinkToFit="1"/>
    </xf>
    <xf numFmtId="176" fontId="7" fillId="0" borderId="77" xfId="1" applyNumberFormat="1" applyFont="1" applyBorder="1" applyAlignment="1">
      <alignment horizontal="right" vertical="center" shrinkToFit="1"/>
    </xf>
    <xf numFmtId="176" fontId="7" fillId="0" borderId="78" xfId="1" applyNumberFormat="1" applyFont="1" applyBorder="1" applyAlignment="1">
      <alignment horizontal="right" vertical="center" shrinkToFit="1"/>
    </xf>
    <xf numFmtId="0" fontId="7" fillId="0" borderId="81" xfId="1" applyFont="1" applyBorder="1" applyAlignment="1">
      <alignment horizontal="center" vertical="center" shrinkToFit="1"/>
    </xf>
    <xf numFmtId="0" fontId="7" fillId="0" borderId="82" xfId="1" applyFont="1" applyBorder="1" applyAlignment="1">
      <alignment horizontal="center" vertical="center" shrinkToFit="1"/>
    </xf>
    <xf numFmtId="0" fontId="7" fillId="0" borderId="83" xfId="1" applyFont="1" applyBorder="1" applyAlignment="1">
      <alignment horizontal="center" vertical="center" shrinkToFit="1"/>
    </xf>
    <xf numFmtId="0" fontId="7" fillId="0" borderId="84" xfId="1" applyFont="1" applyBorder="1" applyAlignment="1">
      <alignment horizontal="center" vertical="center" shrinkToFit="1"/>
    </xf>
    <xf numFmtId="0" fontId="6" fillId="0" borderId="0" xfId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50" xfId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177" fontId="1" fillId="0" borderId="90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91" xfId="0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88" xfId="0" applyNumberFormat="1" applyFont="1" applyFill="1" applyBorder="1" applyAlignment="1">
      <alignment horizontal="center" vertical="center" wrapText="1"/>
    </xf>
    <xf numFmtId="0" fontId="0" fillId="0" borderId="92" xfId="0" applyBorder="1" applyAlignment="1">
      <alignment vertical="center"/>
    </xf>
    <xf numFmtId="0" fontId="0" fillId="0" borderId="89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5" xfId="1" applyFont="1" applyBorder="1" applyAlignment="1">
      <alignment horizontal="left" vertical="center" shrinkToFit="1"/>
    </xf>
    <xf numFmtId="0" fontId="7" fillId="0" borderId="34" xfId="1" applyFont="1" applyBorder="1" applyAlignment="1">
      <alignment horizontal="left" vertical="center" shrinkToFit="1"/>
    </xf>
    <xf numFmtId="0" fontId="7" fillId="2" borderId="29" xfId="1" applyFont="1" applyFill="1" applyBorder="1" applyAlignment="1">
      <alignment horizontal="left" vertical="center" shrinkToFit="1"/>
    </xf>
    <xf numFmtId="0" fontId="7" fillId="2" borderId="28" xfId="1" applyFont="1" applyFill="1" applyBorder="1" applyAlignment="1">
      <alignment horizontal="left" vertical="center" shrinkToFit="1"/>
    </xf>
    <xf numFmtId="0" fontId="7" fillId="0" borderId="51" xfId="1" applyFont="1" applyBorder="1" applyAlignment="1">
      <alignment horizontal="left" vertical="center" indent="1" shrinkToFit="1"/>
    </xf>
    <xf numFmtId="0" fontId="7" fillId="0" borderId="50" xfId="1" applyFont="1" applyBorder="1" applyAlignment="1">
      <alignment horizontal="left" vertical="center" indent="1" shrinkToFit="1"/>
    </xf>
    <xf numFmtId="0" fontId="7" fillId="0" borderId="51" xfId="1" applyFont="1" applyBorder="1" applyAlignment="1">
      <alignment vertical="center" shrinkToFit="1"/>
    </xf>
    <xf numFmtId="0" fontId="7" fillId="0" borderId="50" xfId="1" applyFont="1" applyBorder="1" applyAlignment="1">
      <alignment vertical="center" shrinkToFit="1"/>
    </xf>
    <xf numFmtId="0" fontId="7" fillId="0" borderId="51" xfId="1" applyFont="1" applyBorder="1" applyAlignment="1">
      <alignment horizontal="left" vertical="center" shrinkToFit="1"/>
    </xf>
    <xf numFmtId="0" fontId="7" fillId="0" borderId="50" xfId="1" applyFont="1" applyBorder="1" applyAlignment="1">
      <alignment horizontal="left" vertical="center" shrinkToFit="1"/>
    </xf>
    <xf numFmtId="0" fontId="7" fillId="0" borderId="35" xfId="1" applyFont="1" applyBorder="1" applyAlignment="1">
      <alignment vertical="center" shrinkToFit="1"/>
    </xf>
    <xf numFmtId="0" fontId="7" fillId="0" borderId="34" xfId="1" applyFont="1" applyBorder="1" applyAlignment="1">
      <alignment vertical="center" shrinkToFit="1"/>
    </xf>
    <xf numFmtId="0" fontId="6" fillId="0" borderId="34" xfId="1" applyFont="1" applyBorder="1" applyAlignment="1">
      <alignment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0" borderId="85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30" xfId="1" applyFont="1" applyBorder="1" applyAlignment="1">
      <alignment horizontal="left" vertical="center" shrinkToFit="1"/>
    </xf>
    <xf numFmtId="0" fontId="7" fillId="0" borderId="77" xfId="1" applyFont="1" applyBorder="1" applyAlignment="1">
      <alignment horizontal="center" vertical="center" shrinkToFit="1"/>
    </xf>
    <xf numFmtId="0" fontId="7" fillId="0" borderId="80" xfId="1" applyFont="1" applyBorder="1" applyAlignment="1">
      <alignment horizontal="center" vertical="center" shrinkToFit="1"/>
    </xf>
    <xf numFmtId="0" fontId="7" fillId="0" borderId="79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right" vertical="center" shrinkToFit="1"/>
    </xf>
    <xf numFmtId="0" fontId="7" fillId="0" borderId="28" xfId="1" applyFont="1" applyBorder="1" applyAlignment="1">
      <alignment horizontal="right" vertical="center" shrinkToFit="1"/>
    </xf>
    <xf numFmtId="0" fontId="7" fillId="0" borderId="87" xfId="1" applyFont="1" applyBorder="1" applyAlignment="1">
      <alignment horizontal="right" vertical="center" shrinkToFit="1"/>
    </xf>
    <xf numFmtId="0" fontId="7" fillId="0" borderId="29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6" fillId="0" borderId="87" xfId="1" applyFont="1" applyBorder="1" applyAlignment="1">
      <alignment horizontal="center" vertical="center" shrinkToFit="1"/>
    </xf>
    <xf numFmtId="0" fontId="7" fillId="0" borderId="86" xfId="1" applyFont="1" applyBorder="1" applyAlignment="1">
      <alignment horizontal="center" vertical="center" shrinkToFit="1"/>
    </xf>
    <xf numFmtId="0" fontId="6" fillId="0" borderId="85" xfId="1" applyFont="1" applyBorder="1" applyAlignment="1">
      <alignment horizontal="center" vertical="center" shrinkToFit="1"/>
    </xf>
    <xf numFmtId="0" fontId="7" fillId="2" borderId="44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7" fillId="3" borderId="43" xfId="1" applyFont="1" applyFill="1" applyBorder="1" applyAlignment="1">
      <alignment horizontal="left" vertical="center" shrinkToFit="1"/>
    </xf>
    <xf numFmtId="0" fontId="7" fillId="3" borderId="42" xfId="1" applyFont="1" applyFill="1" applyBorder="1" applyAlignment="1">
      <alignment horizontal="left" vertical="center" shrinkToFit="1"/>
    </xf>
    <xf numFmtId="0" fontId="7" fillId="0" borderId="43" xfId="1" applyFont="1" applyBorder="1" applyAlignment="1">
      <alignment vertical="center"/>
    </xf>
    <xf numFmtId="0" fontId="7" fillId="0" borderId="51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5</xdr:col>
      <xdr:colOff>304800</xdr:colOff>
      <xdr:row>11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1600" y="342900"/>
          <a:ext cx="16764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9"/>
  <sheetViews>
    <sheetView showZeros="0" tabSelected="1" zoomScaleNormal="100" workbookViewId="0">
      <selection activeCell="C52" sqref="C52"/>
    </sheetView>
  </sheetViews>
  <sheetFormatPr defaultRowHeight="13.5"/>
  <cols>
    <col min="1" max="1" width="0.875" style="3" customWidth="1"/>
    <col min="2" max="2" width="3.625" style="3" customWidth="1"/>
    <col min="3" max="3" width="9.625" style="3" customWidth="1"/>
    <col min="4" max="19" width="4.375" style="3" customWidth="1"/>
    <col min="20" max="20" width="0.875" style="3" customWidth="1"/>
    <col min="21" max="16384" width="9" style="3"/>
  </cols>
  <sheetData>
    <row r="2" spans="2:19" ht="17.25">
      <c r="B2" s="96" t="s">
        <v>66</v>
      </c>
    </row>
    <row r="4" spans="2:19">
      <c r="B4" s="2" t="s">
        <v>2</v>
      </c>
      <c r="C4"/>
      <c r="D4"/>
      <c r="E4"/>
    </row>
    <row r="5" spans="2:19" ht="20.25" customHeight="1" thickBot="1">
      <c r="B5" s="107" t="s">
        <v>0</v>
      </c>
      <c r="C5" s="108"/>
      <c r="D5" s="101" t="s">
        <v>4</v>
      </c>
      <c r="E5" s="102"/>
      <c r="F5" s="102"/>
      <c r="G5" s="103"/>
      <c r="H5" s="101" t="s">
        <v>5</v>
      </c>
      <c r="I5" s="102"/>
      <c r="J5" s="102"/>
      <c r="K5" s="103"/>
      <c r="L5" s="101" t="s">
        <v>6</v>
      </c>
      <c r="M5" s="102"/>
      <c r="N5" s="102"/>
      <c r="O5" s="103"/>
      <c r="P5" s="101" t="s">
        <v>3</v>
      </c>
      <c r="Q5" s="102"/>
      <c r="R5" s="102"/>
      <c r="S5" s="103"/>
    </row>
    <row r="6" spans="2:19" ht="20.25" customHeight="1" thickTop="1">
      <c r="B6" s="109" t="s">
        <v>1</v>
      </c>
      <c r="C6" s="110"/>
      <c r="D6" s="104">
        <v>423</v>
      </c>
      <c r="E6" s="105"/>
      <c r="F6" s="105"/>
      <c r="G6" s="106"/>
      <c r="H6" s="104">
        <v>436</v>
      </c>
      <c r="I6" s="105"/>
      <c r="J6" s="105"/>
      <c r="K6" s="106"/>
      <c r="L6" s="104">
        <v>339</v>
      </c>
      <c r="M6" s="105"/>
      <c r="N6" s="105"/>
      <c r="O6" s="106"/>
      <c r="P6" s="104">
        <f>SUM(D6:O6)</f>
        <v>1198</v>
      </c>
      <c r="Q6" s="105"/>
      <c r="R6" s="105"/>
      <c r="S6" s="106"/>
    </row>
    <row r="7" spans="2:19" ht="20.25" customHeight="1">
      <c r="B7" s="111"/>
      <c r="C7" s="112"/>
      <c r="D7" s="98">
        <v>-22</v>
      </c>
      <c r="E7" s="99"/>
      <c r="F7" s="99"/>
      <c r="G7" s="100"/>
      <c r="H7" s="98">
        <v>-7</v>
      </c>
      <c r="I7" s="99"/>
      <c r="J7" s="99"/>
      <c r="K7" s="100"/>
      <c r="L7" s="98">
        <v>-20</v>
      </c>
      <c r="M7" s="99"/>
      <c r="N7" s="99"/>
      <c r="O7" s="100"/>
      <c r="P7" s="98">
        <f>SUM(D7:O7)</f>
        <v>-49</v>
      </c>
      <c r="Q7" s="99"/>
      <c r="R7" s="99"/>
      <c r="S7" s="100"/>
    </row>
    <row r="8" spans="2:19">
      <c r="B8" s="1" t="s">
        <v>65</v>
      </c>
      <c r="C8"/>
      <c r="D8"/>
      <c r="E8"/>
    </row>
    <row r="10" spans="2:19" ht="14.25" thickBot="1">
      <c r="B10" s="97" t="s">
        <v>64</v>
      </c>
      <c r="C10" s="93"/>
      <c r="D10" s="93"/>
      <c r="E10" s="93"/>
      <c r="F10" s="93"/>
      <c r="G10" s="93"/>
      <c r="H10" s="93"/>
      <c r="I10" s="93"/>
      <c r="J10" s="4"/>
      <c r="K10" s="4"/>
      <c r="L10" s="4"/>
      <c r="M10" s="4"/>
      <c r="N10" s="4"/>
      <c r="O10" s="4"/>
      <c r="P10" s="94"/>
      <c r="Q10" s="94"/>
      <c r="R10" s="94"/>
      <c r="S10" s="94"/>
    </row>
    <row r="11" spans="2:19">
      <c r="B11" s="135" t="s">
        <v>63</v>
      </c>
      <c r="C11" s="136"/>
      <c r="D11" s="136"/>
      <c r="E11" s="136"/>
      <c r="F11" s="137"/>
      <c r="G11" s="138" t="s">
        <v>62</v>
      </c>
      <c r="H11" s="139"/>
      <c r="I11" s="140"/>
      <c r="J11" s="141" t="s">
        <v>61</v>
      </c>
      <c r="K11" s="142"/>
      <c r="L11" s="126" t="s">
        <v>60</v>
      </c>
      <c r="M11" s="127"/>
      <c r="N11" s="126" t="s">
        <v>59</v>
      </c>
      <c r="O11" s="127"/>
      <c r="P11" s="126" t="s">
        <v>58</v>
      </c>
      <c r="Q11" s="127"/>
      <c r="R11" s="126" t="s">
        <v>57</v>
      </c>
      <c r="S11" s="128"/>
    </row>
    <row r="12" spans="2:19" ht="14.25" thickBot="1">
      <c r="B12" s="129" t="s">
        <v>56</v>
      </c>
      <c r="C12" s="130"/>
      <c r="D12" s="130"/>
      <c r="E12" s="130"/>
      <c r="F12" s="131"/>
      <c r="G12" s="23"/>
      <c r="H12" s="90" t="s">
        <v>55</v>
      </c>
      <c r="I12" s="89" t="s">
        <v>54</v>
      </c>
      <c r="J12" s="92" t="s">
        <v>55</v>
      </c>
      <c r="K12" s="91" t="s">
        <v>54</v>
      </c>
      <c r="L12" s="90" t="s">
        <v>55</v>
      </c>
      <c r="M12" s="91" t="s">
        <v>54</v>
      </c>
      <c r="N12" s="90" t="s">
        <v>55</v>
      </c>
      <c r="O12" s="91" t="s">
        <v>54</v>
      </c>
      <c r="P12" s="90" t="s">
        <v>55</v>
      </c>
      <c r="Q12" s="91" t="s">
        <v>54</v>
      </c>
      <c r="R12" s="90" t="s">
        <v>55</v>
      </c>
      <c r="S12" s="89" t="s">
        <v>54</v>
      </c>
    </row>
    <row r="13" spans="2:19" ht="15" thickTop="1" thickBot="1">
      <c r="B13" s="132" t="s">
        <v>53</v>
      </c>
      <c r="C13" s="133"/>
      <c r="D13" s="133"/>
      <c r="E13" s="133"/>
      <c r="F13" s="134"/>
      <c r="G13" s="88">
        <f t="shared" ref="G13:G56" si="0">SUM(H13:I13)</f>
        <v>339</v>
      </c>
      <c r="H13" s="85">
        <f>J13+L13+N13+P13+R13</f>
        <v>328</v>
      </c>
      <c r="I13" s="82">
        <f>K13+M13+O13+Q13+S13</f>
        <v>11</v>
      </c>
      <c r="J13" s="87">
        <v>99</v>
      </c>
      <c r="K13" s="86">
        <v>3</v>
      </c>
      <c r="L13" s="85">
        <v>41</v>
      </c>
      <c r="M13" s="84">
        <v>5</v>
      </c>
      <c r="N13" s="83">
        <v>36</v>
      </c>
      <c r="O13" s="86">
        <v>1</v>
      </c>
      <c r="P13" s="85">
        <v>42</v>
      </c>
      <c r="Q13" s="84">
        <v>0</v>
      </c>
      <c r="R13" s="83">
        <v>110</v>
      </c>
      <c r="S13" s="82">
        <v>2</v>
      </c>
    </row>
    <row r="14" spans="2:19" ht="14.25" thickTop="1">
      <c r="B14" s="143" t="s">
        <v>52</v>
      </c>
      <c r="C14" s="144"/>
      <c r="D14" s="144"/>
      <c r="E14" s="144"/>
      <c r="F14" s="144"/>
      <c r="G14" s="81">
        <f t="shared" si="0"/>
        <v>117</v>
      </c>
      <c r="H14" s="77">
        <f t="shared" ref="H14:S14" si="1">H15+H20+H21+H22+H25+H26+H27</f>
        <v>116</v>
      </c>
      <c r="I14" s="76">
        <f t="shared" si="1"/>
        <v>1</v>
      </c>
      <c r="J14" s="79">
        <f t="shared" si="1"/>
        <v>48</v>
      </c>
      <c r="K14" s="80">
        <f t="shared" si="1"/>
        <v>0</v>
      </c>
      <c r="L14" s="79">
        <f t="shared" si="1"/>
        <v>18</v>
      </c>
      <c r="M14" s="78">
        <f t="shared" si="1"/>
        <v>1</v>
      </c>
      <c r="N14" s="77">
        <f t="shared" si="1"/>
        <v>15</v>
      </c>
      <c r="O14" s="80">
        <f t="shared" si="1"/>
        <v>0</v>
      </c>
      <c r="P14" s="79">
        <f t="shared" si="1"/>
        <v>16</v>
      </c>
      <c r="Q14" s="78">
        <f t="shared" si="1"/>
        <v>0</v>
      </c>
      <c r="R14" s="77">
        <f t="shared" si="1"/>
        <v>19</v>
      </c>
      <c r="S14" s="76">
        <f t="shared" si="1"/>
        <v>0</v>
      </c>
    </row>
    <row r="15" spans="2:19">
      <c r="B15" s="23"/>
      <c r="C15" s="145" t="s">
        <v>51</v>
      </c>
      <c r="D15" s="146"/>
      <c r="E15" s="146"/>
      <c r="F15" s="146"/>
      <c r="G15" s="75">
        <f t="shared" si="0"/>
        <v>31</v>
      </c>
      <c r="H15" s="71">
        <f t="shared" ref="H15:S15" si="2">SUM(H16:H19)</f>
        <v>31</v>
      </c>
      <c r="I15" s="70">
        <f t="shared" si="2"/>
        <v>0</v>
      </c>
      <c r="J15" s="73">
        <f t="shared" si="2"/>
        <v>15</v>
      </c>
      <c r="K15" s="74">
        <f t="shared" si="2"/>
        <v>0</v>
      </c>
      <c r="L15" s="73">
        <f t="shared" si="2"/>
        <v>4</v>
      </c>
      <c r="M15" s="72">
        <f t="shared" si="2"/>
        <v>0</v>
      </c>
      <c r="N15" s="71">
        <f t="shared" si="2"/>
        <v>2</v>
      </c>
      <c r="O15" s="74">
        <f t="shared" si="2"/>
        <v>0</v>
      </c>
      <c r="P15" s="73">
        <f t="shared" si="2"/>
        <v>6</v>
      </c>
      <c r="Q15" s="72">
        <f t="shared" si="2"/>
        <v>0</v>
      </c>
      <c r="R15" s="71">
        <f t="shared" si="2"/>
        <v>4</v>
      </c>
      <c r="S15" s="70">
        <f t="shared" si="2"/>
        <v>0</v>
      </c>
    </row>
    <row r="16" spans="2:19">
      <c r="B16" s="23"/>
      <c r="C16" s="117" t="s">
        <v>50</v>
      </c>
      <c r="D16" s="118"/>
      <c r="E16" s="118"/>
      <c r="F16" s="118"/>
      <c r="G16" s="42">
        <f t="shared" si="0"/>
        <v>0</v>
      </c>
      <c r="H16" s="39">
        <f t="shared" ref="H16:I21" si="3">J16+L16+N16+P16+R16</f>
        <v>0</v>
      </c>
      <c r="I16" s="38">
        <f t="shared" si="3"/>
        <v>0</v>
      </c>
      <c r="J16" s="41">
        <v>0</v>
      </c>
      <c r="K16" s="40">
        <v>0</v>
      </c>
      <c r="L16" s="39">
        <v>0</v>
      </c>
      <c r="M16" s="40">
        <v>0</v>
      </c>
      <c r="N16" s="39">
        <v>0</v>
      </c>
      <c r="O16" s="40">
        <v>0</v>
      </c>
      <c r="P16" s="39">
        <v>0</v>
      </c>
      <c r="Q16" s="40">
        <v>0</v>
      </c>
      <c r="R16" s="39">
        <v>0</v>
      </c>
      <c r="S16" s="38">
        <v>0</v>
      </c>
    </row>
    <row r="17" spans="2:19">
      <c r="B17" s="23"/>
      <c r="C17" s="117" t="s">
        <v>49</v>
      </c>
      <c r="D17" s="118"/>
      <c r="E17" s="118"/>
      <c r="F17" s="118"/>
      <c r="G17" s="69">
        <f t="shared" si="0"/>
        <v>18</v>
      </c>
      <c r="H17" s="49">
        <f t="shared" si="3"/>
        <v>18</v>
      </c>
      <c r="I17" s="48">
        <f t="shared" si="3"/>
        <v>0</v>
      </c>
      <c r="J17" s="68">
        <v>11</v>
      </c>
      <c r="K17" s="57">
        <v>0</v>
      </c>
      <c r="L17" s="49">
        <v>3</v>
      </c>
      <c r="M17" s="57">
        <v>0</v>
      </c>
      <c r="N17" s="49">
        <v>0</v>
      </c>
      <c r="O17" s="57">
        <v>0</v>
      </c>
      <c r="P17" s="49">
        <v>2</v>
      </c>
      <c r="Q17" s="57">
        <v>0</v>
      </c>
      <c r="R17" s="49">
        <v>2</v>
      </c>
      <c r="S17" s="48">
        <v>0</v>
      </c>
    </row>
    <row r="18" spans="2:19">
      <c r="B18" s="23"/>
      <c r="C18" s="117" t="s">
        <v>48</v>
      </c>
      <c r="D18" s="118"/>
      <c r="E18" s="118"/>
      <c r="F18" s="118"/>
      <c r="G18" s="42">
        <f t="shared" si="0"/>
        <v>7</v>
      </c>
      <c r="H18" s="39">
        <f t="shared" si="3"/>
        <v>7</v>
      </c>
      <c r="I18" s="38">
        <f t="shared" si="3"/>
        <v>0</v>
      </c>
      <c r="J18" s="41">
        <v>3</v>
      </c>
      <c r="K18" s="40">
        <v>0</v>
      </c>
      <c r="L18" s="39">
        <v>1</v>
      </c>
      <c r="M18" s="40">
        <v>0</v>
      </c>
      <c r="N18" s="39">
        <v>1</v>
      </c>
      <c r="O18" s="40">
        <v>0</v>
      </c>
      <c r="P18" s="39">
        <v>1</v>
      </c>
      <c r="Q18" s="40">
        <v>0</v>
      </c>
      <c r="R18" s="49">
        <v>1</v>
      </c>
      <c r="S18" s="48">
        <v>0</v>
      </c>
    </row>
    <row r="19" spans="2:19">
      <c r="B19" s="23"/>
      <c r="C19" s="117" t="s">
        <v>47</v>
      </c>
      <c r="D19" s="118"/>
      <c r="E19" s="118"/>
      <c r="F19" s="118"/>
      <c r="G19" s="42">
        <f t="shared" si="0"/>
        <v>6</v>
      </c>
      <c r="H19" s="39">
        <f t="shared" si="3"/>
        <v>6</v>
      </c>
      <c r="I19" s="38">
        <f t="shared" si="3"/>
        <v>0</v>
      </c>
      <c r="J19" s="41">
        <v>1</v>
      </c>
      <c r="K19" s="40">
        <v>0</v>
      </c>
      <c r="L19" s="39">
        <v>0</v>
      </c>
      <c r="M19" s="40">
        <v>0</v>
      </c>
      <c r="N19" s="39">
        <v>1</v>
      </c>
      <c r="O19" s="40">
        <v>0</v>
      </c>
      <c r="P19" s="39">
        <v>3</v>
      </c>
      <c r="Q19" s="40">
        <v>0</v>
      </c>
      <c r="R19" s="49">
        <v>1</v>
      </c>
      <c r="S19" s="48">
        <v>0</v>
      </c>
    </row>
    <row r="20" spans="2:19">
      <c r="B20" s="23"/>
      <c r="C20" s="119" t="s">
        <v>46</v>
      </c>
      <c r="D20" s="120"/>
      <c r="E20" s="120"/>
      <c r="F20" s="120"/>
      <c r="G20" s="42">
        <f t="shared" si="0"/>
        <v>6</v>
      </c>
      <c r="H20" s="39">
        <f t="shared" si="3"/>
        <v>6</v>
      </c>
      <c r="I20" s="38">
        <f t="shared" si="3"/>
        <v>0</v>
      </c>
      <c r="J20" s="41">
        <v>1</v>
      </c>
      <c r="K20" s="40">
        <v>0</v>
      </c>
      <c r="L20" s="39">
        <v>0</v>
      </c>
      <c r="M20" s="40">
        <v>0</v>
      </c>
      <c r="N20" s="39">
        <v>4</v>
      </c>
      <c r="O20" s="40">
        <v>0</v>
      </c>
      <c r="P20" s="39">
        <v>1</v>
      </c>
      <c r="Q20" s="40">
        <v>0</v>
      </c>
      <c r="R20" s="49">
        <v>0</v>
      </c>
      <c r="S20" s="48">
        <v>0</v>
      </c>
    </row>
    <row r="21" spans="2:19">
      <c r="B21" s="23"/>
      <c r="C21" s="51" t="s">
        <v>45</v>
      </c>
      <c r="D21" s="95"/>
      <c r="E21" s="95"/>
      <c r="F21" s="50"/>
      <c r="G21" s="42">
        <f t="shared" si="0"/>
        <v>1</v>
      </c>
      <c r="H21" s="39">
        <f t="shared" si="3"/>
        <v>1</v>
      </c>
      <c r="I21" s="38">
        <f t="shared" si="3"/>
        <v>0</v>
      </c>
      <c r="J21" s="41">
        <v>0</v>
      </c>
      <c r="K21" s="40">
        <v>0</v>
      </c>
      <c r="L21" s="39">
        <v>0</v>
      </c>
      <c r="M21" s="40">
        <v>0</v>
      </c>
      <c r="N21" s="39">
        <v>0</v>
      </c>
      <c r="O21" s="40">
        <v>0</v>
      </c>
      <c r="P21" s="39">
        <v>1</v>
      </c>
      <c r="Q21" s="40">
        <v>0</v>
      </c>
      <c r="R21" s="39">
        <v>0</v>
      </c>
      <c r="S21" s="38">
        <v>0</v>
      </c>
    </row>
    <row r="22" spans="2:19">
      <c r="B22" s="23"/>
      <c r="C22" s="67" t="s">
        <v>44</v>
      </c>
      <c r="D22" s="66"/>
      <c r="E22" s="66"/>
      <c r="F22" s="66"/>
      <c r="G22" s="65">
        <f t="shared" si="0"/>
        <v>4</v>
      </c>
      <c r="H22" s="64">
        <f t="shared" ref="H22:S22" si="4">SUM(H23:H24)</f>
        <v>3</v>
      </c>
      <c r="I22" s="63">
        <f t="shared" si="4"/>
        <v>1</v>
      </c>
      <c r="J22" s="61">
        <f t="shared" si="4"/>
        <v>1</v>
      </c>
      <c r="K22" s="62">
        <f t="shared" si="4"/>
        <v>0</v>
      </c>
      <c r="L22" s="61">
        <f t="shared" si="4"/>
        <v>0</v>
      </c>
      <c r="M22" s="60">
        <f t="shared" si="4"/>
        <v>1</v>
      </c>
      <c r="N22" s="59">
        <f t="shared" si="4"/>
        <v>2</v>
      </c>
      <c r="O22" s="62">
        <f t="shared" si="4"/>
        <v>0</v>
      </c>
      <c r="P22" s="61">
        <f t="shared" si="4"/>
        <v>0</v>
      </c>
      <c r="Q22" s="60">
        <f t="shared" si="4"/>
        <v>0</v>
      </c>
      <c r="R22" s="59">
        <f t="shared" si="4"/>
        <v>0</v>
      </c>
      <c r="S22" s="58">
        <f t="shared" si="4"/>
        <v>0</v>
      </c>
    </row>
    <row r="23" spans="2:19">
      <c r="B23" s="23"/>
      <c r="C23" s="117" t="s">
        <v>43</v>
      </c>
      <c r="D23" s="118"/>
      <c r="E23" s="118"/>
      <c r="F23" s="118"/>
      <c r="G23" s="42">
        <f t="shared" si="0"/>
        <v>1</v>
      </c>
      <c r="H23" s="39">
        <f t="shared" ref="H23:I27" si="5">J23+L23+N23+P23+R23</f>
        <v>0</v>
      </c>
      <c r="I23" s="38">
        <f t="shared" si="5"/>
        <v>1</v>
      </c>
      <c r="J23" s="41">
        <v>0</v>
      </c>
      <c r="K23" s="40">
        <v>0</v>
      </c>
      <c r="L23" s="39">
        <v>0</v>
      </c>
      <c r="M23" s="40">
        <v>1</v>
      </c>
      <c r="N23" s="39">
        <v>0</v>
      </c>
      <c r="O23" s="40">
        <v>0</v>
      </c>
      <c r="P23" s="39">
        <v>0</v>
      </c>
      <c r="Q23" s="40">
        <v>0</v>
      </c>
      <c r="R23" s="39">
        <v>0</v>
      </c>
      <c r="S23" s="38">
        <v>0</v>
      </c>
    </row>
    <row r="24" spans="2:19">
      <c r="B24" s="23"/>
      <c r="C24" s="117" t="s">
        <v>42</v>
      </c>
      <c r="D24" s="118"/>
      <c r="E24" s="118"/>
      <c r="F24" s="118"/>
      <c r="G24" s="42">
        <f t="shared" si="0"/>
        <v>3</v>
      </c>
      <c r="H24" s="39">
        <f t="shared" si="5"/>
        <v>3</v>
      </c>
      <c r="I24" s="38">
        <f t="shared" si="5"/>
        <v>0</v>
      </c>
      <c r="J24" s="41">
        <v>1</v>
      </c>
      <c r="K24" s="40">
        <v>0</v>
      </c>
      <c r="L24" s="39">
        <v>0</v>
      </c>
      <c r="M24" s="40">
        <v>0</v>
      </c>
      <c r="N24" s="39">
        <v>2</v>
      </c>
      <c r="O24" s="40">
        <v>0</v>
      </c>
      <c r="P24" s="39">
        <v>0</v>
      </c>
      <c r="Q24" s="57">
        <v>0</v>
      </c>
      <c r="R24" s="39">
        <v>0</v>
      </c>
      <c r="S24" s="38">
        <v>0</v>
      </c>
    </row>
    <row r="25" spans="2:19">
      <c r="B25" s="23"/>
      <c r="C25" s="51" t="s">
        <v>41</v>
      </c>
      <c r="D25" s="95"/>
      <c r="E25" s="95"/>
      <c r="F25" s="50"/>
      <c r="G25" s="42">
        <f t="shared" si="0"/>
        <v>65</v>
      </c>
      <c r="H25" s="39">
        <f t="shared" si="5"/>
        <v>65</v>
      </c>
      <c r="I25" s="38">
        <f t="shared" si="5"/>
        <v>0</v>
      </c>
      <c r="J25" s="41">
        <v>29</v>
      </c>
      <c r="K25" s="40">
        <v>0</v>
      </c>
      <c r="L25" s="39">
        <v>11</v>
      </c>
      <c r="M25" s="40">
        <v>0</v>
      </c>
      <c r="N25" s="39">
        <v>6</v>
      </c>
      <c r="O25" s="40">
        <v>0</v>
      </c>
      <c r="P25" s="39">
        <v>7</v>
      </c>
      <c r="Q25" s="40">
        <v>0</v>
      </c>
      <c r="R25" s="49">
        <v>12</v>
      </c>
      <c r="S25" s="48">
        <v>0</v>
      </c>
    </row>
    <row r="26" spans="2:19">
      <c r="B26" s="23"/>
      <c r="C26" s="121" t="s">
        <v>40</v>
      </c>
      <c r="D26" s="122"/>
      <c r="E26" s="122"/>
      <c r="F26" s="122"/>
      <c r="G26" s="42">
        <f t="shared" si="0"/>
        <v>1</v>
      </c>
      <c r="H26" s="39">
        <f t="shared" si="5"/>
        <v>1</v>
      </c>
      <c r="I26" s="38">
        <f t="shared" si="5"/>
        <v>0</v>
      </c>
      <c r="J26" s="41">
        <v>0</v>
      </c>
      <c r="K26" s="40">
        <v>0</v>
      </c>
      <c r="L26" s="39">
        <v>0</v>
      </c>
      <c r="M26" s="40">
        <v>0</v>
      </c>
      <c r="N26" s="39">
        <v>0</v>
      </c>
      <c r="O26" s="40">
        <v>0</v>
      </c>
      <c r="P26" s="39">
        <v>0</v>
      </c>
      <c r="Q26" s="57">
        <v>0</v>
      </c>
      <c r="R26" s="49">
        <v>1</v>
      </c>
      <c r="S26" s="48">
        <v>0</v>
      </c>
    </row>
    <row r="27" spans="2:19" ht="14.25" thickBot="1">
      <c r="B27" s="37"/>
      <c r="C27" s="113" t="s">
        <v>39</v>
      </c>
      <c r="D27" s="114"/>
      <c r="E27" s="114"/>
      <c r="F27" s="114"/>
      <c r="G27" s="56">
        <f t="shared" si="0"/>
        <v>9</v>
      </c>
      <c r="H27" s="47">
        <f t="shared" si="5"/>
        <v>9</v>
      </c>
      <c r="I27" s="46">
        <f t="shared" si="5"/>
        <v>0</v>
      </c>
      <c r="J27" s="55">
        <v>2</v>
      </c>
      <c r="K27" s="54">
        <v>0</v>
      </c>
      <c r="L27" s="47">
        <v>3</v>
      </c>
      <c r="M27" s="54">
        <v>0</v>
      </c>
      <c r="N27" s="47">
        <v>1</v>
      </c>
      <c r="O27" s="54">
        <v>0</v>
      </c>
      <c r="P27" s="47">
        <v>1</v>
      </c>
      <c r="Q27" s="54">
        <v>0</v>
      </c>
      <c r="R27" s="47">
        <v>2</v>
      </c>
      <c r="S27" s="46">
        <v>0</v>
      </c>
    </row>
    <row r="28" spans="2:19">
      <c r="B28" s="115" t="s">
        <v>38</v>
      </c>
      <c r="C28" s="116"/>
      <c r="D28" s="116"/>
      <c r="E28" s="116"/>
      <c r="F28" s="116"/>
      <c r="G28" s="31">
        <f t="shared" si="0"/>
        <v>88</v>
      </c>
      <c r="H28" s="25">
        <f t="shared" ref="H28:S28" si="6">SUM(H29:H38)</f>
        <v>87</v>
      </c>
      <c r="I28" s="30">
        <f t="shared" si="6"/>
        <v>1</v>
      </c>
      <c r="J28" s="27">
        <f t="shared" si="6"/>
        <v>29</v>
      </c>
      <c r="K28" s="28">
        <f t="shared" si="6"/>
        <v>0</v>
      </c>
      <c r="L28" s="27">
        <f t="shared" si="6"/>
        <v>11</v>
      </c>
      <c r="M28" s="26">
        <f t="shared" si="6"/>
        <v>0</v>
      </c>
      <c r="N28" s="29">
        <f t="shared" si="6"/>
        <v>10</v>
      </c>
      <c r="O28" s="28">
        <f t="shared" si="6"/>
        <v>1</v>
      </c>
      <c r="P28" s="27">
        <f t="shared" si="6"/>
        <v>13</v>
      </c>
      <c r="Q28" s="26">
        <f t="shared" si="6"/>
        <v>0</v>
      </c>
      <c r="R28" s="25">
        <f t="shared" si="6"/>
        <v>24</v>
      </c>
      <c r="S28" s="24">
        <f t="shared" si="6"/>
        <v>0</v>
      </c>
    </row>
    <row r="29" spans="2:19">
      <c r="B29" s="23"/>
      <c r="C29" s="147" t="s">
        <v>37</v>
      </c>
      <c r="D29" s="43"/>
      <c r="E29" s="43"/>
      <c r="F29" s="43"/>
      <c r="G29" s="42">
        <f t="shared" si="0"/>
        <v>46</v>
      </c>
      <c r="H29" s="39">
        <f t="shared" ref="H29:H38" si="7">J29+L29+N29+P29+R29</f>
        <v>46</v>
      </c>
      <c r="I29" s="38">
        <f t="shared" ref="I29:I38" si="8">K29+M29+O29+Q29+S29</f>
        <v>0</v>
      </c>
      <c r="J29" s="41">
        <v>17</v>
      </c>
      <c r="K29" s="40">
        <v>0</v>
      </c>
      <c r="L29" s="39">
        <v>4</v>
      </c>
      <c r="M29" s="40">
        <v>0</v>
      </c>
      <c r="N29" s="39">
        <v>3</v>
      </c>
      <c r="O29" s="40">
        <v>0</v>
      </c>
      <c r="P29" s="39">
        <v>7</v>
      </c>
      <c r="Q29" s="40">
        <v>0</v>
      </c>
      <c r="R29" s="39">
        <v>15</v>
      </c>
      <c r="S29" s="38">
        <v>0</v>
      </c>
    </row>
    <row r="30" spans="2:19">
      <c r="B30" s="23"/>
      <c r="C30" s="148" t="s">
        <v>36</v>
      </c>
      <c r="D30" s="95"/>
      <c r="E30" s="95"/>
      <c r="F30" s="50"/>
      <c r="G30" s="42">
        <f t="shared" si="0"/>
        <v>0</v>
      </c>
      <c r="H30" s="39">
        <f t="shared" si="7"/>
        <v>0</v>
      </c>
      <c r="I30" s="38">
        <f t="shared" si="8"/>
        <v>0</v>
      </c>
      <c r="J30" s="41">
        <v>0</v>
      </c>
      <c r="K30" s="40">
        <v>0</v>
      </c>
      <c r="L30" s="39">
        <v>0</v>
      </c>
      <c r="M30" s="40">
        <v>0</v>
      </c>
      <c r="N30" s="39">
        <v>0</v>
      </c>
      <c r="O30" s="40">
        <v>0</v>
      </c>
      <c r="P30" s="39">
        <v>0</v>
      </c>
      <c r="Q30" s="40">
        <v>0</v>
      </c>
      <c r="R30" s="49">
        <v>0</v>
      </c>
      <c r="S30" s="48">
        <v>0</v>
      </c>
    </row>
    <row r="31" spans="2:19">
      <c r="B31" s="23"/>
      <c r="C31" s="148" t="s">
        <v>35</v>
      </c>
      <c r="D31" s="95"/>
      <c r="E31" s="95"/>
      <c r="F31" s="50"/>
      <c r="G31" s="42">
        <f t="shared" si="0"/>
        <v>5</v>
      </c>
      <c r="H31" s="39">
        <f t="shared" si="7"/>
        <v>5</v>
      </c>
      <c r="I31" s="38">
        <f t="shared" si="8"/>
        <v>0</v>
      </c>
      <c r="J31" s="41">
        <v>1</v>
      </c>
      <c r="K31" s="40">
        <v>0</v>
      </c>
      <c r="L31" s="39">
        <v>1</v>
      </c>
      <c r="M31" s="40">
        <v>0</v>
      </c>
      <c r="N31" s="39">
        <v>3</v>
      </c>
      <c r="O31" s="40">
        <v>0</v>
      </c>
      <c r="P31" s="39">
        <v>0</v>
      </c>
      <c r="Q31" s="40">
        <v>0</v>
      </c>
      <c r="R31" s="49">
        <v>0</v>
      </c>
      <c r="S31" s="48">
        <v>0</v>
      </c>
    </row>
    <row r="32" spans="2:19">
      <c r="B32" s="23"/>
      <c r="C32" s="148" t="s">
        <v>34</v>
      </c>
      <c r="D32" s="95"/>
      <c r="E32" s="95"/>
      <c r="F32" s="50"/>
      <c r="G32" s="42">
        <f t="shared" si="0"/>
        <v>5</v>
      </c>
      <c r="H32" s="39">
        <f t="shared" si="7"/>
        <v>5</v>
      </c>
      <c r="I32" s="38">
        <f t="shared" si="8"/>
        <v>0</v>
      </c>
      <c r="J32" s="41">
        <v>1</v>
      </c>
      <c r="K32" s="40">
        <v>0</v>
      </c>
      <c r="L32" s="39">
        <v>1</v>
      </c>
      <c r="M32" s="40">
        <v>0</v>
      </c>
      <c r="N32" s="39">
        <v>1</v>
      </c>
      <c r="O32" s="40">
        <v>0</v>
      </c>
      <c r="P32" s="39">
        <v>2</v>
      </c>
      <c r="Q32" s="40">
        <v>0</v>
      </c>
      <c r="R32" s="49">
        <v>0</v>
      </c>
      <c r="S32" s="48">
        <v>0</v>
      </c>
    </row>
    <row r="33" spans="2:19">
      <c r="B33" s="23"/>
      <c r="C33" s="148" t="s">
        <v>33</v>
      </c>
      <c r="D33" s="95"/>
      <c r="E33" s="95"/>
      <c r="F33" s="50"/>
      <c r="G33" s="42">
        <f t="shared" si="0"/>
        <v>10</v>
      </c>
      <c r="H33" s="39">
        <f t="shared" si="7"/>
        <v>10</v>
      </c>
      <c r="I33" s="38">
        <f t="shared" si="8"/>
        <v>0</v>
      </c>
      <c r="J33" s="41">
        <v>5</v>
      </c>
      <c r="K33" s="40">
        <v>0</v>
      </c>
      <c r="L33" s="39">
        <v>2</v>
      </c>
      <c r="M33" s="40">
        <v>0</v>
      </c>
      <c r="N33" s="39">
        <v>0</v>
      </c>
      <c r="O33" s="40">
        <v>0</v>
      </c>
      <c r="P33" s="39">
        <v>0</v>
      </c>
      <c r="Q33" s="40">
        <v>0</v>
      </c>
      <c r="R33" s="49">
        <v>3</v>
      </c>
      <c r="S33" s="48">
        <v>0</v>
      </c>
    </row>
    <row r="34" spans="2:19">
      <c r="B34" s="23"/>
      <c r="C34" s="148" t="s">
        <v>32</v>
      </c>
      <c r="D34" s="95"/>
      <c r="E34" s="95"/>
      <c r="F34" s="50"/>
      <c r="G34" s="42">
        <f t="shared" si="0"/>
        <v>1</v>
      </c>
      <c r="H34" s="39">
        <f t="shared" si="7"/>
        <v>1</v>
      </c>
      <c r="I34" s="38">
        <f t="shared" si="8"/>
        <v>0</v>
      </c>
      <c r="J34" s="41">
        <v>0</v>
      </c>
      <c r="K34" s="40">
        <v>0</v>
      </c>
      <c r="L34" s="39">
        <v>0</v>
      </c>
      <c r="M34" s="40">
        <v>0</v>
      </c>
      <c r="N34" s="39">
        <v>1</v>
      </c>
      <c r="O34" s="40">
        <v>0</v>
      </c>
      <c r="P34" s="39">
        <v>0</v>
      </c>
      <c r="Q34" s="40">
        <v>0</v>
      </c>
      <c r="R34" s="49">
        <v>0</v>
      </c>
      <c r="S34" s="48">
        <v>0</v>
      </c>
    </row>
    <row r="35" spans="2:19">
      <c r="B35" s="23"/>
      <c r="C35" s="148" t="s">
        <v>31</v>
      </c>
      <c r="D35" s="95"/>
      <c r="E35" s="95"/>
      <c r="F35" s="50"/>
      <c r="G35" s="42">
        <f t="shared" si="0"/>
        <v>3</v>
      </c>
      <c r="H35" s="39">
        <f t="shared" si="7"/>
        <v>3</v>
      </c>
      <c r="I35" s="38">
        <f t="shared" si="8"/>
        <v>0</v>
      </c>
      <c r="J35" s="41">
        <v>1</v>
      </c>
      <c r="K35" s="40">
        <v>0</v>
      </c>
      <c r="L35" s="39">
        <v>0</v>
      </c>
      <c r="M35" s="40">
        <v>0</v>
      </c>
      <c r="N35" s="39">
        <v>0</v>
      </c>
      <c r="O35" s="40">
        <v>0</v>
      </c>
      <c r="P35" s="39">
        <v>2</v>
      </c>
      <c r="Q35" s="40">
        <v>0</v>
      </c>
      <c r="R35" s="49">
        <v>0</v>
      </c>
      <c r="S35" s="48">
        <v>0</v>
      </c>
    </row>
    <row r="36" spans="2:19">
      <c r="B36" s="23"/>
      <c r="C36" s="148" t="s">
        <v>30</v>
      </c>
      <c r="D36" s="95"/>
      <c r="E36" s="95"/>
      <c r="F36" s="50"/>
      <c r="G36" s="42">
        <f t="shared" si="0"/>
        <v>6</v>
      </c>
      <c r="H36" s="39">
        <f t="shared" si="7"/>
        <v>5</v>
      </c>
      <c r="I36" s="38">
        <f t="shared" si="8"/>
        <v>1</v>
      </c>
      <c r="J36" s="41">
        <v>0</v>
      </c>
      <c r="K36" s="40">
        <v>0</v>
      </c>
      <c r="L36" s="39">
        <v>1</v>
      </c>
      <c r="M36" s="40">
        <v>0</v>
      </c>
      <c r="N36" s="39">
        <v>1</v>
      </c>
      <c r="O36" s="40">
        <v>1</v>
      </c>
      <c r="P36" s="39">
        <v>0</v>
      </c>
      <c r="Q36" s="40">
        <v>0</v>
      </c>
      <c r="R36" s="49">
        <v>3</v>
      </c>
      <c r="S36" s="48">
        <v>0</v>
      </c>
    </row>
    <row r="37" spans="2:19">
      <c r="B37" s="23"/>
      <c r="C37" s="148" t="s">
        <v>29</v>
      </c>
      <c r="D37" s="95"/>
      <c r="E37" s="95"/>
      <c r="F37" s="50"/>
      <c r="G37" s="42">
        <f t="shared" si="0"/>
        <v>11</v>
      </c>
      <c r="H37" s="39">
        <f t="shared" si="7"/>
        <v>11</v>
      </c>
      <c r="I37" s="38">
        <f t="shared" si="8"/>
        <v>0</v>
      </c>
      <c r="J37" s="41">
        <v>4</v>
      </c>
      <c r="K37" s="40">
        <v>0</v>
      </c>
      <c r="L37" s="39">
        <v>1</v>
      </c>
      <c r="M37" s="40">
        <v>0</v>
      </c>
      <c r="N37" s="39">
        <v>1</v>
      </c>
      <c r="O37" s="40">
        <v>0</v>
      </c>
      <c r="P37" s="39">
        <v>2</v>
      </c>
      <c r="Q37" s="40">
        <v>0</v>
      </c>
      <c r="R37" s="49">
        <v>3</v>
      </c>
      <c r="S37" s="48">
        <v>0</v>
      </c>
    </row>
    <row r="38" spans="2:19" ht="14.25" thickBot="1">
      <c r="B38" s="37"/>
      <c r="C38" s="123" t="s">
        <v>28</v>
      </c>
      <c r="D38" s="124"/>
      <c r="E38" s="124"/>
      <c r="F38" s="125"/>
      <c r="G38" s="20">
        <f t="shared" si="0"/>
        <v>1</v>
      </c>
      <c r="H38" s="17">
        <f t="shared" si="7"/>
        <v>1</v>
      </c>
      <c r="I38" s="16">
        <f t="shared" si="8"/>
        <v>0</v>
      </c>
      <c r="J38" s="19">
        <v>0</v>
      </c>
      <c r="K38" s="18">
        <v>0</v>
      </c>
      <c r="L38" s="17">
        <v>1</v>
      </c>
      <c r="M38" s="18">
        <v>0</v>
      </c>
      <c r="N38" s="17">
        <v>0</v>
      </c>
      <c r="O38" s="18">
        <v>0</v>
      </c>
      <c r="P38" s="17">
        <v>0</v>
      </c>
      <c r="Q38" s="18">
        <v>0</v>
      </c>
      <c r="R38" s="47">
        <v>0</v>
      </c>
      <c r="S38" s="46">
        <v>0</v>
      </c>
    </row>
    <row r="39" spans="2:19">
      <c r="B39" s="115" t="s">
        <v>27</v>
      </c>
      <c r="C39" s="116"/>
      <c r="D39" s="116"/>
      <c r="E39" s="116"/>
      <c r="F39" s="116"/>
      <c r="G39" s="31">
        <f t="shared" si="0"/>
        <v>149</v>
      </c>
      <c r="H39" s="25">
        <f t="shared" ref="H39:S39" si="9">SUM(H40:H50)</f>
        <v>145</v>
      </c>
      <c r="I39" s="24">
        <f t="shared" si="9"/>
        <v>4</v>
      </c>
      <c r="J39" s="45">
        <f t="shared" si="9"/>
        <v>39</v>
      </c>
      <c r="K39" s="28">
        <f t="shared" si="9"/>
        <v>2</v>
      </c>
      <c r="L39" s="45">
        <f t="shared" si="9"/>
        <v>20</v>
      </c>
      <c r="M39" s="26">
        <f t="shared" si="9"/>
        <v>1</v>
      </c>
      <c r="N39" s="25">
        <f t="shared" si="9"/>
        <v>12</v>
      </c>
      <c r="O39" s="28">
        <f t="shared" si="9"/>
        <v>0</v>
      </c>
      <c r="P39" s="45">
        <f t="shared" si="9"/>
        <v>20</v>
      </c>
      <c r="Q39" s="26">
        <f t="shared" si="9"/>
        <v>0</v>
      </c>
      <c r="R39" s="25">
        <f t="shared" si="9"/>
        <v>54</v>
      </c>
      <c r="S39" s="24">
        <f t="shared" si="9"/>
        <v>1</v>
      </c>
    </row>
    <row r="40" spans="2:19">
      <c r="B40" s="23"/>
      <c r="C40" s="147" t="s">
        <v>26</v>
      </c>
      <c r="D40" s="43"/>
      <c r="E40" s="43"/>
      <c r="F40" s="43"/>
      <c r="G40" s="42">
        <f t="shared" si="0"/>
        <v>16</v>
      </c>
      <c r="H40" s="39">
        <f t="shared" ref="H40:H50" si="10">J40+L40+N40+P40+R40</f>
        <v>14</v>
      </c>
      <c r="I40" s="38">
        <f t="shared" ref="I40:I50" si="11">K40+M40+O40+Q40+S40</f>
        <v>2</v>
      </c>
      <c r="J40" s="53">
        <v>5</v>
      </c>
      <c r="K40" s="52">
        <v>1</v>
      </c>
      <c r="L40" s="39">
        <v>1</v>
      </c>
      <c r="M40" s="40">
        <v>1</v>
      </c>
      <c r="N40" s="39">
        <v>2</v>
      </c>
      <c r="O40" s="40">
        <v>0</v>
      </c>
      <c r="P40" s="39">
        <v>1</v>
      </c>
      <c r="Q40" s="40">
        <v>0</v>
      </c>
      <c r="R40" s="39">
        <v>5</v>
      </c>
      <c r="S40" s="38">
        <v>0</v>
      </c>
    </row>
    <row r="41" spans="2:19">
      <c r="B41" s="23"/>
      <c r="C41" s="148" t="s">
        <v>25</v>
      </c>
      <c r="D41" s="95"/>
      <c r="E41" s="95"/>
      <c r="F41" s="50"/>
      <c r="G41" s="42">
        <f t="shared" si="0"/>
        <v>24</v>
      </c>
      <c r="H41" s="39">
        <f t="shared" si="10"/>
        <v>24</v>
      </c>
      <c r="I41" s="38">
        <f t="shared" si="11"/>
        <v>0</v>
      </c>
      <c r="J41" s="41">
        <v>6</v>
      </c>
      <c r="K41" s="40">
        <v>0</v>
      </c>
      <c r="L41" s="39">
        <v>3</v>
      </c>
      <c r="M41" s="40">
        <v>0</v>
      </c>
      <c r="N41" s="39">
        <v>2</v>
      </c>
      <c r="O41" s="40">
        <v>0</v>
      </c>
      <c r="P41" s="39">
        <v>1</v>
      </c>
      <c r="Q41" s="40">
        <v>0</v>
      </c>
      <c r="R41" s="49">
        <v>12</v>
      </c>
      <c r="S41" s="48">
        <v>0</v>
      </c>
    </row>
    <row r="42" spans="2:19">
      <c r="B42" s="23"/>
      <c r="C42" s="148" t="s">
        <v>24</v>
      </c>
      <c r="D42" s="95"/>
      <c r="E42" s="95"/>
      <c r="F42" s="50"/>
      <c r="G42" s="42">
        <f t="shared" si="0"/>
        <v>10</v>
      </c>
      <c r="H42" s="39">
        <f t="shared" si="10"/>
        <v>10</v>
      </c>
      <c r="I42" s="38">
        <f t="shared" si="11"/>
        <v>0</v>
      </c>
      <c r="J42" s="41">
        <v>1</v>
      </c>
      <c r="K42" s="40">
        <v>0</v>
      </c>
      <c r="L42" s="39">
        <v>2</v>
      </c>
      <c r="M42" s="40">
        <v>0</v>
      </c>
      <c r="N42" s="39">
        <v>3</v>
      </c>
      <c r="O42" s="40">
        <v>0</v>
      </c>
      <c r="P42" s="39">
        <v>0</v>
      </c>
      <c r="Q42" s="40">
        <v>0</v>
      </c>
      <c r="R42" s="49">
        <v>4</v>
      </c>
      <c r="S42" s="48">
        <v>0</v>
      </c>
    </row>
    <row r="43" spans="2:19">
      <c r="B43" s="23"/>
      <c r="C43" s="148" t="s">
        <v>23</v>
      </c>
      <c r="D43" s="95"/>
      <c r="E43" s="95"/>
      <c r="F43" s="50"/>
      <c r="G43" s="42">
        <f t="shared" si="0"/>
        <v>33</v>
      </c>
      <c r="H43" s="39">
        <f t="shared" si="10"/>
        <v>32</v>
      </c>
      <c r="I43" s="38">
        <f t="shared" si="11"/>
        <v>1</v>
      </c>
      <c r="J43" s="41">
        <v>10</v>
      </c>
      <c r="K43" s="40">
        <v>1</v>
      </c>
      <c r="L43" s="39">
        <v>8</v>
      </c>
      <c r="M43" s="40">
        <v>0</v>
      </c>
      <c r="N43" s="39">
        <v>3</v>
      </c>
      <c r="O43" s="40">
        <v>0</v>
      </c>
      <c r="P43" s="39">
        <v>3</v>
      </c>
      <c r="Q43" s="40">
        <v>0</v>
      </c>
      <c r="R43" s="49">
        <v>8</v>
      </c>
      <c r="S43" s="48">
        <v>0</v>
      </c>
    </row>
    <row r="44" spans="2:19">
      <c r="B44" s="23"/>
      <c r="C44" s="121" t="s">
        <v>22</v>
      </c>
      <c r="D44" s="122"/>
      <c r="E44" s="122"/>
      <c r="F44" s="122"/>
      <c r="G44" s="42">
        <f t="shared" si="0"/>
        <v>3</v>
      </c>
      <c r="H44" s="39">
        <f t="shared" si="10"/>
        <v>3</v>
      </c>
      <c r="I44" s="38">
        <f t="shared" si="11"/>
        <v>0</v>
      </c>
      <c r="J44" s="41">
        <v>0</v>
      </c>
      <c r="K44" s="40">
        <v>0</v>
      </c>
      <c r="L44" s="39">
        <v>0</v>
      </c>
      <c r="M44" s="40">
        <v>0</v>
      </c>
      <c r="N44" s="39">
        <v>0</v>
      </c>
      <c r="O44" s="40">
        <v>0</v>
      </c>
      <c r="P44" s="39">
        <v>0</v>
      </c>
      <c r="Q44" s="40">
        <v>0</v>
      </c>
      <c r="R44" s="49">
        <v>3</v>
      </c>
      <c r="S44" s="48">
        <v>0</v>
      </c>
    </row>
    <row r="45" spans="2:19">
      <c r="B45" s="23"/>
      <c r="C45" s="148" t="s">
        <v>21</v>
      </c>
      <c r="D45" s="95"/>
      <c r="E45" s="95"/>
      <c r="F45" s="50"/>
      <c r="G45" s="42">
        <f t="shared" si="0"/>
        <v>16</v>
      </c>
      <c r="H45" s="39">
        <f t="shared" si="10"/>
        <v>15</v>
      </c>
      <c r="I45" s="38">
        <f t="shared" si="11"/>
        <v>1</v>
      </c>
      <c r="J45" s="41">
        <v>3</v>
      </c>
      <c r="K45" s="40">
        <v>0</v>
      </c>
      <c r="L45" s="39">
        <v>2</v>
      </c>
      <c r="M45" s="40">
        <v>0</v>
      </c>
      <c r="N45" s="39">
        <v>0</v>
      </c>
      <c r="O45" s="40">
        <v>0</v>
      </c>
      <c r="P45" s="39">
        <v>4</v>
      </c>
      <c r="Q45" s="40">
        <v>0</v>
      </c>
      <c r="R45" s="49">
        <v>6</v>
      </c>
      <c r="S45" s="48">
        <v>1</v>
      </c>
    </row>
    <row r="46" spans="2:19">
      <c r="B46" s="23"/>
      <c r="C46" s="148" t="s">
        <v>20</v>
      </c>
      <c r="D46" s="95"/>
      <c r="E46" s="95"/>
      <c r="F46" s="50"/>
      <c r="G46" s="42">
        <f t="shared" si="0"/>
        <v>4</v>
      </c>
      <c r="H46" s="39">
        <f t="shared" si="10"/>
        <v>4</v>
      </c>
      <c r="I46" s="38">
        <f t="shared" si="11"/>
        <v>0</v>
      </c>
      <c r="J46" s="41">
        <v>1</v>
      </c>
      <c r="K46" s="40">
        <v>0</v>
      </c>
      <c r="L46" s="39">
        <v>0</v>
      </c>
      <c r="M46" s="40">
        <v>0</v>
      </c>
      <c r="N46" s="39">
        <v>1</v>
      </c>
      <c r="O46" s="40">
        <v>0</v>
      </c>
      <c r="P46" s="39">
        <v>0</v>
      </c>
      <c r="Q46" s="40">
        <v>0</v>
      </c>
      <c r="R46" s="49">
        <v>2</v>
      </c>
      <c r="S46" s="48">
        <v>0</v>
      </c>
    </row>
    <row r="47" spans="2:19">
      <c r="B47" s="23"/>
      <c r="C47" s="148" t="s">
        <v>19</v>
      </c>
      <c r="D47" s="95"/>
      <c r="E47" s="95"/>
      <c r="F47" s="50"/>
      <c r="G47" s="42">
        <f t="shared" si="0"/>
        <v>0</v>
      </c>
      <c r="H47" s="39">
        <f t="shared" si="10"/>
        <v>0</v>
      </c>
      <c r="I47" s="38">
        <f t="shared" si="11"/>
        <v>0</v>
      </c>
      <c r="J47" s="41">
        <v>0</v>
      </c>
      <c r="K47" s="40">
        <v>0</v>
      </c>
      <c r="L47" s="39">
        <v>0</v>
      </c>
      <c r="M47" s="40">
        <v>0</v>
      </c>
      <c r="N47" s="39">
        <v>0</v>
      </c>
      <c r="O47" s="40">
        <v>0</v>
      </c>
      <c r="P47" s="39">
        <v>0</v>
      </c>
      <c r="Q47" s="40">
        <v>0</v>
      </c>
      <c r="R47" s="49">
        <v>0</v>
      </c>
      <c r="S47" s="48">
        <v>0</v>
      </c>
    </row>
    <row r="48" spans="2:19">
      <c r="B48" s="23"/>
      <c r="C48" s="148" t="s">
        <v>18</v>
      </c>
      <c r="D48" s="95"/>
      <c r="E48" s="95"/>
      <c r="F48" s="50"/>
      <c r="G48" s="42">
        <f t="shared" si="0"/>
        <v>14</v>
      </c>
      <c r="H48" s="39">
        <f t="shared" si="10"/>
        <v>14</v>
      </c>
      <c r="I48" s="38">
        <f t="shared" si="11"/>
        <v>0</v>
      </c>
      <c r="J48" s="41">
        <v>5</v>
      </c>
      <c r="K48" s="40">
        <v>0</v>
      </c>
      <c r="L48" s="39">
        <v>0</v>
      </c>
      <c r="M48" s="40">
        <v>0</v>
      </c>
      <c r="N48" s="39">
        <v>0</v>
      </c>
      <c r="O48" s="40">
        <v>0</v>
      </c>
      <c r="P48" s="39">
        <v>3</v>
      </c>
      <c r="Q48" s="40">
        <v>0</v>
      </c>
      <c r="R48" s="49">
        <v>6</v>
      </c>
      <c r="S48" s="48">
        <v>0</v>
      </c>
    </row>
    <row r="49" spans="2:19">
      <c r="B49" s="23"/>
      <c r="C49" s="148" t="s">
        <v>17</v>
      </c>
      <c r="D49" s="95"/>
      <c r="E49" s="95"/>
      <c r="F49" s="50"/>
      <c r="G49" s="42">
        <f t="shared" si="0"/>
        <v>20</v>
      </c>
      <c r="H49" s="39">
        <f t="shared" si="10"/>
        <v>20</v>
      </c>
      <c r="I49" s="38">
        <f t="shared" si="11"/>
        <v>0</v>
      </c>
      <c r="J49" s="41">
        <v>6</v>
      </c>
      <c r="K49" s="40">
        <v>0</v>
      </c>
      <c r="L49" s="39">
        <v>2</v>
      </c>
      <c r="M49" s="40">
        <v>0</v>
      </c>
      <c r="N49" s="39">
        <v>1</v>
      </c>
      <c r="O49" s="40">
        <v>0</v>
      </c>
      <c r="P49" s="39">
        <v>4</v>
      </c>
      <c r="Q49" s="40">
        <v>0</v>
      </c>
      <c r="R49" s="49">
        <v>7</v>
      </c>
      <c r="S49" s="48">
        <v>0</v>
      </c>
    </row>
    <row r="50" spans="2:19" ht="14.25" thickBot="1">
      <c r="B50" s="37"/>
      <c r="C50" s="113" t="s">
        <v>16</v>
      </c>
      <c r="D50" s="114"/>
      <c r="E50" s="114"/>
      <c r="F50" s="114"/>
      <c r="G50" s="20">
        <f t="shared" si="0"/>
        <v>9</v>
      </c>
      <c r="H50" s="17">
        <f t="shared" si="10"/>
        <v>9</v>
      </c>
      <c r="I50" s="16">
        <f t="shared" si="11"/>
        <v>0</v>
      </c>
      <c r="J50" s="19">
        <v>2</v>
      </c>
      <c r="K50" s="18">
        <v>0</v>
      </c>
      <c r="L50" s="17">
        <v>2</v>
      </c>
      <c r="M50" s="18">
        <v>0</v>
      </c>
      <c r="N50" s="17">
        <v>0</v>
      </c>
      <c r="O50" s="18">
        <v>0</v>
      </c>
      <c r="P50" s="17">
        <v>4</v>
      </c>
      <c r="Q50" s="18">
        <v>0</v>
      </c>
      <c r="R50" s="47">
        <v>1</v>
      </c>
      <c r="S50" s="46">
        <v>0</v>
      </c>
    </row>
    <row r="51" spans="2:19">
      <c r="B51" s="115" t="s">
        <v>15</v>
      </c>
      <c r="C51" s="116"/>
      <c r="D51" s="116"/>
      <c r="E51" s="116"/>
      <c r="F51" s="116"/>
      <c r="G51" s="31">
        <f t="shared" si="0"/>
        <v>102</v>
      </c>
      <c r="H51" s="25">
        <f t="shared" ref="H51:S51" si="12">SUM(H52:H53)</f>
        <v>99</v>
      </c>
      <c r="I51" s="24">
        <f t="shared" si="12"/>
        <v>3</v>
      </c>
      <c r="J51" s="45">
        <f t="shared" si="12"/>
        <v>31</v>
      </c>
      <c r="K51" s="28">
        <f t="shared" si="12"/>
        <v>0</v>
      </c>
      <c r="L51" s="45">
        <f t="shared" si="12"/>
        <v>13</v>
      </c>
      <c r="M51" s="26">
        <f t="shared" si="12"/>
        <v>3</v>
      </c>
      <c r="N51" s="25">
        <f t="shared" si="12"/>
        <v>15</v>
      </c>
      <c r="O51" s="28">
        <f t="shared" si="12"/>
        <v>0</v>
      </c>
      <c r="P51" s="45">
        <f t="shared" si="12"/>
        <v>16</v>
      </c>
      <c r="Q51" s="26">
        <f t="shared" si="12"/>
        <v>0</v>
      </c>
      <c r="R51" s="25">
        <f t="shared" si="12"/>
        <v>24</v>
      </c>
      <c r="S51" s="24">
        <f t="shared" si="12"/>
        <v>0</v>
      </c>
    </row>
    <row r="52" spans="2:19">
      <c r="B52" s="44"/>
      <c r="C52" s="147" t="s">
        <v>14</v>
      </c>
      <c r="D52" s="43"/>
      <c r="E52" s="43"/>
      <c r="F52" s="43"/>
      <c r="G52" s="42">
        <f t="shared" si="0"/>
        <v>7</v>
      </c>
      <c r="H52" s="39">
        <f>J52+L52+N52+P52+R52</f>
        <v>6</v>
      </c>
      <c r="I52" s="38">
        <f>K52+M52+O52+Q52+S52</f>
        <v>1</v>
      </c>
      <c r="J52" s="41">
        <v>2</v>
      </c>
      <c r="K52" s="40">
        <v>0</v>
      </c>
      <c r="L52" s="39">
        <v>1</v>
      </c>
      <c r="M52" s="40">
        <v>1</v>
      </c>
      <c r="N52" s="39">
        <v>1</v>
      </c>
      <c r="O52" s="40">
        <v>0</v>
      </c>
      <c r="P52" s="39">
        <v>1</v>
      </c>
      <c r="Q52" s="40">
        <v>0</v>
      </c>
      <c r="R52" s="39">
        <v>1</v>
      </c>
      <c r="S52" s="38">
        <v>0</v>
      </c>
    </row>
    <row r="53" spans="2:19" ht="14.25" thickBot="1">
      <c r="B53" s="37"/>
      <c r="C53" s="113" t="s">
        <v>13</v>
      </c>
      <c r="D53" s="114"/>
      <c r="E53" s="114"/>
      <c r="F53" s="114"/>
      <c r="G53" s="36">
        <f t="shared" si="0"/>
        <v>95</v>
      </c>
      <c r="H53" s="33">
        <f>J53+L53+N53+P53+R53</f>
        <v>93</v>
      </c>
      <c r="I53" s="32">
        <f>K53+M53+O53+Q53+S53</f>
        <v>2</v>
      </c>
      <c r="J53" s="35">
        <v>29</v>
      </c>
      <c r="K53" s="34">
        <v>0</v>
      </c>
      <c r="L53" s="33">
        <v>12</v>
      </c>
      <c r="M53" s="34">
        <v>2</v>
      </c>
      <c r="N53" s="33">
        <v>14</v>
      </c>
      <c r="O53" s="34">
        <v>0</v>
      </c>
      <c r="P53" s="33">
        <v>15</v>
      </c>
      <c r="Q53" s="34">
        <v>0</v>
      </c>
      <c r="R53" s="33">
        <v>23</v>
      </c>
      <c r="S53" s="32">
        <v>0</v>
      </c>
    </row>
    <row r="54" spans="2:19">
      <c r="B54" s="115" t="s">
        <v>12</v>
      </c>
      <c r="C54" s="116"/>
      <c r="D54" s="116"/>
      <c r="E54" s="116"/>
      <c r="F54" s="116"/>
      <c r="G54" s="31">
        <f t="shared" si="0"/>
        <v>73</v>
      </c>
      <c r="H54" s="25">
        <f t="shared" ref="H54:S54" si="13">H55</f>
        <v>68</v>
      </c>
      <c r="I54" s="30">
        <f t="shared" si="13"/>
        <v>5</v>
      </c>
      <c r="J54" s="27">
        <f t="shared" si="13"/>
        <v>19</v>
      </c>
      <c r="K54" s="28">
        <f t="shared" si="13"/>
        <v>1</v>
      </c>
      <c r="L54" s="27">
        <f t="shared" si="13"/>
        <v>10</v>
      </c>
      <c r="M54" s="26">
        <f t="shared" si="13"/>
        <v>3</v>
      </c>
      <c r="N54" s="29">
        <f t="shared" si="13"/>
        <v>4</v>
      </c>
      <c r="O54" s="28">
        <f t="shared" si="13"/>
        <v>0</v>
      </c>
      <c r="P54" s="27">
        <f t="shared" si="13"/>
        <v>10</v>
      </c>
      <c r="Q54" s="26">
        <f t="shared" si="13"/>
        <v>0</v>
      </c>
      <c r="R54" s="25">
        <f t="shared" si="13"/>
        <v>25</v>
      </c>
      <c r="S54" s="24">
        <f t="shared" si="13"/>
        <v>1</v>
      </c>
    </row>
    <row r="55" spans="2:19" ht="14.25" thickBot="1">
      <c r="B55" s="23"/>
      <c r="C55" s="22" t="s">
        <v>11</v>
      </c>
      <c r="D55" s="21"/>
      <c r="E55" s="21"/>
      <c r="F55" s="21"/>
      <c r="G55" s="20">
        <f t="shared" si="0"/>
        <v>73</v>
      </c>
      <c r="H55" s="17">
        <f>J55+L55+N55+P55+R55</f>
        <v>68</v>
      </c>
      <c r="I55" s="16">
        <f>K55+M55+O55+Q55+S55</f>
        <v>5</v>
      </c>
      <c r="J55" s="19">
        <v>19</v>
      </c>
      <c r="K55" s="18">
        <v>1</v>
      </c>
      <c r="L55" s="17">
        <v>10</v>
      </c>
      <c r="M55" s="18">
        <v>3</v>
      </c>
      <c r="N55" s="17">
        <v>4</v>
      </c>
      <c r="O55" s="18">
        <v>0</v>
      </c>
      <c r="P55" s="17">
        <v>10</v>
      </c>
      <c r="Q55" s="18">
        <v>0</v>
      </c>
      <c r="R55" s="17">
        <v>25</v>
      </c>
      <c r="S55" s="16">
        <v>1</v>
      </c>
    </row>
    <row r="56" spans="2:19" ht="14.25" thickBot="1">
      <c r="B56" s="15"/>
      <c r="C56" s="14" t="s">
        <v>10</v>
      </c>
      <c r="D56" s="14"/>
      <c r="E56" s="14"/>
      <c r="F56" s="14"/>
      <c r="G56" s="13">
        <f t="shared" si="0"/>
        <v>529</v>
      </c>
      <c r="H56" s="12">
        <f>J56+L56+N56+P56+R56</f>
        <v>515</v>
      </c>
      <c r="I56" s="7">
        <f>K56+M56+O56+Q56+S56</f>
        <v>14</v>
      </c>
      <c r="J56" s="10">
        <f t="shared" ref="J56:S56" si="14">J14+J28+J39+J51+J54</f>
        <v>166</v>
      </c>
      <c r="K56" s="11">
        <f t="shared" si="14"/>
        <v>3</v>
      </c>
      <c r="L56" s="10">
        <f t="shared" si="14"/>
        <v>72</v>
      </c>
      <c r="M56" s="9">
        <f t="shared" si="14"/>
        <v>8</v>
      </c>
      <c r="N56" s="8">
        <f t="shared" si="14"/>
        <v>56</v>
      </c>
      <c r="O56" s="11">
        <f t="shared" si="14"/>
        <v>1</v>
      </c>
      <c r="P56" s="10">
        <f t="shared" si="14"/>
        <v>75</v>
      </c>
      <c r="Q56" s="9">
        <f t="shared" si="14"/>
        <v>0</v>
      </c>
      <c r="R56" s="8">
        <f t="shared" si="14"/>
        <v>146</v>
      </c>
      <c r="S56" s="7">
        <f t="shared" si="14"/>
        <v>2</v>
      </c>
    </row>
    <row r="57" spans="2:19">
      <c r="B57" s="6" t="s">
        <v>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>
      <c r="B58" s="6" t="s">
        <v>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>
      <c r="B59" s="6" t="s">
        <v>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mergeCells count="42">
    <mergeCell ref="C17:F17"/>
    <mergeCell ref="B11:F11"/>
    <mergeCell ref="G11:I11"/>
    <mergeCell ref="J11:K11"/>
    <mergeCell ref="L11:M11"/>
    <mergeCell ref="B14:F14"/>
    <mergeCell ref="C15:F15"/>
    <mergeCell ref="C16:F16"/>
    <mergeCell ref="N11:O11"/>
    <mergeCell ref="P11:Q11"/>
    <mergeCell ref="R11:S11"/>
    <mergeCell ref="B12:F12"/>
    <mergeCell ref="B13:F13"/>
    <mergeCell ref="C53:F53"/>
    <mergeCell ref="B54:F54"/>
    <mergeCell ref="C50:F50"/>
    <mergeCell ref="C18:F18"/>
    <mergeCell ref="C19:F19"/>
    <mergeCell ref="C20:F20"/>
    <mergeCell ref="C23:F23"/>
    <mergeCell ref="C24:F24"/>
    <mergeCell ref="C26:F26"/>
    <mergeCell ref="C27:F27"/>
    <mergeCell ref="B51:F51"/>
    <mergeCell ref="B28:F28"/>
    <mergeCell ref="C38:F38"/>
    <mergeCell ref="B39:F39"/>
    <mergeCell ref="C44:F44"/>
    <mergeCell ref="B5:C5"/>
    <mergeCell ref="B6:C7"/>
    <mergeCell ref="D5:G5"/>
    <mergeCell ref="D6:G6"/>
    <mergeCell ref="D7:G7"/>
    <mergeCell ref="H7:K7"/>
    <mergeCell ref="L7:O7"/>
    <mergeCell ref="P7:S7"/>
    <mergeCell ref="H5:K5"/>
    <mergeCell ref="L5:O5"/>
    <mergeCell ref="P5:S5"/>
    <mergeCell ref="H6:K6"/>
    <mergeCell ref="L6:O6"/>
    <mergeCell ref="P6:S6"/>
  </mergeCells>
  <phoneticPr fontId="3"/>
  <printOptions horizontalCentered="1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個別労働紛争労働相談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415013</cp:lastModifiedBy>
  <cp:lastPrinted>2017-09-13T07:09:55Z</cp:lastPrinted>
  <dcterms:created xsi:type="dcterms:W3CDTF">2011-03-04T05:13:38Z</dcterms:created>
  <dcterms:modified xsi:type="dcterms:W3CDTF">2017-09-13T07:10:10Z</dcterms:modified>
</cp:coreProperties>
</file>