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M38-04-062F" sheetId="1" r:id="rId1"/>
  </sheets>
  <definedNames>
    <definedName name="_xlnm.Print_Area" localSheetId="0">'M38-04-062F'!$A$1:$U$30</definedName>
    <definedName name="_xlnm.Print_Titles" localSheetId="0">'M38-04-062F'!$A:$A</definedName>
  </definedNames>
  <calcPr fullCalcOnLoad="1"/>
</workbook>
</file>

<file path=xl/sharedStrings.xml><?xml version="1.0" encoding="utf-8"?>
<sst xmlns="http://schemas.openxmlformats.org/spreadsheetml/2006/main" count="129" uniqueCount="53">
  <si>
    <t>郡市別</t>
  </si>
  <si>
    <t>合計</t>
  </si>
  <si>
    <t>円</t>
  </si>
  <si>
    <t>農業</t>
  </si>
  <si>
    <t>暦年内</t>
  </si>
  <si>
    <t>３７年</t>
  </si>
  <si>
    <t>３６年</t>
  </si>
  <si>
    <t>貫</t>
  </si>
  <si>
    <t>石</t>
  </si>
  <si>
    <t>３５年</t>
  </si>
  <si>
    <t>３４年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</si>
  <si>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</si>
  <si>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</si>
  <si>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</si>
  <si>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</si>
  <si>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</si>
  <si>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</si>
  <si>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</si>
  <si>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</si>
  <si>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</si>
  <si>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第６２　春蚕</t>
  </si>
  <si>
    <t>飼養戸数</t>
  </si>
  <si>
    <t>飼養夫</t>
  </si>
  <si>
    <t>１４歳以上</t>
  </si>
  <si>
    <t>１４歳未満</t>
  </si>
  <si>
    <t>男</t>
  </si>
  <si>
    <t>女</t>
  </si>
  <si>
    <t>給桑額</t>
  </si>
  <si>
    <t>数量</t>
  </si>
  <si>
    <t>価額</t>
  </si>
  <si>
    <t>掃立枚数</t>
  </si>
  <si>
    <t>一戸平均　　掃立枚数</t>
  </si>
  <si>
    <t>良繭</t>
  </si>
  <si>
    <t>玉繭</t>
  </si>
  <si>
    <t>出殻繭</t>
  </si>
  <si>
    <t>屑繭</t>
  </si>
  <si>
    <t>計</t>
  </si>
  <si>
    <t>産額</t>
  </si>
  <si>
    <t>枚</t>
  </si>
  <si>
    <t>×　　　　   　1</t>
  </si>
  <si>
    <t>×              4</t>
  </si>
  <si>
    <t>×              1</t>
  </si>
  <si>
    <t>３３年</t>
  </si>
  <si>
    <t>３２年</t>
  </si>
  <si>
    <t>?</t>
  </si>
  <si>
    <t>×              8</t>
  </si>
  <si>
    <t>×            28</t>
  </si>
  <si>
    <t>×              7</t>
  </si>
  <si>
    <t>×            15</t>
  </si>
  <si>
    <t>×            23</t>
  </si>
  <si>
    <t>×            88</t>
  </si>
  <si>
    <t xml:space="preserve">枚      </t>
  </si>
  <si>
    <t>備考　×印は良繭中に合算せし種繭の出殻なり３７年以前には其調査なし以下３表亦同し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</si>
</sst>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3" fillId="0" borderId="5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7" fontId="1" fillId="0" borderId="7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6" fontId="1" fillId="0" borderId="0" xfId="0" applyNumberFormat="1" applyFont="1" applyAlignment="1">
      <alignment horizontal="right"/>
    </xf>
    <xf numFmtId="176" fontId="1" fillId="0" borderId="9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justify"/>
    </xf>
    <xf numFmtId="176" fontId="1" fillId="0" borderId="2" xfId="0" applyNumberFormat="1" applyFont="1" applyBorder="1" applyAlignment="1">
      <alignment horizontal="center"/>
    </xf>
    <xf numFmtId="176" fontId="1" fillId="0" borderId="14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7" fontId="1" fillId="0" borderId="3" xfId="0" applyNumberFormat="1" applyFont="1" applyBorder="1" applyAlignment="1">
      <alignment horizontal="right"/>
    </xf>
    <xf numFmtId="180" fontId="1" fillId="0" borderId="3" xfId="0" applyNumberFormat="1" applyFont="1" applyBorder="1" applyAlignment="1">
      <alignment/>
    </xf>
    <xf numFmtId="180" fontId="1" fillId="0" borderId="6" xfId="0" applyNumberFormat="1" applyFont="1" applyBorder="1" applyAlignment="1">
      <alignment/>
    </xf>
    <xf numFmtId="180" fontId="1" fillId="0" borderId="4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/>
    </xf>
    <xf numFmtId="176" fontId="4" fillId="0" borderId="20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24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176" fontId="4" fillId="0" borderId="24" xfId="0" applyNumberFormat="1" applyFont="1" applyBorder="1" applyAlignment="1">
      <alignment horizontal="center"/>
    </xf>
    <xf numFmtId="176" fontId="4" fillId="0" borderId="27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2" s="2" customFormat="1" ht="12" customHeight="1">
      <c r="A1" s="2" t="s">
        <v>3</v>
      </c>
      <c r="B1" s="37" t="s">
        <v>20</v>
      </c>
      <c r="C1" s="37"/>
      <c r="D1" s="37"/>
      <c r="E1" s="37"/>
      <c r="F1" s="37"/>
      <c r="G1" s="37"/>
      <c r="H1" s="37"/>
      <c r="I1" s="37"/>
      <c r="J1" s="37"/>
      <c r="K1" s="8" t="s">
        <v>4</v>
      </c>
      <c r="L1" s="8"/>
    </row>
    <row r="2" spans="1:21" ht="10.5" customHeight="1">
      <c r="A2" s="34" t="s">
        <v>0</v>
      </c>
      <c r="B2" s="51" t="s">
        <v>21</v>
      </c>
      <c r="C2" s="38" t="s">
        <v>22</v>
      </c>
      <c r="D2" s="39"/>
      <c r="E2" s="39"/>
      <c r="F2" s="40"/>
      <c r="G2" s="41" t="s">
        <v>27</v>
      </c>
      <c r="H2" s="41"/>
      <c r="I2" s="42" t="s">
        <v>30</v>
      </c>
      <c r="J2" s="42"/>
      <c r="K2" s="53" t="s">
        <v>31</v>
      </c>
      <c r="L2" s="42" t="s">
        <v>37</v>
      </c>
      <c r="M2" s="42"/>
      <c r="N2" s="42"/>
      <c r="O2" s="42"/>
      <c r="P2" s="42"/>
      <c r="Q2" s="42"/>
      <c r="R2" s="42"/>
      <c r="S2" s="42"/>
      <c r="T2" s="42"/>
      <c r="U2" s="50"/>
    </row>
    <row r="3" spans="1:21" ht="10.5" customHeight="1">
      <c r="A3" s="35"/>
      <c r="B3" s="52"/>
      <c r="C3" s="55" t="s">
        <v>23</v>
      </c>
      <c r="D3" s="56"/>
      <c r="E3" s="57" t="s">
        <v>24</v>
      </c>
      <c r="F3" s="58"/>
      <c r="G3" s="43" t="s">
        <v>28</v>
      </c>
      <c r="H3" s="33" t="s">
        <v>29</v>
      </c>
      <c r="I3" s="46" t="s">
        <v>28</v>
      </c>
      <c r="J3" s="43" t="s">
        <v>29</v>
      </c>
      <c r="K3" s="54"/>
      <c r="L3" s="48" t="s">
        <v>32</v>
      </c>
      <c r="M3" s="48"/>
      <c r="N3" s="48" t="s">
        <v>33</v>
      </c>
      <c r="O3" s="48"/>
      <c r="P3" s="48" t="s">
        <v>34</v>
      </c>
      <c r="Q3" s="48"/>
      <c r="R3" s="48" t="s">
        <v>35</v>
      </c>
      <c r="S3" s="48"/>
      <c r="T3" s="48" t="s">
        <v>36</v>
      </c>
      <c r="U3" s="49"/>
    </row>
    <row r="4" spans="1:21" ht="10.5" customHeight="1">
      <c r="A4" s="35"/>
      <c r="B4" s="45"/>
      <c r="C4" s="3" t="s">
        <v>25</v>
      </c>
      <c r="D4" s="9" t="s">
        <v>26</v>
      </c>
      <c r="E4" s="3" t="s">
        <v>25</v>
      </c>
      <c r="F4" s="9" t="s">
        <v>26</v>
      </c>
      <c r="G4" s="44"/>
      <c r="H4" s="45"/>
      <c r="I4" s="47"/>
      <c r="J4" s="44"/>
      <c r="K4" s="54"/>
      <c r="L4" s="3" t="s">
        <v>28</v>
      </c>
      <c r="M4" s="3" t="s">
        <v>29</v>
      </c>
      <c r="N4" s="3" t="s">
        <v>28</v>
      </c>
      <c r="O4" s="3" t="s">
        <v>29</v>
      </c>
      <c r="P4" s="3" t="s">
        <v>28</v>
      </c>
      <c r="Q4" s="3" t="s">
        <v>29</v>
      </c>
      <c r="R4" s="3" t="s">
        <v>28</v>
      </c>
      <c r="S4" s="3" t="s">
        <v>29</v>
      </c>
      <c r="T4" s="3" t="s">
        <v>28</v>
      </c>
      <c r="U4" s="22" t="s">
        <v>29</v>
      </c>
    </row>
    <row r="5" spans="1:23" ht="10.5" customHeight="1">
      <c r="A5" s="36"/>
      <c r="B5" s="4"/>
      <c r="C5" s="4"/>
      <c r="D5" s="4"/>
      <c r="E5" s="4"/>
      <c r="F5" s="4"/>
      <c r="G5" s="4" t="s">
        <v>7</v>
      </c>
      <c r="H5" s="18" t="s">
        <v>2</v>
      </c>
      <c r="I5" s="4" t="s">
        <v>38</v>
      </c>
      <c r="J5" s="4" t="s">
        <v>2</v>
      </c>
      <c r="K5" s="4" t="s">
        <v>51</v>
      </c>
      <c r="L5" s="4" t="s">
        <v>8</v>
      </c>
      <c r="M5" s="4" t="s">
        <v>2</v>
      </c>
      <c r="N5" s="4" t="s">
        <v>8</v>
      </c>
      <c r="O5" s="4" t="s">
        <v>2</v>
      </c>
      <c r="P5" s="4" t="s">
        <v>8</v>
      </c>
      <c r="Q5" s="4" t="s">
        <v>2</v>
      </c>
      <c r="R5" s="4" t="s">
        <v>8</v>
      </c>
      <c r="S5" s="4" t="s">
        <v>2</v>
      </c>
      <c r="T5" s="4" t="s">
        <v>8</v>
      </c>
      <c r="U5" s="5" t="s">
        <v>2</v>
      </c>
      <c r="V5" s="15"/>
      <c r="W5" s="15"/>
    </row>
    <row r="6" spans="1:21" ht="10.5" customHeight="1">
      <c r="A6" s="13" t="s">
        <v>11</v>
      </c>
      <c r="B6" s="10">
        <v>185</v>
      </c>
      <c r="C6" s="10">
        <v>175</v>
      </c>
      <c r="D6" s="10">
        <v>287</v>
      </c>
      <c r="E6" s="10" t="s">
        <v>19</v>
      </c>
      <c r="F6" s="10">
        <v>100</v>
      </c>
      <c r="G6" s="10">
        <v>9840</v>
      </c>
      <c r="H6" s="19">
        <v>2362</v>
      </c>
      <c r="I6" s="10">
        <v>82</v>
      </c>
      <c r="J6" s="10">
        <v>123</v>
      </c>
      <c r="K6" s="30">
        <v>0.443</v>
      </c>
      <c r="L6" s="11">
        <v>82</v>
      </c>
      <c r="M6" s="11">
        <v>3854</v>
      </c>
      <c r="N6" s="11">
        <v>2</v>
      </c>
      <c r="O6" s="11">
        <v>30</v>
      </c>
      <c r="P6" s="11"/>
      <c r="R6" s="11">
        <v>1</v>
      </c>
      <c r="S6" s="11">
        <v>20</v>
      </c>
      <c r="T6" s="11">
        <f>SUM(L6,N6,P6,R6)</f>
        <v>85</v>
      </c>
      <c r="U6" s="23">
        <v>3904</v>
      </c>
    </row>
    <row r="7" spans="1:21" ht="10.5" customHeight="1">
      <c r="A7" s="14"/>
      <c r="B7" s="6"/>
      <c r="C7" s="6"/>
      <c r="D7" s="6"/>
      <c r="E7" s="6"/>
      <c r="F7" s="6"/>
      <c r="G7" s="6"/>
      <c r="H7" s="20"/>
      <c r="I7" s="6"/>
      <c r="J7" s="6"/>
      <c r="K7" s="30"/>
      <c r="L7" s="11"/>
      <c r="M7" s="11"/>
      <c r="N7" s="11"/>
      <c r="O7" s="11"/>
      <c r="P7" s="29" t="s">
        <v>41</v>
      </c>
      <c r="Q7" s="11">
        <v>45</v>
      </c>
      <c r="R7" s="11"/>
      <c r="S7" s="11"/>
      <c r="T7" s="21" t="s">
        <v>39</v>
      </c>
      <c r="U7" s="23">
        <v>45</v>
      </c>
    </row>
    <row r="8" spans="1:21" ht="10.5" customHeight="1">
      <c r="A8" s="14" t="s">
        <v>12</v>
      </c>
      <c r="B8" s="6">
        <v>2483</v>
      </c>
      <c r="C8" s="6">
        <v>848</v>
      </c>
      <c r="D8" s="6">
        <v>3533</v>
      </c>
      <c r="E8" s="6">
        <v>208</v>
      </c>
      <c r="F8" s="6">
        <v>652</v>
      </c>
      <c r="G8" s="6">
        <v>133020</v>
      </c>
      <c r="H8" s="20">
        <v>33255</v>
      </c>
      <c r="I8" s="6">
        <v>1174</v>
      </c>
      <c r="J8" s="6">
        <v>1751</v>
      </c>
      <c r="K8" s="30">
        <v>0.47</v>
      </c>
      <c r="L8" s="11">
        <v>911</v>
      </c>
      <c r="M8" s="11">
        <v>40977</v>
      </c>
      <c r="N8" s="11">
        <v>47</v>
      </c>
      <c r="O8" s="11">
        <v>698</v>
      </c>
      <c r="P8" s="21"/>
      <c r="R8" s="11">
        <v>47</v>
      </c>
      <c r="S8" s="11">
        <v>684</v>
      </c>
      <c r="T8" s="11">
        <v>1004</v>
      </c>
      <c r="U8" s="23">
        <v>42359</v>
      </c>
    </row>
    <row r="9" spans="1:21" ht="10.5" customHeight="1">
      <c r="A9" s="14"/>
      <c r="B9" s="6"/>
      <c r="C9" s="6"/>
      <c r="D9" s="6"/>
      <c r="E9" s="6"/>
      <c r="F9" s="6"/>
      <c r="G9" s="6"/>
      <c r="H9" s="20"/>
      <c r="I9" s="6"/>
      <c r="J9" s="6"/>
      <c r="K9" s="30"/>
      <c r="L9" s="11"/>
      <c r="M9" s="11"/>
      <c r="N9" s="11"/>
      <c r="O9" s="11"/>
      <c r="P9" s="29" t="s">
        <v>45</v>
      </c>
      <c r="Q9" s="11">
        <v>468</v>
      </c>
      <c r="R9" s="11"/>
      <c r="S9" s="11"/>
      <c r="T9" s="29" t="s">
        <v>45</v>
      </c>
      <c r="U9" s="23">
        <v>468</v>
      </c>
    </row>
    <row r="10" spans="1:21" ht="10.5" customHeight="1">
      <c r="A10" s="14" t="s">
        <v>13</v>
      </c>
      <c r="B10" s="6">
        <v>8326</v>
      </c>
      <c r="C10" s="6">
        <v>4364</v>
      </c>
      <c r="D10" s="6">
        <v>8467</v>
      </c>
      <c r="E10" s="6">
        <v>919</v>
      </c>
      <c r="F10" s="6">
        <v>3606</v>
      </c>
      <c r="G10" s="6">
        <v>623675</v>
      </c>
      <c r="H10" s="20">
        <v>149880</v>
      </c>
      <c r="I10" s="6">
        <v>5321</v>
      </c>
      <c r="J10" s="6">
        <v>6383</v>
      </c>
      <c r="K10" s="30">
        <v>0.64</v>
      </c>
      <c r="L10" s="11">
        <v>4245</v>
      </c>
      <c r="M10" s="11">
        <v>183597</v>
      </c>
      <c r="N10" s="11">
        <v>472</v>
      </c>
      <c r="O10" s="11">
        <v>5040</v>
      </c>
      <c r="P10" s="21"/>
      <c r="R10" s="11">
        <v>173</v>
      </c>
      <c r="S10" s="11">
        <v>2328</v>
      </c>
      <c r="T10" s="11">
        <f>SUM(L10,N10,P10,R10)</f>
        <v>4890</v>
      </c>
      <c r="U10" s="23">
        <v>190965</v>
      </c>
    </row>
    <row r="11" spans="1:21" ht="10.5" customHeight="1">
      <c r="A11" s="14"/>
      <c r="B11" s="6"/>
      <c r="C11" s="6"/>
      <c r="D11" s="6"/>
      <c r="E11" s="6"/>
      <c r="F11" s="6"/>
      <c r="G11" s="6"/>
      <c r="H11" s="20"/>
      <c r="I11" s="6"/>
      <c r="J11" s="6"/>
      <c r="K11" s="30"/>
      <c r="L11" s="11"/>
      <c r="M11" s="11"/>
      <c r="N11" s="11"/>
      <c r="O11" s="11"/>
      <c r="P11" s="29" t="s">
        <v>46</v>
      </c>
      <c r="Q11" s="11">
        <v>1065</v>
      </c>
      <c r="R11" s="11"/>
      <c r="S11" s="11"/>
      <c r="T11" s="29" t="s">
        <v>46</v>
      </c>
      <c r="U11" s="23">
        <v>1065</v>
      </c>
    </row>
    <row r="12" spans="1:21" ht="10.5" customHeight="1">
      <c r="A12" s="14" t="s">
        <v>14</v>
      </c>
      <c r="B12" s="6">
        <v>6476</v>
      </c>
      <c r="C12" s="6">
        <v>5004</v>
      </c>
      <c r="D12" s="6">
        <v>10304</v>
      </c>
      <c r="E12" s="6">
        <v>580</v>
      </c>
      <c r="F12" s="6">
        <v>2461</v>
      </c>
      <c r="G12" s="6">
        <v>483625</v>
      </c>
      <c r="H12" s="20">
        <v>97225</v>
      </c>
      <c r="I12" s="6">
        <v>4396</v>
      </c>
      <c r="J12" s="6">
        <v>5607</v>
      </c>
      <c r="K12" s="30">
        <v>0.679</v>
      </c>
      <c r="L12" s="11">
        <v>2599</v>
      </c>
      <c r="M12" s="11">
        <v>114211</v>
      </c>
      <c r="N12" s="11">
        <v>300</v>
      </c>
      <c r="O12" s="11">
        <v>5064</v>
      </c>
      <c r="P12" s="21"/>
      <c r="Q12" s="11"/>
      <c r="R12" s="11">
        <v>143</v>
      </c>
      <c r="S12" s="11">
        <v>1826</v>
      </c>
      <c r="T12" s="11">
        <f>SUM(L12,N12,P12,R12)</f>
        <v>3042</v>
      </c>
      <c r="U12" s="23">
        <v>121101</v>
      </c>
    </row>
    <row r="13" spans="1:21" ht="10.5" customHeight="1">
      <c r="A13" s="14"/>
      <c r="B13" s="6"/>
      <c r="C13" s="6"/>
      <c r="D13" s="6"/>
      <c r="E13" s="6"/>
      <c r="F13" s="6"/>
      <c r="G13" s="6"/>
      <c r="H13" s="20"/>
      <c r="I13" s="6"/>
      <c r="J13" s="6"/>
      <c r="K13" s="30"/>
      <c r="L13" s="11"/>
      <c r="M13" s="11"/>
      <c r="N13" s="11"/>
      <c r="O13" s="11"/>
      <c r="P13" s="29" t="s">
        <v>47</v>
      </c>
      <c r="Q13" s="11">
        <v>252</v>
      </c>
      <c r="R13" s="11"/>
      <c r="S13" s="11"/>
      <c r="T13" s="29" t="s">
        <v>47</v>
      </c>
      <c r="U13" s="23">
        <v>252</v>
      </c>
    </row>
    <row r="14" spans="1:21" ht="10.5" customHeight="1">
      <c r="A14" s="14" t="s">
        <v>15</v>
      </c>
      <c r="B14" s="6">
        <v>1726</v>
      </c>
      <c r="C14" s="6">
        <v>783</v>
      </c>
      <c r="D14" s="6">
        <v>1604</v>
      </c>
      <c r="E14" s="6">
        <v>70</v>
      </c>
      <c r="F14" s="6">
        <v>323</v>
      </c>
      <c r="G14" s="6">
        <v>145558</v>
      </c>
      <c r="H14" s="20">
        <v>31133</v>
      </c>
      <c r="I14" s="6">
        <v>1051</v>
      </c>
      <c r="J14" s="6">
        <v>1074</v>
      </c>
      <c r="K14" s="30">
        <v>0.609</v>
      </c>
      <c r="L14" s="11">
        <v>744</v>
      </c>
      <c r="M14" s="11">
        <v>29386</v>
      </c>
      <c r="N14" s="11">
        <v>72</v>
      </c>
      <c r="O14" s="11">
        <v>892</v>
      </c>
      <c r="P14" s="11"/>
      <c r="Q14" s="11"/>
      <c r="R14" s="11">
        <v>52</v>
      </c>
      <c r="S14" s="11">
        <v>802</v>
      </c>
      <c r="T14" s="11">
        <f>SUM(L14,N14,P14,R14)</f>
        <v>868</v>
      </c>
      <c r="U14" s="23">
        <v>31080</v>
      </c>
    </row>
    <row r="15" spans="1:21" ht="10.5" customHeight="1">
      <c r="A15" s="14"/>
      <c r="B15" s="6"/>
      <c r="C15" s="6"/>
      <c r="D15" s="6"/>
      <c r="E15" s="6"/>
      <c r="F15" s="6"/>
      <c r="G15" s="6"/>
      <c r="H15" s="20"/>
      <c r="I15" s="6"/>
      <c r="J15" s="6"/>
      <c r="K15" s="30"/>
      <c r="L15" s="11"/>
      <c r="M15" s="11"/>
      <c r="N15" s="11"/>
      <c r="O15" s="11"/>
      <c r="P15" s="29" t="s">
        <v>40</v>
      </c>
      <c r="Q15" s="11">
        <v>224</v>
      </c>
      <c r="R15" s="11"/>
      <c r="S15" s="11"/>
      <c r="T15" s="29" t="s">
        <v>40</v>
      </c>
      <c r="U15" s="23">
        <v>224</v>
      </c>
    </row>
    <row r="16" spans="1:21" ht="10.5" customHeight="1">
      <c r="A16" s="14" t="s">
        <v>16</v>
      </c>
      <c r="B16" s="6">
        <v>3856</v>
      </c>
      <c r="C16" s="6">
        <v>4475</v>
      </c>
      <c r="D16" s="6">
        <v>8930</v>
      </c>
      <c r="E16" s="6">
        <v>263</v>
      </c>
      <c r="F16" s="6">
        <v>931</v>
      </c>
      <c r="G16" s="6">
        <v>316014</v>
      </c>
      <c r="H16" s="20">
        <v>61239</v>
      </c>
      <c r="I16" s="6">
        <v>2994</v>
      </c>
      <c r="J16" s="6">
        <v>3346</v>
      </c>
      <c r="K16" s="30">
        <v>0.776</v>
      </c>
      <c r="L16" s="11">
        <v>1958</v>
      </c>
      <c r="M16" s="11">
        <v>83697</v>
      </c>
      <c r="N16" s="11">
        <v>249</v>
      </c>
      <c r="O16" s="11">
        <v>3111</v>
      </c>
      <c r="P16" s="11">
        <v>5</v>
      </c>
      <c r="Q16" s="11">
        <v>211</v>
      </c>
      <c r="R16" s="11">
        <v>120</v>
      </c>
      <c r="S16" s="11">
        <v>1381</v>
      </c>
      <c r="T16" s="11">
        <v>2331</v>
      </c>
      <c r="U16" s="23">
        <v>88400</v>
      </c>
    </row>
    <row r="17" spans="1:21" ht="10.5" customHeight="1">
      <c r="A17" s="14"/>
      <c r="B17" s="6"/>
      <c r="C17" s="6"/>
      <c r="D17" s="6"/>
      <c r="E17" s="6"/>
      <c r="F17" s="6"/>
      <c r="G17" s="6"/>
      <c r="H17" s="20"/>
      <c r="I17" s="6"/>
      <c r="J17" s="6"/>
      <c r="K17" s="30"/>
      <c r="L17" s="11"/>
      <c r="M17" s="11"/>
      <c r="N17" s="11"/>
      <c r="O17" s="11"/>
      <c r="P17" s="29" t="s">
        <v>41</v>
      </c>
      <c r="Q17" s="11">
        <v>56</v>
      </c>
      <c r="R17" s="11"/>
      <c r="S17" s="11"/>
      <c r="T17" s="29" t="s">
        <v>41</v>
      </c>
      <c r="U17" s="23">
        <v>56</v>
      </c>
    </row>
    <row r="18" spans="1:21" ht="10.5" customHeight="1">
      <c r="A18" s="14" t="s">
        <v>17</v>
      </c>
      <c r="B18" s="6">
        <v>9140</v>
      </c>
      <c r="C18" s="6">
        <v>6557</v>
      </c>
      <c r="D18" s="6">
        <v>13023</v>
      </c>
      <c r="E18" s="6">
        <v>778</v>
      </c>
      <c r="F18" s="6">
        <v>3011</v>
      </c>
      <c r="G18" s="6">
        <v>712989</v>
      </c>
      <c r="H18" s="20">
        <v>136972</v>
      </c>
      <c r="I18" s="6">
        <v>6263</v>
      </c>
      <c r="J18" s="6">
        <v>7784</v>
      </c>
      <c r="K18" s="30">
        <v>0.69</v>
      </c>
      <c r="L18" s="11">
        <v>3565</v>
      </c>
      <c r="M18" s="11">
        <v>154589</v>
      </c>
      <c r="N18" s="11">
        <v>498</v>
      </c>
      <c r="O18" s="11">
        <v>6431</v>
      </c>
      <c r="P18" s="11"/>
      <c r="Q18" s="11"/>
      <c r="R18" s="11">
        <v>513</v>
      </c>
      <c r="S18" s="11">
        <v>7607</v>
      </c>
      <c r="T18" s="11">
        <f>SUM(L18,N18,P18,R18)</f>
        <v>4576</v>
      </c>
      <c r="U18" s="23">
        <v>168627</v>
      </c>
    </row>
    <row r="19" spans="1:21" ht="10.5" customHeight="1">
      <c r="A19" s="14"/>
      <c r="B19" s="6"/>
      <c r="C19" s="6"/>
      <c r="D19" s="6"/>
      <c r="E19" s="6"/>
      <c r="F19" s="6"/>
      <c r="G19" s="6"/>
      <c r="H19" s="20"/>
      <c r="I19" s="6"/>
      <c r="J19" s="6"/>
      <c r="K19" s="30"/>
      <c r="L19" s="11"/>
      <c r="M19" s="11"/>
      <c r="N19" s="11"/>
      <c r="O19" s="11"/>
      <c r="P19" s="29" t="s">
        <v>48</v>
      </c>
      <c r="Q19" s="11">
        <v>443</v>
      </c>
      <c r="R19" s="11"/>
      <c r="S19" s="11"/>
      <c r="T19" s="29" t="s">
        <v>48</v>
      </c>
      <c r="U19" s="23">
        <v>443</v>
      </c>
    </row>
    <row r="20" spans="1:21" ht="10.5" customHeight="1">
      <c r="A20" s="14" t="s">
        <v>18</v>
      </c>
      <c r="B20" s="6">
        <v>5169</v>
      </c>
      <c r="C20" s="6">
        <v>2182</v>
      </c>
      <c r="D20" s="6">
        <v>3849</v>
      </c>
      <c r="E20" s="6">
        <v>135</v>
      </c>
      <c r="F20" s="6">
        <v>751</v>
      </c>
      <c r="G20" s="6">
        <v>297542</v>
      </c>
      <c r="H20" s="20">
        <v>41656</v>
      </c>
      <c r="I20" s="6">
        <v>2365</v>
      </c>
      <c r="J20" s="6">
        <v>2365</v>
      </c>
      <c r="K20" s="30">
        <v>0.457</v>
      </c>
      <c r="L20" s="11">
        <v>1387</v>
      </c>
      <c r="M20" s="11">
        <v>58679</v>
      </c>
      <c r="N20" s="11">
        <v>179</v>
      </c>
      <c r="O20" s="11">
        <v>2564</v>
      </c>
      <c r="P20" s="11"/>
      <c r="Q20" s="11"/>
      <c r="R20" s="11">
        <v>151</v>
      </c>
      <c r="S20" s="11">
        <v>1806</v>
      </c>
      <c r="T20" s="11">
        <f>SUM(L20,N20,P20,R20)</f>
        <v>1717</v>
      </c>
      <c r="U20" s="23">
        <v>63049</v>
      </c>
    </row>
    <row r="21" spans="1:21" ht="10.5" customHeight="1">
      <c r="A21" s="17"/>
      <c r="B21" s="6"/>
      <c r="C21" s="6"/>
      <c r="D21" s="6"/>
      <c r="E21" s="6"/>
      <c r="F21" s="6"/>
      <c r="G21" s="6"/>
      <c r="H21" s="20"/>
      <c r="I21" s="6"/>
      <c r="J21" s="6"/>
      <c r="K21" s="30"/>
      <c r="L21" s="11"/>
      <c r="M21" s="11"/>
      <c r="N21" s="11"/>
      <c r="O21" s="11"/>
      <c r="P21" s="29" t="s">
        <v>49</v>
      </c>
      <c r="Q21" s="11">
        <v>1386</v>
      </c>
      <c r="R21" s="11"/>
      <c r="S21" s="11"/>
      <c r="T21" s="29" t="s">
        <v>49</v>
      </c>
      <c r="U21" s="23">
        <v>1386</v>
      </c>
    </row>
    <row r="22" spans="1:21" ht="10.5" customHeight="1">
      <c r="A22" s="59" t="s">
        <v>1</v>
      </c>
      <c r="B22" s="10">
        <f>SUM(B6:B20)</f>
        <v>37361</v>
      </c>
      <c r="C22" s="24">
        <f>SUM(C6,C8,C10,C12,C14,C16,C18,C20)</f>
        <v>24388</v>
      </c>
      <c r="D22" s="24">
        <f>SUM(D6:D20)</f>
        <v>49997</v>
      </c>
      <c r="E22" s="24">
        <f>SUM(E6:E20)</f>
        <v>2953</v>
      </c>
      <c r="F22" s="24">
        <v>11885</v>
      </c>
      <c r="G22" s="24">
        <f>SUM(G6,G8,G10,G12,G14,G16,G18,G20)</f>
        <v>2722263</v>
      </c>
      <c r="H22" s="26">
        <f>SUM(H6,H8,H10,H12,H14,H16,H18,H20)</f>
        <v>553722</v>
      </c>
      <c r="I22" s="24">
        <f>SUM(I6,I8,I10,I12,I14,I16,I18,I20)</f>
        <v>23646</v>
      </c>
      <c r="J22" s="24">
        <f>SUM(J6,J8,J10,J12,J14,J16,J18,J20)</f>
        <v>28433</v>
      </c>
      <c r="K22" s="31">
        <v>0.687</v>
      </c>
      <c r="L22" s="24">
        <f>SUM(L6:L20)</f>
        <v>15491</v>
      </c>
      <c r="M22" s="24">
        <f>SUM(M6:M20)</f>
        <v>668990</v>
      </c>
      <c r="N22" s="24">
        <f>SUM(N6:N20)</f>
        <v>1819</v>
      </c>
      <c r="O22" s="24">
        <f>SUM(O6:O20)</f>
        <v>23830</v>
      </c>
      <c r="P22" s="24">
        <v>5</v>
      </c>
      <c r="Q22" s="24">
        <v>211</v>
      </c>
      <c r="R22" s="24">
        <f>SUM(R6:R20)</f>
        <v>1200</v>
      </c>
      <c r="S22" s="24">
        <f>SUM(S6:S20)</f>
        <v>16454</v>
      </c>
      <c r="T22" s="24">
        <v>18513</v>
      </c>
      <c r="U22" s="25">
        <f>SUM(U6,U8,U10,U12,U14,U16,U18,U20)</f>
        <v>709485</v>
      </c>
    </row>
    <row r="23" spans="1:21" ht="10.5" customHeight="1">
      <c r="A23" s="60"/>
      <c r="B23" s="6"/>
      <c r="C23" s="11"/>
      <c r="D23" s="11"/>
      <c r="E23" s="11"/>
      <c r="F23" s="11"/>
      <c r="G23" s="11"/>
      <c r="H23" s="11"/>
      <c r="I23" s="11"/>
      <c r="J23" s="11"/>
      <c r="K23" s="30"/>
      <c r="L23" s="11"/>
      <c r="M23" s="11"/>
      <c r="N23" s="11"/>
      <c r="O23" s="11"/>
      <c r="P23" s="29" t="s">
        <v>50</v>
      </c>
      <c r="Q23" s="11">
        <f>SUM(Q7+Q9+Q11+Q13+Q15+Q17+Q19+Q21)</f>
        <v>3939</v>
      </c>
      <c r="R23" s="11"/>
      <c r="S23" s="11"/>
      <c r="T23" s="29" t="s">
        <v>50</v>
      </c>
      <c r="U23" s="23">
        <f>SUM(U7,U9,U11,U13,U15,U17,U19,U21)</f>
        <v>3939</v>
      </c>
    </row>
    <row r="24" spans="1:21" ht="10.5" customHeight="1">
      <c r="A24" s="61" t="s">
        <v>5</v>
      </c>
      <c r="B24" s="24">
        <v>37980</v>
      </c>
      <c r="C24" s="10" t="s">
        <v>44</v>
      </c>
      <c r="D24" s="10" t="s">
        <v>44</v>
      </c>
      <c r="E24" s="10" t="s">
        <v>44</v>
      </c>
      <c r="F24" s="10" t="s">
        <v>44</v>
      </c>
      <c r="G24" s="10" t="s">
        <v>44</v>
      </c>
      <c r="H24" s="10" t="s">
        <v>44</v>
      </c>
      <c r="I24" s="10">
        <v>24697</v>
      </c>
      <c r="J24" s="10" t="s">
        <v>44</v>
      </c>
      <c r="K24" s="31">
        <v>0.65</v>
      </c>
      <c r="L24" s="24">
        <v>13307</v>
      </c>
      <c r="M24" s="24">
        <v>581656</v>
      </c>
      <c r="N24" s="24">
        <v>1453</v>
      </c>
      <c r="O24" s="24">
        <v>19720</v>
      </c>
      <c r="P24" s="24">
        <v>191</v>
      </c>
      <c r="Q24" s="24">
        <v>1911</v>
      </c>
      <c r="R24" s="24">
        <v>834</v>
      </c>
      <c r="S24" s="24">
        <v>8599</v>
      </c>
      <c r="T24" s="24">
        <f>SUM(L24,N24,P24,R24)</f>
        <v>15785</v>
      </c>
      <c r="U24" s="25">
        <f>SUM(M24,O24,Q24,S24)</f>
        <v>611886</v>
      </c>
    </row>
    <row r="25" spans="1:21" ht="10.5" customHeight="1">
      <c r="A25" s="27" t="s">
        <v>6</v>
      </c>
      <c r="B25" s="11">
        <v>38372</v>
      </c>
      <c r="C25" s="6" t="s">
        <v>44</v>
      </c>
      <c r="D25" s="6" t="s">
        <v>44</v>
      </c>
      <c r="E25" s="6" t="s">
        <v>44</v>
      </c>
      <c r="F25" s="6" t="s">
        <v>44</v>
      </c>
      <c r="G25" s="6" t="s">
        <v>44</v>
      </c>
      <c r="H25" s="6" t="s">
        <v>44</v>
      </c>
      <c r="I25" s="11">
        <v>24406</v>
      </c>
      <c r="J25" s="6" t="s">
        <v>44</v>
      </c>
      <c r="K25" s="30">
        <v>0.636</v>
      </c>
      <c r="L25" s="11">
        <v>13086</v>
      </c>
      <c r="M25" s="11">
        <v>665967</v>
      </c>
      <c r="N25" s="11">
        <v>1376</v>
      </c>
      <c r="O25" s="11">
        <v>20786</v>
      </c>
      <c r="P25" s="11">
        <v>216</v>
      </c>
      <c r="Q25" s="11">
        <v>2183</v>
      </c>
      <c r="R25" s="11">
        <v>747</v>
      </c>
      <c r="S25" s="11">
        <v>8020</v>
      </c>
      <c r="T25" s="11">
        <v>15426</v>
      </c>
      <c r="U25" s="23">
        <v>696958</v>
      </c>
    </row>
    <row r="26" spans="1:21" ht="10.5" customHeight="1">
      <c r="A26" s="27" t="s">
        <v>9</v>
      </c>
      <c r="B26" s="11">
        <v>34175</v>
      </c>
      <c r="C26" s="6" t="s">
        <v>44</v>
      </c>
      <c r="D26" s="6" t="s">
        <v>44</v>
      </c>
      <c r="E26" s="6" t="s">
        <v>44</v>
      </c>
      <c r="F26" s="6" t="s">
        <v>44</v>
      </c>
      <c r="G26" s="6" t="s">
        <v>44</v>
      </c>
      <c r="H26" s="6" t="s">
        <v>44</v>
      </c>
      <c r="I26" s="11">
        <v>22077</v>
      </c>
      <c r="J26" s="6" t="s">
        <v>44</v>
      </c>
      <c r="K26" s="30">
        <v>0.646</v>
      </c>
      <c r="L26" s="11">
        <v>7284</v>
      </c>
      <c r="M26" s="11">
        <v>369100</v>
      </c>
      <c r="N26" s="11">
        <v>762</v>
      </c>
      <c r="O26" s="11">
        <v>11805</v>
      </c>
      <c r="P26" s="11">
        <v>156</v>
      </c>
      <c r="Q26" s="11">
        <v>1416</v>
      </c>
      <c r="R26" s="11">
        <v>428</v>
      </c>
      <c r="S26" s="11">
        <v>3768</v>
      </c>
      <c r="T26" s="11">
        <f>SUM(L26,N26,P26,R26)</f>
        <v>8630</v>
      </c>
      <c r="U26" s="23">
        <v>386081</v>
      </c>
    </row>
    <row r="27" spans="1:21" ht="10.5" customHeight="1">
      <c r="A27" s="27" t="s">
        <v>10</v>
      </c>
      <c r="B27" s="11">
        <v>35376</v>
      </c>
      <c r="C27" s="6" t="s">
        <v>44</v>
      </c>
      <c r="D27" s="6" t="s">
        <v>44</v>
      </c>
      <c r="E27" s="6" t="s">
        <v>44</v>
      </c>
      <c r="F27" s="6" t="s">
        <v>44</v>
      </c>
      <c r="G27" s="6" t="s">
        <v>44</v>
      </c>
      <c r="H27" s="6" t="s">
        <v>44</v>
      </c>
      <c r="I27" s="11">
        <v>21447</v>
      </c>
      <c r="J27" s="6" t="s">
        <v>44</v>
      </c>
      <c r="K27" s="30">
        <v>0.606</v>
      </c>
      <c r="L27" s="11">
        <v>13114</v>
      </c>
      <c r="M27" s="11">
        <v>507463</v>
      </c>
      <c r="N27" s="11">
        <v>1362</v>
      </c>
      <c r="O27" s="11">
        <v>17543</v>
      </c>
      <c r="P27" s="11">
        <v>262</v>
      </c>
      <c r="Q27" s="11">
        <v>1976</v>
      </c>
      <c r="R27" s="11">
        <v>576</v>
      </c>
      <c r="S27" s="11">
        <v>5540</v>
      </c>
      <c r="T27" s="11">
        <f>SUM(L27,N27,P27,R27)</f>
        <v>15314</v>
      </c>
      <c r="U27" s="23">
        <f>SUM(M27,O27,Q27,S27)</f>
        <v>532522</v>
      </c>
    </row>
    <row r="28" spans="1:21" ht="10.5" customHeight="1">
      <c r="A28" s="27" t="s">
        <v>42</v>
      </c>
      <c r="B28" s="11">
        <v>36030</v>
      </c>
      <c r="C28" s="6" t="s">
        <v>44</v>
      </c>
      <c r="D28" s="6" t="s">
        <v>44</v>
      </c>
      <c r="E28" s="6" t="s">
        <v>44</v>
      </c>
      <c r="F28" s="6" t="s">
        <v>44</v>
      </c>
      <c r="G28" s="6" t="s">
        <v>44</v>
      </c>
      <c r="H28" s="6" t="s">
        <v>44</v>
      </c>
      <c r="I28" s="11">
        <v>22559</v>
      </c>
      <c r="J28" s="6" t="s">
        <v>44</v>
      </c>
      <c r="K28" s="30">
        <v>0.626</v>
      </c>
      <c r="L28" s="11">
        <v>14368</v>
      </c>
      <c r="M28" s="11">
        <v>703246</v>
      </c>
      <c r="N28" s="11">
        <v>1473</v>
      </c>
      <c r="O28" s="11">
        <v>28956</v>
      </c>
      <c r="P28" s="11">
        <v>326</v>
      </c>
      <c r="Q28" s="11">
        <v>4528</v>
      </c>
      <c r="R28" s="11">
        <v>578</v>
      </c>
      <c r="S28" s="11">
        <v>7358</v>
      </c>
      <c r="T28" s="11">
        <v>17071</v>
      </c>
      <c r="U28" s="23">
        <v>748618</v>
      </c>
    </row>
    <row r="29" spans="1:21" ht="10.5" customHeight="1">
      <c r="A29" s="28" t="s">
        <v>43</v>
      </c>
      <c r="B29" s="12">
        <v>33144</v>
      </c>
      <c r="C29" s="7" t="s">
        <v>44</v>
      </c>
      <c r="D29" s="7" t="s">
        <v>44</v>
      </c>
      <c r="E29" s="7" t="s">
        <v>44</v>
      </c>
      <c r="F29" s="7" t="s">
        <v>44</v>
      </c>
      <c r="G29" s="7" t="s">
        <v>44</v>
      </c>
      <c r="H29" s="7" t="s">
        <v>44</v>
      </c>
      <c r="I29" s="7" t="s">
        <v>44</v>
      </c>
      <c r="J29" s="7" t="s">
        <v>44</v>
      </c>
      <c r="K29" s="32" t="s">
        <v>44</v>
      </c>
      <c r="L29" s="12">
        <v>13596</v>
      </c>
      <c r="M29" s="12">
        <v>678607</v>
      </c>
      <c r="N29" s="12">
        <v>1216</v>
      </c>
      <c r="O29" s="12">
        <v>19051</v>
      </c>
      <c r="P29" s="12">
        <v>260</v>
      </c>
      <c r="Q29" s="12">
        <v>2456</v>
      </c>
      <c r="R29" s="12">
        <v>562</v>
      </c>
      <c r="S29" s="12">
        <v>5245</v>
      </c>
      <c r="T29" s="12">
        <v>15894</v>
      </c>
      <c r="U29" s="16">
        <v>707815</v>
      </c>
    </row>
    <row r="30" ht="10.5" customHeight="1">
      <c r="B30" s="1" t="s">
        <v>52</v>
      </c>
    </row>
  </sheetData>
  <mergeCells count="19">
    <mergeCell ref="R3:S3"/>
    <mergeCell ref="T3:U3"/>
    <mergeCell ref="L2:U2"/>
    <mergeCell ref="B2:B4"/>
    <mergeCell ref="K2:K4"/>
    <mergeCell ref="L3:M3"/>
    <mergeCell ref="N3:O3"/>
    <mergeCell ref="P3:Q3"/>
    <mergeCell ref="C3:D3"/>
    <mergeCell ref="E3:F3"/>
    <mergeCell ref="A2:A5"/>
    <mergeCell ref="B1:J1"/>
    <mergeCell ref="C2:F2"/>
    <mergeCell ref="G2:H2"/>
    <mergeCell ref="I2:J2"/>
    <mergeCell ref="G3:G4"/>
    <mergeCell ref="H3:H4"/>
    <mergeCell ref="I3:I4"/>
    <mergeCell ref="J3:J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  <colBreaks count="1" manualBreakCount="1">
    <brk id="1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2001-10-15T05:29:05Z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