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M39-24-465F" sheetId="1" r:id="rId1"/>
  </sheets>
  <definedNames>
    <definedName name="_xlnm.Print_Titles" localSheetId="0">'M39-24-465F'!$A:$B</definedName>
  </definedNames>
  <calcPr fullCalcOnLoad="1"/>
</workbook>
</file>

<file path=xl/sharedStrings.xml><?xml version="1.0" encoding="utf-8"?>
<sst xmlns="http://schemas.openxmlformats.org/spreadsheetml/2006/main" count="238" uniqueCount="43">
  <si>
    <t>計</t>
  </si>
  <si>
    <t>円</t>
  </si>
  <si>
    <t>年度分</t>
  </si>
  <si>
    <t>-</t>
  </si>
  <si>
    <t>財政</t>
  </si>
  <si>
    <t xml:space="preserve">  普通水利組合</t>
  </si>
  <si>
    <t xml:space="preserve">  水害予防組合</t>
  </si>
  <si>
    <t>郡別</t>
  </si>
  <si>
    <t>計</t>
  </si>
  <si>
    <t>普通水利組合</t>
  </si>
  <si>
    <t>安芸</t>
  </si>
  <si>
    <t>香美</t>
  </si>
  <si>
    <t>長岡</t>
  </si>
  <si>
    <t>土佐</t>
  </si>
  <si>
    <t>吾川</t>
  </si>
  <si>
    <t>高岡</t>
  </si>
  <si>
    <t>幡多</t>
  </si>
  <si>
    <t>水害予防組合</t>
  </si>
  <si>
    <t>合計</t>
  </si>
  <si>
    <t>３６年度</t>
  </si>
  <si>
    <t>３５年度</t>
  </si>
  <si>
    <t>３４年度</t>
  </si>
  <si>
    <t>３３年度</t>
  </si>
  <si>
    <t>-</t>
  </si>
  <si>
    <t>管理費</t>
  </si>
  <si>
    <t>会議費</t>
  </si>
  <si>
    <t>土木費</t>
  </si>
  <si>
    <t>諸税負担</t>
  </si>
  <si>
    <t>公債償還費</t>
  </si>
  <si>
    <t>財産費</t>
  </si>
  <si>
    <t>警備費</t>
  </si>
  <si>
    <t>組合費取扱費</t>
  </si>
  <si>
    <t>過年度追払</t>
  </si>
  <si>
    <t>雑支出</t>
  </si>
  <si>
    <t>第４６５</t>
  </si>
  <si>
    <t>-</t>
  </si>
  <si>
    <t>-</t>
  </si>
  <si>
    <t>官山払下費</t>
  </si>
  <si>
    <t>補充金</t>
  </si>
  <si>
    <t>３７年度</t>
  </si>
  <si>
    <t>-</t>
  </si>
  <si>
    <t>歳出  （決算）</t>
  </si>
  <si>
    <t>寄付金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</si>
</sst>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38" fontId="3" fillId="0" borderId="0" xfId="16" applyFont="1" applyAlignment="1">
      <alignment/>
    </xf>
    <xf numFmtId="38" fontId="2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horizontal="right"/>
    </xf>
    <xf numFmtId="38" fontId="3" fillId="0" borderId="1" xfId="16" applyFont="1" applyBorder="1" applyAlignment="1">
      <alignment horizontal="right"/>
    </xf>
    <xf numFmtId="38" fontId="3" fillId="0" borderId="2" xfId="16" applyFont="1" applyBorder="1" applyAlignment="1">
      <alignment horizontal="right"/>
    </xf>
    <xf numFmtId="38" fontId="3" fillId="0" borderId="1" xfId="16" applyFont="1" applyBorder="1" applyAlignment="1">
      <alignment/>
    </xf>
    <xf numFmtId="38" fontId="3" fillId="0" borderId="3" xfId="16" applyFont="1" applyBorder="1" applyAlignment="1">
      <alignment horizontal="right"/>
    </xf>
    <xf numFmtId="38" fontId="3" fillId="0" borderId="4" xfId="16" applyFont="1" applyBorder="1" applyAlignment="1">
      <alignment horizontal="right"/>
    </xf>
    <xf numFmtId="38" fontId="3" fillId="0" borderId="5" xfId="16" applyFont="1" applyBorder="1" applyAlignment="1">
      <alignment horizontal="center" vertical="center"/>
    </xf>
    <xf numFmtId="38" fontId="3" fillId="0" borderId="6" xfId="16" applyFont="1" applyBorder="1" applyAlignment="1">
      <alignment horizontal="center" vertical="center"/>
    </xf>
    <xf numFmtId="38" fontId="3" fillId="0" borderId="7" xfId="16" applyFont="1" applyBorder="1" applyAlignment="1">
      <alignment horizontal="right"/>
    </xf>
    <xf numFmtId="38" fontId="3" fillId="0" borderId="8" xfId="16" applyFont="1" applyBorder="1" applyAlignment="1">
      <alignment horizontal="right"/>
    </xf>
    <xf numFmtId="38" fontId="3" fillId="0" borderId="9" xfId="16" applyFont="1" applyBorder="1" applyAlignment="1">
      <alignment/>
    </xf>
    <xf numFmtId="38" fontId="3" fillId="0" borderId="9" xfId="16" applyFont="1" applyBorder="1" applyAlignment="1">
      <alignment horizontal="right"/>
    </xf>
    <xf numFmtId="38" fontId="3" fillId="0" borderId="10" xfId="16" applyFont="1" applyBorder="1" applyAlignment="1">
      <alignment horizontal="right"/>
    </xf>
    <xf numFmtId="38" fontId="3" fillId="0" borderId="7" xfId="16" applyFont="1" applyBorder="1" applyAlignment="1">
      <alignment/>
    </xf>
    <xf numFmtId="38" fontId="3" fillId="0" borderId="11" xfId="16" applyFont="1" applyBorder="1" applyAlignment="1">
      <alignment horizontal="center" vertical="center"/>
    </xf>
    <xf numFmtId="38" fontId="3" fillId="0" borderId="12" xfId="16" applyFont="1" applyBorder="1" applyAlignment="1">
      <alignment horizontal="right"/>
    </xf>
    <xf numFmtId="38" fontId="3" fillId="0" borderId="13" xfId="16" applyFont="1" applyBorder="1" applyAlignment="1">
      <alignment horizontal="right"/>
    </xf>
    <xf numFmtId="38" fontId="3" fillId="0" borderId="14" xfId="16" applyFont="1" applyBorder="1" applyAlignment="1">
      <alignment horizontal="right"/>
    </xf>
    <xf numFmtId="38" fontId="3" fillId="0" borderId="15" xfId="16" applyFont="1" applyBorder="1" applyAlignment="1">
      <alignment horizontal="right"/>
    </xf>
    <xf numFmtId="38" fontId="3" fillId="0" borderId="16" xfId="16" applyFont="1" applyBorder="1" applyAlignment="1">
      <alignment horizontal="right"/>
    </xf>
    <xf numFmtId="38" fontId="3" fillId="0" borderId="17" xfId="16" applyFont="1" applyBorder="1" applyAlignment="1">
      <alignment horizontal="right"/>
    </xf>
    <xf numFmtId="38" fontId="3" fillId="0" borderId="18" xfId="16" applyFont="1" applyBorder="1" applyAlignment="1">
      <alignment horizontal="left"/>
    </xf>
    <xf numFmtId="38" fontId="3" fillId="0" borderId="1" xfId="16" applyFont="1" applyBorder="1" applyAlignment="1">
      <alignment horizontal="left"/>
    </xf>
    <xf numFmtId="38" fontId="2" fillId="0" borderId="0" xfId="16" applyFont="1" applyAlignment="1">
      <alignment horizontal="center"/>
    </xf>
    <xf numFmtId="38" fontId="2" fillId="0" borderId="19" xfId="16" applyFont="1" applyBorder="1" applyAlignment="1">
      <alignment horizontal="center"/>
    </xf>
    <xf numFmtId="38" fontId="2" fillId="0" borderId="0" xfId="16" applyFont="1" applyAlignment="1">
      <alignment horizontal="left" vertical="center"/>
    </xf>
    <xf numFmtId="38" fontId="2" fillId="0" borderId="19" xfId="16" applyFont="1" applyBorder="1" applyAlignment="1">
      <alignment horizontal="left" vertical="center"/>
    </xf>
    <xf numFmtId="38" fontId="3" fillId="0" borderId="20" xfId="16" applyFont="1" applyBorder="1" applyAlignment="1">
      <alignment horizontal="center" vertical="center" textRotation="255"/>
    </xf>
    <xf numFmtId="38" fontId="3" fillId="0" borderId="18" xfId="16" applyFont="1" applyBorder="1" applyAlignment="1">
      <alignment horizontal="center" vertical="center" textRotation="255"/>
    </xf>
    <xf numFmtId="38" fontId="3" fillId="0" borderId="21" xfId="16" applyFont="1" applyBorder="1" applyAlignment="1">
      <alignment horizontal="center" vertical="center" textRotation="255"/>
    </xf>
    <xf numFmtId="38" fontId="3" fillId="0" borderId="22" xfId="16" applyFont="1" applyBorder="1" applyAlignment="1">
      <alignment horizontal="left"/>
    </xf>
    <xf numFmtId="38" fontId="3" fillId="0" borderId="7" xfId="16" applyFont="1" applyBorder="1" applyAlignment="1">
      <alignment horizontal="left"/>
    </xf>
    <xf numFmtId="38" fontId="2" fillId="0" borderId="0" xfId="16" applyFont="1" applyAlignment="1">
      <alignment horizontal="center" vertical="center"/>
    </xf>
    <xf numFmtId="38" fontId="2" fillId="0" borderId="19" xfId="16" applyFont="1" applyBorder="1" applyAlignment="1">
      <alignment horizontal="center" vertical="center"/>
    </xf>
    <xf numFmtId="38" fontId="2" fillId="0" borderId="0" xfId="16" applyFont="1" applyAlignment="1">
      <alignment horizontal="right" vertical="center"/>
    </xf>
    <xf numFmtId="38" fontId="3" fillId="0" borderId="23" xfId="16" applyFont="1" applyBorder="1" applyAlignment="1">
      <alignment horizontal="center" vertical="center"/>
    </xf>
    <xf numFmtId="38" fontId="3" fillId="0" borderId="5" xfId="16" applyFont="1" applyBorder="1" applyAlignment="1">
      <alignment horizontal="center" vertical="center"/>
    </xf>
    <xf numFmtId="38" fontId="3" fillId="0" borderId="22" xfId="16" applyFont="1" applyBorder="1" applyAlignment="1">
      <alignment horizontal="center" vertical="center"/>
    </xf>
    <xf numFmtId="38" fontId="3" fillId="0" borderId="7" xfId="16" applyFont="1" applyBorder="1" applyAlignment="1">
      <alignment horizontal="center" vertical="center"/>
    </xf>
    <xf numFmtId="38" fontId="3" fillId="0" borderId="24" xfId="16" applyFont="1" applyBorder="1" applyAlignment="1">
      <alignment horizontal="left"/>
    </xf>
    <xf numFmtId="38" fontId="3" fillId="0" borderId="3" xfId="16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1">
      <selection activeCell="A1" sqref="A1:B2"/>
    </sheetView>
  </sheetViews>
  <sheetFormatPr defaultColWidth="9.00390625" defaultRowHeight="13.5"/>
  <cols>
    <col min="1" max="1" width="3.125" style="1" customWidth="1"/>
    <col min="2" max="2" width="12.125" style="1" customWidth="1"/>
    <col min="3" max="16384" width="9.125" style="1" customWidth="1"/>
  </cols>
  <sheetData>
    <row r="1" spans="1:11" s="2" customFormat="1" ht="12" customHeight="1">
      <c r="A1" s="29" t="s">
        <v>4</v>
      </c>
      <c r="B1" s="29"/>
      <c r="E1" s="38" t="s">
        <v>34</v>
      </c>
      <c r="F1" s="27" t="s">
        <v>5</v>
      </c>
      <c r="G1" s="27"/>
      <c r="H1" s="29" t="s">
        <v>41</v>
      </c>
      <c r="I1" s="29"/>
      <c r="K1" s="36" t="s">
        <v>2</v>
      </c>
    </row>
    <row r="2" spans="1:11" s="2" customFormat="1" ht="12" customHeight="1">
      <c r="A2" s="29"/>
      <c r="B2" s="29"/>
      <c r="E2" s="38"/>
      <c r="F2" s="28" t="s">
        <v>6</v>
      </c>
      <c r="G2" s="28"/>
      <c r="H2" s="30"/>
      <c r="I2" s="30"/>
      <c r="K2" s="37"/>
    </row>
    <row r="3" spans="1:16" s="3" customFormat="1" ht="10.5">
      <c r="A3" s="39" t="s">
        <v>7</v>
      </c>
      <c r="B3" s="40"/>
      <c r="C3" s="10" t="s">
        <v>24</v>
      </c>
      <c r="D3" s="10" t="s">
        <v>25</v>
      </c>
      <c r="E3" s="18" t="s">
        <v>26</v>
      </c>
      <c r="F3" s="18" t="s">
        <v>27</v>
      </c>
      <c r="G3" s="10" t="s">
        <v>28</v>
      </c>
      <c r="H3" s="10" t="s">
        <v>29</v>
      </c>
      <c r="I3" s="10" t="s">
        <v>30</v>
      </c>
      <c r="J3" s="10" t="s">
        <v>31</v>
      </c>
      <c r="K3" s="10" t="s">
        <v>32</v>
      </c>
      <c r="L3" s="10" t="s">
        <v>42</v>
      </c>
      <c r="M3" s="10" t="s">
        <v>37</v>
      </c>
      <c r="N3" s="18" t="s">
        <v>38</v>
      </c>
      <c r="O3" s="18" t="s">
        <v>33</v>
      </c>
      <c r="P3" s="11" t="s">
        <v>8</v>
      </c>
    </row>
    <row r="4" spans="1:16" ht="10.5">
      <c r="A4" s="41"/>
      <c r="B4" s="42"/>
      <c r="C4" s="12" t="s">
        <v>1</v>
      </c>
      <c r="D4" s="12" t="s">
        <v>1</v>
      </c>
      <c r="E4" s="23" t="s">
        <v>1</v>
      </c>
      <c r="F4" s="23" t="s">
        <v>1</v>
      </c>
      <c r="G4" s="12" t="s">
        <v>1</v>
      </c>
      <c r="H4" s="12" t="s">
        <v>1</v>
      </c>
      <c r="I4" s="12" t="s">
        <v>1</v>
      </c>
      <c r="J4" s="12" t="s">
        <v>1</v>
      </c>
      <c r="K4" s="12" t="s">
        <v>1</v>
      </c>
      <c r="L4" s="12" t="s">
        <v>1</v>
      </c>
      <c r="M4" s="12" t="s">
        <v>1</v>
      </c>
      <c r="N4" s="12" t="s">
        <v>1</v>
      </c>
      <c r="O4" s="12" t="s">
        <v>1</v>
      </c>
      <c r="P4" s="13" t="s">
        <v>1</v>
      </c>
    </row>
    <row r="5" spans="1:16" ht="10.5">
      <c r="A5" s="31" t="s">
        <v>9</v>
      </c>
      <c r="B5" s="14" t="s">
        <v>10</v>
      </c>
      <c r="C5" s="15">
        <v>374</v>
      </c>
      <c r="D5" s="15">
        <v>21</v>
      </c>
      <c r="E5" s="19">
        <v>1648</v>
      </c>
      <c r="F5" s="19">
        <v>52</v>
      </c>
      <c r="G5" s="15" t="s">
        <v>3</v>
      </c>
      <c r="H5" s="15" t="s">
        <v>3</v>
      </c>
      <c r="I5" s="15" t="s">
        <v>3</v>
      </c>
      <c r="J5" s="15" t="s">
        <v>3</v>
      </c>
      <c r="K5" s="15" t="s">
        <v>3</v>
      </c>
      <c r="L5" s="15" t="s">
        <v>3</v>
      </c>
      <c r="M5" s="15" t="s">
        <v>23</v>
      </c>
      <c r="N5" s="19" t="s">
        <v>3</v>
      </c>
      <c r="O5" s="19">
        <v>151</v>
      </c>
      <c r="P5" s="16">
        <v>2246</v>
      </c>
    </row>
    <row r="6" spans="1:16" ht="10.5">
      <c r="A6" s="32"/>
      <c r="B6" s="7" t="s">
        <v>11</v>
      </c>
      <c r="C6" s="5">
        <v>906</v>
      </c>
      <c r="D6" s="5">
        <v>83</v>
      </c>
      <c r="E6" s="20">
        <v>7309</v>
      </c>
      <c r="F6" s="20" t="s">
        <v>3</v>
      </c>
      <c r="G6" s="5" t="s">
        <v>3</v>
      </c>
      <c r="H6" s="5" t="s">
        <v>3</v>
      </c>
      <c r="I6" s="5" t="s">
        <v>3</v>
      </c>
      <c r="J6" s="5" t="s">
        <v>3</v>
      </c>
      <c r="K6" s="5" t="s">
        <v>3</v>
      </c>
      <c r="L6" s="5" t="s">
        <v>3</v>
      </c>
      <c r="M6" s="5" t="s">
        <v>35</v>
      </c>
      <c r="N6" s="20" t="s">
        <v>3</v>
      </c>
      <c r="O6" s="20" t="s">
        <v>40</v>
      </c>
      <c r="P6" s="6">
        <v>8298</v>
      </c>
    </row>
    <row r="7" spans="1:16" ht="10.5">
      <c r="A7" s="32"/>
      <c r="B7" s="7" t="s">
        <v>12</v>
      </c>
      <c r="C7" s="5">
        <v>141</v>
      </c>
      <c r="D7" s="5">
        <v>20</v>
      </c>
      <c r="E7" s="20">
        <v>296</v>
      </c>
      <c r="F7" s="20">
        <v>21</v>
      </c>
      <c r="G7" s="5">
        <v>820</v>
      </c>
      <c r="H7" s="5" t="s">
        <v>3</v>
      </c>
      <c r="I7" s="5" t="s">
        <v>3</v>
      </c>
      <c r="J7" s="5" t="s">
        <v>3</v>
      </c>
      <c r="K7" s="5" t="s">
        <v>3</v>
      </c>
      <c r="L7" s="5" t="s">
        <v>3</v>
      </c>
      <c r="M7" s="5" t="s">
        <v>40</v>
      </c>
      <c r="N7" s="20" t="s">
        <v>40</v>
      </c>
      <c r="O7" s="20">
        <v>30</v>
      </c>
      <c r="P7" s="6">
        <v>1327</v>
      </c>
    </row>
    <row r="8" spans="1:16" ht="10.5">
      <c r="A8" s="32"/>
      <c r="B8" s="7" t="s">
        <v>13</v>
      </c>
      <c r="C8" s="5" t="s">
        <v>40</v>
      </c>
      <c r="D8" s="5" t="s">
        <v>40</v>
      </c>
      <c r="E8" s="20" t="s">
        <v>3</v>
      </c>
      <c r="F8" s="20" t="s">
        <v>3</v>
      </c>
      <c r="G8" s="5" t="s">
        <v>3</v>
      </c>
      <c r="H8" s="5" t="s">
        <v>3</v>
      </c>
      <c r="I8" s="5" t="s">
        <v>3</v>
      </c>
      <c r="J8" s="5" t="s">
        <v>3</v>
      </c>
      <c r="K8" s="5" t="s">
        <v>3</v>
      </c>
      <c r="L8" s="5" t="s">
        <v>3</v>
      </c>
      <c r="M8" s="5" t="s">
        <v>3</v>
      </c>
      <c r="N8" s="20" t="s">
        <v>3</v>
      </c>
      <c r="O8" s="20" t="s">
        <v>40</v>
      </c>
      <c r="P8" s="6" t="s">
        <v>40</v>
      </c>
    </row>
    <row r="9" spans="1:16" ht="10.5">
      <c r="A9" s="32"/>
      <c r="B9" s="7" t="s">
        <v>14</v>
      </c>
      <c r="C9" s="5">
        <v>350</v>
      </c>
      <c r="D9" s="5">
        <v>71</v>
      </c>
      <c r="E9" s="20">
        <v>5615</v>
      </c>
      <c r="F9" s="20" t="s">
        <v>3</v>
      </c>
      <c r="G9" s="5" t="s">
        <v>3</v>
      </c>
      <c r="H9" s="5" t="s">
        <v>3</v>
      </c>
      <c r="I9" s="5" t="s">
        <v>3</v>
      </c>
      <c r="J9" s="5" t="s">
        <v>3</v>
      </c>
      <c r="K9" s="5" t="s">
        <v>3</v>
      </c>
      <c r="L9" s="5" t="s">
        <v>3</v>
      </c>
      <c r="M9" s="5" t="s">
        <v>23</v>
      </c>
      <c r="N9" s="20" t="s">
        <v>23</v>
      </c>
      <c r="O9" s="20">
        <v>5</v>
      </c>
      <c r="P9" s="6">
        <v>6041</v>
      </c>
    </row>
    <row r="10" spans="1:16" ht="10.5">
      <c r="A10" s="32"/>
      <c r="B10" s="7" t="s">
        <v>15</v>
      </c>
      <c r="C10" s="5">
        <v>276</v>
      </c>
      <c r="D10" s="5">
        <v>20</v>
      </c>
      <c r="E10" s="20">
        <v>2765</v>
      </c>
      <c r="F10" s="20" t="s">
        <v>3</v>
      </c>
      <c r="G10" s="5" t="s">
        <v>3</v>
      </c>
      <c r="H10" s="5" t="s">
        <v>3</v>
      </c>
      <c r="I10" s="5" t="s">
        <v>3</v>
      </c>
      <c r="J10" s="5" t="s">
        <v>3</v>
      </c>
      <c r="K10" s="5" t="s">
        <v>3</v>
      </c>
      <c r="L10" s="5" t="s">
        <v>3</v>
      </c>
      <c r="M10" s="5" t="s">
        <v>23</v>
      </c>
      <c r="N10" s="20" t="s">
        <v>23</v>
      </c>
      <c r="O10" s="20">
        <v>0</v>
      </c>
      <c r="P10" s="6">
        <v>3061</v>
      </c>
    </row>
    <row r="11" spans="1:16" ht="10.5">
      <c r="A11" s="32"/>
      <c r="B11" s="7" t="s">
        <v>16</v>
      </c>
      <c r="C11" s="5" t="s">
        <v>3</v>
      </c>
      <c r="D11" s="5" t="s">
        <v>40</v>
      </c>
      <c r="E11" s="24" t="s">
        <v>3</v>
      </c>
      <c r="F11" s="20" t="s">
        <v>3</v>
      </c>
      <c r="G11" s="5" t="s">
        <v>3</v>
      </c>
      <c r="H11" s="5" t="s">
        <v>3</v>
      </c>
      <c r="I11" s="5" t="s">
        <v>3</v>
      </c>
      <c r="J11" s="5" t="s">
        <v>3</v>
      </c>
      <c r="K11" s="5" t="s">
        <v>3</v>
      </c>
      <c r="L11" s="5" t="s">
        <v>3</v>
      </c>
      <c r="M11" s="5" t="s">
        <v>3</v>
      </c>
      <c r="N11" s="20" t="s">
        <v>3</v>
      </c>
      <c r="O11" s="20" t="s">
        <v>3</v>
      </c>
      <c r="P11" s="22" t="s">
        <v>40</v>
      </c>
    </row>
    <row r="12" spans="1:16" ht="10.5" customHeight="1">
      <c r="A12" s="33"/>
      <c r="B12" s="17" t="s">
        <v>0</v>
      </c>
      <c r="C12" s="12">
        <f>SUM(C5:C11)</f>
        <v>2047</v>
      </c>
      <c r="D12" s="12">
        <f>SUM(D5:D11)</f>
        <v>215</v>
      </c>
      <c r="E12" s="23">
        <v>17632</v>
      </c>
      <c r="F12" s="23">
        <f>SUM(F5:F11)</f>
        <v>73</v>
      </c>
      <c r="G12" s="12">
        <f>SUM(G5:G11)</f>
        <v>820</v>
      </c>
      <c r="H12" s="12" t="s">
        <v>40</v>
      </c>
      <c r="I12" s="12" t="s">
        <v>40</v>
      </c>
      <c r="J12" s="12" t="s">
        <v>40</v>
      </c>
      <c r="K12" s="12" t="s">
        <v>40</v>
      </c>
      <c r="L12" s="12" t="s">
        <v>40</v>
      </c>
      <c r="M12" s="12" t="s">
        <v>40</v>
      </c>
      <c r="N12" s="12" t="s">
        <v>40</v>
      </c>
      <c r="O12" s="12">
        <f>SUM(O5:O11)</f>
        <v>186</v>
      </c>
      <c r="P12" s="13">
        <f>SUM(P5:P11)</f>
        <v>20973</v>
      </c>
    </row>
    <row r="13" spans="1:16" ht="10.5">
      <c r="A13" s="31" t="s">
        <v>17</v>
      </c>
      <c r="B13" s="14" t="s">
        <v>10</v>
      </c>
      <c r="C13" s="15">
        <v>166</v>
      </c>
      <c r="D13" s="15">
        <v>21</v>
      </c>
      <c r="E13" s="19">
        <v>1960</v>
      </c>
      <c r="F13" s="20" t="s">
        <v>3</v>
      </c>
      <c r="G13" s="15" t="s">
        <v>3</v>
      </c>
      <c r="H13" s="15" t="s">
        <v>3</v>
      </c>
      <c r="I13" s="15" t="s">
        <v>3</v>
      </c>
      <c r="J13" s="15" t="s">
        <v>3</v>
      </c>
      <c r="K13" s="15" t="s">
        <v>3</v>
      </c>
      <c r="L13" s="15" t="s">
        <v>3</v>
      </c>
      <c r="M13" s="15" t="s">
        <v>3</v>
      </c>
      <c r="N13" s="19" t="s">
        <v>36</v>
      </c>
      <c r="O13" s="19">
        <v>4</v>
      </c>
      <c r="P13" s="16">
        <f>SUM(C13:O13)</f>
        <v>2151</v>
      </c>
    </row>
    <row r="14" spans="1:16" ht="10.5">
      <c r="A14" s="32"/>
      <c r="B14" s="7" t="s">
        <v>11</v>
      </c>
      <c r="C14" s="5">
        <v>1123</v>
      </c>
      <c r="D14" s="5">
        <v>174</v>
      </c>
      <c r="E14" s="20">
        <v>9971</v>
      </c>
      <c r="F14" s="20" t="s">
        <v>3</v>
      </c>
      <c r="G14" s="5">
        <v>623</v>
      </c>
      <c r="H14" s="5" t="s">
        <v>3</v>
      </c>
      <c r="I14" s="5" t="s">
        <v>3</v>
      </c>
      <c r="J14" s="5" t="s">
        <v>3</v>
      </c>
      <c r="K14" s="5" t="s">
        <v>3</v>
      </c>
      <c r="L14" s="5" t="s">
        <v>3</v>
      </c>
      <c r="M14" s="5" t="s">
        <v>3</v>
      </c>
      <c r="N14" s="20" t="s">
        <v>3</v>
      </c>
      <c r="O14" s="20">
        <v>38</v>
      </c>
      <c r="P14" s="6">
        <v>11930</v>
      </c>
    </row>
    <row r="15" spans="1:16" ht="10.5">
      <c r="A15" s="32"/>
      <c r="B15" s="7" t="s">
        <v>12</v>
      </c>
      <c r="C15" s="5">
        <v>178</v>
      </c>
      <c r="D15" s="5">
        <v>30</v>
      </c>
      <c r="E15" s="20">
        <v>1181</v>
      </c>
      <c r="F15" s="20" t="s">
        <v>3</v>
      </c>
      <c r="G15" s="5">
        <v>73</v>
      </c>
      <c r="H15" s="5" t="s">
        <v>3</v>
      </c>
      <c r="I15" s="5" t="s">
        <v>3</v>
      </c>
      <c r="J15" s="5" t="s">
        <v>3</v>
      </c>
      <c r="K15" s="5" t="s">
        <v>3</v>
      </c>
      <c r="L15" s="5" t="s">
        <v>3</v>
      </c>
      <c r="M15" s="5" t="s">
        <v>3</v>
      </c>
      <c r="N15" s="20" t="s">
        <v>3</v>
      </c>
      <c r="O15" s="20">
        <v>345</v>
      </c>
      <c r="P15" s="6">
        <f>SUM(C15:O15)</f>
        <v>1807</v>
      </c>
    </row>
    <row r="16" spans="1:16" ht="10.5">
      <c r="A16" s="32"/>
      <c r="B16" s="7" t="s">
        <v>13</v>
      </c>
      <c r="C16" s="5">
        <v>82</v>
      </c>
      <c r="D16" s="5">
        <v>14</v>
      </c>
      <c r="E16" s="20">
        <v>537</v>
      </c>
      <c r="F16" s="20">
        <v>2</v>
      </c>
      <c r="G16" s="5" t="s">
        <v>3</v>
      </c>
      <c r="H16" s="5" t="s">
        <v>3</v>
      </c>
      <c r="I16" s="5" t="s">
        <v>3</v>
      </c>
      <c r="J16" s="5" t="s">
        <v>3</v>
      </c>
      <c r="K16" s="5" t="s">
        <v>3</v>
      </c>
      <c r="L16" s="5" t="s">
        <v>3</v>
      </c>
      <c r="M16" s="5" t="s">
        <v>3</v>
      </c>
      <c r="N16" s="20" t="s">
        <v>3</v>
      </c>
      <c r="O16" s="20" t="s">
        <v>40</v>
      </c>
      <c r="P16" s="6">
        <v>636</v>
      </c>
    </row>
    <row r="17" spans="1:16" ht="10.5">
      <c r="A17" s="32"/>
      <c r="B17" s="7" t="s">
        <v>14</v>
      </c>
      <c r="C17" s="5">
        <v>269</v>
      </c>
      <c r="D17" s="5">
        <v>75</v>
      </c>
      <c r="E17" s="20">
        <v>249</v>
      </c>
      <c r="F17" s="20" t="s">
        <v>3</v>
      </c>
      <c r="G17" s="5" t="s">
        <v>3</v>
      </c>
      <c r="H17" s="5" t="s">
        <v>3</v>
      </c>
      <c r="I17" s="5" t="s">
        <v>3</v>
      </c>
      <c r="J17" s="5" t="s">
        <v>3</v>
      </c>
      <c r="K17" s="5" t="s">
        <v>3</v>
      </c>
      <c r="L17" s="5" t="s">
        <v>3</v>
      </c>
      <c r="M17" s="5" t="s">
        <v>3</v>
      </c>
      <c r="N17" s="20" t="s">
        <v>3</v>
      </c>
      <c r="O17" s="20">
        <v>9</v>
      </c>
      <c r="P17" s="6">
        <v>602</v>
      </c>
    </row>
    <row r="18" spans="1:16" ht="10.5">
      <c r="A18" s="32"/>
      <c r="B18" s="7" t="s">
        <v>15</v>
      </c>
      <c r="C18" s="5">
        <v>408</v>
      </c>
      <c r="D18" s="5">
        <v>33</v>
      </c>
      <c r="E18" s="20">
        <v>725</v>
      </c>
      <c r="F18" s="20">
        <v>0</v>
      </c>
      <c r="G18" s="5">
        <v>6191</v>
      </c>
      <c r="H18" s="5" t="s">
        <v>3</v>
      </c>
      <c r="I18" s="5" t="s">
        <v>3</v>
      </c>
      <c r="J18" s="5" t="s">
        <v>3</v>
      </c>
      <c r="K18" s="5" t="s">
        <v>3</v>
      </c>
      <c r="L18" s="5" t="s">
        <v>3</v>
      </c>
      <c r="M18" s="5" t="s">
        <v>3</v>
      </c>
      <c r="N18" s="20" t="s">
        <v>23</v>
      </c>
      <c r="O18" s="20">
        <v>23</v>
      </c>
      <c r="P18" s="6">
        <v>7381</v>
      </c>
    </row>
    <row r="19" spans="1:16" ht="10.5">
      <c r="A19" s="32"/>
      <c r="B19" s="7" t="s">
        <v>16</v>
      </c>
      <c r="C19" s="5" t="s">
        <v>3</v>
      </c>
      <c r="D19" s="5" t="s">
        <v>3</v>
      </c>
      <c r="E19" s="24" t="s">
        <v>3</v>
      </c>
      <c r="F19" s="20" t="s">
        <v>3</v>
      </c>
      <c r="G19" s="5" t="s">
        <v>3</v>
      </c>
      <c r="H19" s="5" t="s">
        <v>3</v>
      </c>
      <c r="I19" s="5" t="s">
        <v>3</v>
      </c>
      <c r="J19" s="5" t="s">
        <v>3</v>
      </c>
      <c r="K19" s="5" t="s">
        <v>3</v>
      </c>
      <c r="L19" s="5" t="s">
        <v>3</v>
      </c>
      <c r="M19" s="5" t="s">
        <v>3</v>
      </c>
      <c r="N19" s="20" t="s">
        <v>23</v>
      </c>
      <c r="O19" s="20" t="s">
        <v>3</v>
      </c>
      <c r="P19" s="22" t="s">
        <v>40</v>
      </c>
    </row>
    <row r="20" spans="1:16" ht="10.5">
      <c r="A20" s="32"/>
      <c r="B20" s="14" t="s">
        <v>0</v>
      </c>
      <c r="C20" s="15">
        <v>2225</v>
      </c>
      <c r="D20" s="15">
        <f>SUM(D13:D18)</f>
        <v>347</v>
      </c>
      <c r="E20" s="23">
        <v>14624</v>
      </c>
      <c r="F20" s="23">
        <f>SUM(F13:F19)</f>
        <v>2</v>
      </c>
      <c r="G20" s="15">
        <v>6888</v>
      </c>
      <c r="H20" s="15" t="s">
        <v>3</v>
      </c>
      <c r="I20" s="15" t="s">
        <v>3</v>
      </c>
      <c r="J20" s="15" t="s">
        <v>3</v>
      </c>
      <c r="K20" s="15" t="s">
        <v>3</v>
      </c>
      <c r="L20" s="15" t="s">
        <v>3</v>
      </c>
      <c r="M20" s="15" t="s">
        <v>3</v>
      </c>
      <c r="N20" s="19" t="s">
        <v>23</v>
      </c>
      <c r="O20" s="19">
        <f>SUM(O13:O19)</f>
        <v>419</v>
      </c>
      <c r="P20" s="16">
        <v>24506</v>
      </c>
    </row>
    <row r="21" spans="1:16" ht="10.5">
      <c r="A21" s="34" t="s">
        <v>18</v>
      </c>
      <c r="B21" s="35"/>
      <c r="C21" s="12">
        <f>SUM(C20,C12)</f>
        <v>4272</v>
      </c>
      <c r="D21" s="12">
        <f>SUM(D20,D12)</f>
        <v>562</v>
      </c>
      <c r="E21" s="23">
        <f>SUM(E12+E20)</f>
        <v>32256</v>
      </c>
      <c r="F21" s="23">
        <f>SUM(F12+F20)</f>
        <v>75</v>
      </c>
      <c r="G21" s="12">
        <f>SUM(G20,G12)</f>
        <v>7708</v>
      </c>
      <c r="H21" s="12" t="s">
        <v>3</v>
      </c>
      <c r="I21" s="12" t="s">
        <v>3</v>
      </c>
      <c r="J21" s="12" t="s">
        <v>3</v>
      </c>
      <c r="K21" s="12" t="s">
        <v>3</v>
      </c>
      <c r="L21" s="12" t="s">
        <v>3</v>
      </c>
      <c r="M21" s="12" t="s">
        <v>40</v>
      </c>
      <c r="N21" s="12" t="s">
        <v>40</v>
      </c>
      <c r="O21" s="12">
        <f>SUM(O20,O12)</f>
        <v>605</v>
      </c>
      <c r="P21" s="13">
        <v>45478</v>
      </c>
    </row>
    <row r="22" spans="1:16" ht="10.5" customHeight="1">
      <c r="A22" s="25" t="s">
        <v>39</v>
      </c>
      <c r="B22" s="26"/>
      <c r="C22" s="5">
        <v>3603</v>
      </c>
      <c r="D22" s="5">
        <v>480</v>
      </c>
      <c r="E22" s="19">
        <v>19993</v>
      </c>
      <c r="F22" s="19">
        <v>65</v>
      </c>
      <c r="G22" s="5">
        <v>7781</v>
      </c>
      <c r="H22" s="5" t="s">
        <v>40</v>
      </c>
      <c r="I22" s="5" t="s">
        <v>40</v>
      </c>
      <c r="J22" s="5" t="s">
        <v>40</v>
      </c>
      <c r="K22" s="5" t="s">
        <v>40</v>
      </c>
      <c r="L22" s="5" t="s">
        <v>40</v>
      </c>
      <c r="M22" s="5">
        <v>1928</v>
      </c>
      <c r="N22" s="20">
        <v>555</v>
      </c>
      <c r="O22" s="20">
        <v>719</v>
      </c>
      <c r="P22" s="16">
        <v>35126</v>
      </c>
    </row>
    <row r="23" spans="1:16" ht="10.5">
      <c r="A23" s="25" t="s">
        <v>19</v>
      </c>
      <c r="B23" s="26"/>
      <c r="C23" s="5">
        <v>4444</v>
      </c>
      <c r="D23" s="5">
        <v>551</v>
      </c>
      <c r="E23" s="20">
        <v>38201</v>
      </c>
      <c r="F23" s="20">
        <v>71</v>
      </c>
      <c r="G23" s="5">
        <v>9330</v>
      </c>
      <c r="H23" s="5" t="s">
        <v>3</v>
      </c>
      <c r="I23" s="5">
        <v>1</v>
      </c>
      <c r="J23" s="5" t="s">
        <v>3</v>
      </c>
      <c r="K23" s="5" t="s">
        <v>3</v>
      </c>
      <c r="L23" s="5">
        <v>302</v>
      </c>
      <c r="M23" s="5">
        <v>214</v>
      </c>
      <c r="N23" s="20">
        <v>640</v>
      </c>
      <c r="O23" s="20">
        <v>921</v>
      </c>
      <c r="P23" s="6">
        <f>SUM(C23:O23)</f>
        <v>54675</v>
      </c>
    </row>
    <row r="24" spans="1:16" ht="10.5">
      <c r="A24" s="25" t="s">
        <v>20</v>
      </c>
      <c r="B24" s="26"/>
      <c r="C24" s="5">
        <v>4961</v>
      </c>
      <c r="D24" s="5">
        <v>545</v>
      </c>
      <c r="E24" s="20">
        <v>51516</v>
      </c>
      <c r="F24" s="20">
        <v>69</v>
      </c>
      <c r="G24" s="5">
        <v>9243</v>
      </c>
      <c r="H24" s="5">
        <v>81</v>
      </c>
      <c r="I24" s="5">
        <v>6</v>
      </c>
      <c r="J24" s="5" t="s">
        <v>3</v>
      </c>
      <c r="K24" s="5" t="s">
        <v>3</v>
      </c>
      <c r="L24" s="5">
        <v>1367</v>
      </c>
      <c r="M24" s="5" t="s">
        <v>3</v>
      </c>
      <c r="N24" s="20" t="s">
        <v>3</v>
      </c>
      <c r="O24" s="20">
        <v>865</v>
      </c>
      <c r="P24" s="6">
        <f>SUM(C24:O24)</f>
        <v>68653</v>
      </c>
    </row>
    <row r="25" spans="1:16" ht="10.5">
      <c r="A25" s="25" t="s">
        <v>21</v>
      </c>
      <c r="B25" s="26"/>
      <c r="C25" s="5">
        <v>4586</v>
      </c>
      <c r="D25" s="5">
        <v>568</v>
      </c>
      <c r="E25" s="20">
        <v>36222</v>
      </c>
      <c r="F25" s="20">
        <v>63</v>
      </c>
      <c r="G25" s="5">
        <v>6912</v>
      </c>
      <c r="H25" s="5" t="s">
        <v>3</v>
      </c>
      <c r="I25" s="5" t="s">
        <v>3</v>
      </c>
      <c r="J25" s="5" t="s">
        <v>23</v>
      </c>
      <c r="K25" s="5">
        <v>2858</v>
      </c>
      <c r="L25" s="5" t="s">
        <v>3</v>
      </c>
      <c r="M25" s="5" t="s">
        <v>35</v>
      </c>
      <c r="N25" s="20" t="s">
        <v>35</v>
      </c>
      <c r="O25" s="20">
        <v>247</v>
      </c>
      <c r="P25" s="6">
        <v>51457</v>
      </c>
    </row>
    <row r="26" spans="1:16" ht="10.5">
      <c r="A26" s="43" t="s">
        <v>22</v>
      </c>
      <c r="B26" s="44"/>
      <c r="C26" s="8">
        <v>6582</v>
      </c>
      <c r="D26" s="8">
        <v>646</v>
      </c>
      <c r="E26" s="21">
        <v>100099</v>
      </c>
      <c r="F26" s="21">
        <v>66</v>
      </c>
      <c r="G26" s="8">
        <v>3317</v>
      </c>
      <c r="H26" s="8" t="s">
        <v>3</v>
      </c>
      <c r="I26" s="8" t="s">
        <v>3</v>
      </c>
      <c r="J26" s="8" t="s">
        <v>3</v>
      </c>
      <c r="K26" s="8">
        <v>86</v>
      </c>
      <c r="L26" s="8">
        <v>1384</v>
      </c>
      <c r="M26" s="8" t="s">
        <v>3</v>
      </c>
      <c r="N26" s="21" t="s">
        <v>3</v>
      </c>
      <c r="O26" s="21">
        <v>272</v>
      </c>
      <c r="P26" s="9">
        <v>112453</v>
      </c>
    </row>
    <row r="27" ht="10.5">
      <c r="E27" s="4"/>
    </row>
    <row r="28" ht="10.5">
      <c r="E28" s="4"/>
    </row>
    <row r="29" ht="10.5">
      <c r="E29" s="4"/>
    </row>
    <row r="30" ht="10.5">
      <c r="E30" s="4"/>
    </row>
    <row r="31" ht="10.5">
      <c r="E31" s="4"/>
    </row>
    <row r="32" ht="10.5">
      <c r="E32" s="4"/>
    </row>
    <row r="33" ht="10.5">
      <c r="E33" s="4"/>
    </row>
  </sheetData>
  <mergeCells count="15">
    <mergeCell ref="A25:B25"/>
    <mergeCell ref="A26:B26"/>
    <mergeCell ref="A23:B23"/>
    <mergeCell ref="A24:B24"/>
    <mergeCell ref="K1:K2"/>
    <mergeCell ref="A1:B2"/>
    <mergeCell ref="E1:E2"/>
    <mergeCell ref="A3:B4"/>
    <mergeCell ref="A22:B22"/>
    <mergeCell ref="F1:G1"/>
    <mergeCell ref="F2:G2"/>
    <mergeCell ref="H1:I2"/>
    <mergeCell ref="A5:A12"/>
    <mergeCell ref="A13:A20"/>
    <mergeCell ref="A21:B21"/>
  </mergeCells>
  <printOptions/>
  <pageMargins left="0.3937007874015748" right="0.3937007874015748" top="0.3937007874015748" bottom="0.3937007874015748" header="0.3937007874015748" footer="0.1968503937007874"/>
  <pageSetup horizontalDpi="300" verticalDpi="300" orientation="landscape" pageOrder="overThenDown" paperSize="9" r:id="rId1"/>
  <headerFooter alignWithMargins="0">
    <oddFooter>&amp;R&amp;"ＭＳ Ｐ明朝,標準"&amp;8明治３９年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システム第１部</cp:lastModifiedBy>
  <cp:lastPrinted>2001-11-07T08:08:01Z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