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M39-25-482F" sheetId="1" r:id="rId1"/>
  </sheets>
  <definedNames>
    <definedName name="_xlnm.Print_Titles" localSheetId="0">'M39-25-482F'!$A:$B</definedName>
  </definedNames>
  <calcPr fullCalcOnLoad="1"/>
</workbook>
</file>

<file path=xl/sharedStrings.xml><?xml version="1.0" encoding="utf-8"?>
<sst xmlns="http://schemas.openxmlformats.org/spreadsheetml/2006/main" count="89" uniqueCount="41">
  <si>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</si>
  <si>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</si>
  <si>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</si>
  <si>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</si>
  <si>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</si>
  <si>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</si>
  <si>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</si>
  <si>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</si>
  <si>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</si>
  <si>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</si>
  <si>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</si>
  <si>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議会</t>
  </si>
  <si>
    <t>華族</t>
  </si>
  <si>
    <t>士族</t>
  </si>
  <si>
    <t>平民</t>
  </si>
  <si>
    <t>選挙区</t>
  </si>
  <si>
    <t>議員定数</t>
  </si>
  <si>
    <t>第４８２　衆議院議員選挙</t>
  </si>
  <si>
    <t>３７年３月１日現在</t>
  </si>
  <si>
    <t>郡部</t>
  </si>
  <si>
    <t>３６年</t>
  </si>
  <si>
    <t>３５年</t>
  </si>
  <si>
    <t>直接国税１０円以上を納むる者</t>
  </si>
  <si>
    <t>人口１０００中選挙権を有する者</t>
  </si>
  <si>
    <t>選挙権を有する者</t>
  </si>
  <si>
    <t>有効</t>
  </si>
  <si>
    <t>成規の用紙を用ひさる者</t>
  </si>
  <si>
    <t>２人以上被選挙人を記載したる者</t>
  </si>
  <si>
    <t>何人たるを確認し難き者</t>
  </si>
  <si>
    <t>被選挙権なき者の氏名を記載したる者</t>
  </si>
  <si>
    <t>他事を記入したる者</t>
  </si>
  <si>
    <t>計</t>
  </si>
  <si>
    <t>被選挙人の氏名を書する能はさる者</t>
  </si>
  <si>
    <t>投票せさる者</t>
  </si>
  <si>
    <t>投票数</t>
  </si>
  <si>
    <t>無効</t>
  </si>
  <si>
    <t>-</t>
  </si>
  <si>
    <t xml:space="preserve">       人</t>
  </si>
  <si>
    <t>備考　直接国税を納むる者３５年は８月１０日の現在なり</t>
  </si>
  <si>
    <t>其他</t>
  </si>
  <si>
    <t>議員定数を以て名簿に記載せられたる総数を除して得たる数の５分の１の数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</si>
</sst>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0" xfId="0" applyNumberFormat="1" applyFont="1" applyAlignment="1">
      <alignment horizontal="center" wrapText="1"/>
    </xf>
    <xf numFmtId="176" fontId="1" fillId="0" borderId="0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8" fontId="1" fillId="0" borderId="2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 vertical="center" wrapText="1"/>
    </xf>
    <xf numFmtId="178" fontId="1" fillId="0" borderId="3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78" fontId="1" fillId="0" borderId="8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26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27" xfId="0" applyNumberFormat="1" applyFont="1" applyBorder="1" applyAlignment="1">
      <alignment horizontal="center" vertical="center" textRotation="255"/>
    </xf>
    <xf numFmtId="176" fontId="1" fillId="0" borderId="28" xfId="0" applyNumberFormat="1" applyFont="1" applyBorder="1" applyAlignment="1">
      <alignment horizontal="center" vertical="center" textRotation="255"/>
    </xf>
    <xf numFmtId="176" fontId="1" fillId="0" borderId="1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H1">
      <selection activeCell="L6" sqref="L6"/>
    </sheetView>
  </sheetViews>
  <sheetFormatPr defaultColWidth="9.00390625" defaultRowHeight="10.5" customHeight="1"/>
  <cols>
    <col min="1" max="1" width="2.875" style="1" customWidth="1"/>
    <col min="2" max="2" width="12.375" style="1" customWidth="1"/>
    <col min="3" max="11" width="9.375" style="1" customWidth="1"/>
    <col min="12" max="12" width="11.125" style="1" customWidth="1"/>
    <col min="13" max="13" width="9.375" style="1" customWidth="1"/>
    <col min="14" max="14" width="12.75390625" style="1" customWidth="1"/>
    <col min="15" max="20" width="9.375" style="1" customWidth="1"/>
    <col min="21" max="21" width="13.00390625" style="1" customWidth="1"/>
    <col min="22" max="16384" width="9.375" style="1" customWidth="1"/>
  </cols>
  <sheetData>
    <row r="1" spans="1:13" s="6" customFormat="1" ht="12" customHeight="1">
      <c r="A1" s="6" t="s">
        <v>11</v>
      </c>
      <c r="C1" s="41" t="s">
        <v>17</v>
      </c>
      <c r="D1" s="41"/>
      <c r="E1" s="41"/>
      <c r="F1" s="41"/>
      <c r="G1" s="41"/>
      <c r="H1" s="41" t="s">
        <v>18</v>
      </c>
      <c r="I1" s="41"/>
      <c r="J1" s="37"/>
      <c r="K1" s="37"/>
      <c r="M1" s="38"/>
    </row>
    <row r="2" spans="1:22" s="2" customFormat="1" ht="10.5" customHeight="1">
      <c r="A2" s="63" t="s">
        <v>15</v>
      </c>
      <c r="B2" s="64"/>
      <c r="C2" s="45" t="s">
        <v>16</v>
      </c>
      <c r="D2" s="45" t="s">
        <v>22</v>
      </c>
      <c r="E2" s="69" t="s">
        <v>24</v>
      </c>
      <c r="F2" s="69"/>
      <c r="G2" s="69"/>
      <c r="H2" s="69"/>
      <c r="I2" s="45" t="s">
        <v>23</v>
      </c>
      <c r="J2" s="42" t="s">
        <v>34</v>
      </c>
      <c r="K2" s="43"/>
      <c r="L2" s="43"/>
      <c r="M2" s="43"/>
      <c r="N2" s="43"/>
      <c r="O2" s="43"/>
      <c r="P2" s="43"/>
      <c r="Q2" s="43"/>
      <c r="R2" s="44"/>
      <c r="S2" s="45" t="s">
        <v>32</v>
      </c>
      <c r="T2" s="45" t="s">
        <v>33</v>
      </c>
      <c r="U2" s="52" t="s">
        <v>40</v>
      </c>
      <c r="V2" s="9"/>
    </row>
    <row r="3" spans="1:22" ht="10.5" customHeight="1">
      <c r="A3" s="65"/>
      <c r="B3" s="66"/>
      <c r="C3" s="46"/>
      <c r="D3" s="46"/>
      <c r="E3" s="50"/>
      <c r="F3" s="50"/>
      <c r="G3" s="50"/>
      <c r="H3" s="50"/>
      <c r="I3" s="46"/>
      <c r="J3" s="50" t="s">
        <v>25</v>
      </c>
      <c r="K3" s="47" t="s">
        <v>35</v>
      </c>
      <c r="L3" s="48"/>
      <c r="M3" s="48"/>
      <c r="N3" s="48"/>
      <c r="O3" s="48"/>
      <c r="P3" s="48"/>
      <c r="Q3" s="49"/>
      <c r="R3" s="50" t="s">
        <v>31</v>
      </c>
      <c r="S3" s="46"/>
      <c r="T3" s="46"/>
      <c r="U3" s="53"/>
      <c r="V3" s="9"/>
    </row>
    <row r="4" spans="1:22" ht="10.5" customHeight="1">
      <c r="A4" s="65"/>
      <c r="B4" s="66"/>
      <c r="C4" s="46"/>
      <c r="D4" s="46"/>
      <c r="E4" s="50" t="s">
        <v>12</v>
      </c>
      <c r="F4" s="50" t="s">
        <v>13</v>
      </c>
      <c r="G4" s="50" t="s">
        <v>14</v>
      </c>
      <c r="H4" s="50" t="s">
        <v>0</v>
      </c>
      <c r="I4" s="46"/>
      <c r="J4" s="50"/>
      <c r="K4" s="46" t="s">
        <v>26</v>
      </c>
      <c r="L4" s="46" t="s">
        <v>27</v>
      </c>
      <c r="M4" s="46" t="s">
        <v>28</v>
      </c>
      <c r="N4" s="46" t="s">
        <v>29</v>
      </c>
      <c r="O4" s="46" t="s">
        <v>30</v>
      </c>
      <c r="P4" s="46" t="s">
        <v>39</v>
      </c>
      <c r="Q4" s="46" t="s">
        <v>0</v>
      </c>
      <c r="R4" s="50"/>
      <c r="S4" s="46"/>
      <c r="T4" s="46"/>
      <c r="U4" s="53"/>
      <c r="V4" s="9"/>
    </row>
    <row r="5" spans="1:22" ht="10.5" customHeight="1">
      <c r="A5" s="65"/>
      <c r="B5" s="66"/>
      <c r="C5" s="46"/>
      <c r="D5" s="46"/>
      <c r="E5" s="50"/>
      <c r="F5" s="50"/>
      <c r="G5" s="50"/>
      <c r="H5" s="50"/>
      <c r="I5" s="46"/>
      <c r="J5" s="50"/>
      <c r="K5" s="46"/>
      <c r="L5" s="46"/>
      <c r="M5" s="46"/>
      <c r="N5" s="46"/>
      <c r="O5" s="46"/>
      <c r="P5" s="46"/>
      <c r="Q5" s="46"/>
      <c r="R5" s="50"/>
      <c r="S5" s="46"/>
      <c r="T5" s="46"/>
      <c r="U5" s="53"/>
      <c r="V5" s="9"/>
    </row>
    <row r="6" spans="1:22" ht="10.5" customHeight="1">
      <c r="A6" s="67"/>
      <c r="B6" s="68"/>
      <c r="C6" s="17"/>
      <c r="D6" s="17"/>
      <c r="E6" s="5"/>
      <c r="F6" s="5"/>
      <c r="G6" s="5"/>
      <c r="H6" s="5"/>
      <c r="I6" s="17" t="s">
        <v>37</v>
      </c>
      <c r="J6" s="5"/>
      <c r="K6" s="17"/>
      <c r="L6" s="17"/>
      <c r="M6" s="17"/>
      <c r="N6" s="17"/>
      <c r="O6" s="17"/>
      <c r="P6" s="17"/>
      <c r="Q6" s="17"/>
      <c r="R6" s="5"/>
      <c r="S6" s="17"/>
      <c r="T6" s="17"/>
      <c r="U6" s="18"/>
      <c r="V6" s="9"/>
    </row>
    <row r="7" spans="1:21" ht="10.5" customHeight="1">
      <c r="A7" s="56" t="s">
        <v>2</v>
      </c>
      <c r="B7" s="57"/>
      <c r="C7" s="12">
        <v>1</v>
      </c>
      <c r="D7" s="12">
        <v>510</v>
      </c>
      <c r="E7" s="12" t="s">
        <v>36</v>
      </c>
      <c r="F7" s="12">
        <v>66</v>
      </c>
      <c r="G7" s="12">
        <v>315</v>
      </c>
      <c r="H7" s="25">
        <f>SUM(E7:G7)</f>
        <v>381</v>
      </c>
      <c r="I7" s="13">
        <v>11.03</v>
      </c>
      <c r="J7" s="11">
        <v>334</v>
      </c>
      <c r="K7" s="11">
        <v>1</v>
      </c>
      <c r="L7" s="12" t="s">
        <v>36</v>
      </c>
      <c r="M7" s="11">
        <v>2</v>
      </c>
      <c r="N7" s="12" t="s">
        <v>36</v>
      </c>
      <c r="O7" s="11">
        <v>1</v>
      </c>
      <c r="P7" s="12" t="s">
        <v>36</v>
      </c>
      <c r="Q7" s="11">
        <f>SUM(K7:P7)</f>
        <v>4</v>
      </c>
      <c r="R7" s="11">
        <f>SUM(J7,Q7)</f>
        <v>338</v>
      </c>
      <c r="S7" s="12" t="s">
        <v>36</v>
      </c>
      <c r="T7" s="11">
        <v>43</v>
      </c>
      <c r="U7" s="32">
        <v>85.4</v>
      </c>
    </row>
    <row r="8" spans="1:21" ht="10.5" customHeight="1">
      <c r="A8" s="58" t="s">
        <v>19</v>
      </c>
      <c r="B8" s="10" t="s">
        <v>3</v>
      </c>
      <c r="C8" s="60">
        <v>5</v>
      </c>
      <c r="D8" s="7">
        <v>749</v>
      </c>
      <c r="E8" s="7" t="s">
        <v>10</v>
      </c>
      <c r="F8" s="7">
        <v>51</v>
      </c>
      <c r="G8" s="7">
        <v>588</v>
      </c>
      <c r="H8" s="23">
        <f>SUM(F8:G8)</f>
        <v>639</v>
      </c>
      <c r="I8" s="26">
        <v>8.27</v>
      </c>
      <c r="J8" s="20">
        <v>550</v>
      </c>
      <c r="K8" s="7" t="s">
        <v>10</v>
      </c>
      <c r="L8" s="7" t="s">
        <v>10</v>
      </c>
      <c r="M8" s="20">
        <v>4</v>
      </c>
      <c r="N8" s="7" t="s">
        <v>10</v>
      </c>
      <c r="O8" s="20">
        <v>1</v>
      </c>
      <c r="P8" s="7" t="s">
        <v>10</v>
      </c>
      <c r="Q8" s="21">
        <f>SUM(K8:P8)</f>
        <v>5</v>
      </c>
      <c r="R8" s="21">
        <f aca="true" t="shared" si="0" ref="R8:R14">SUM(J8,Q8)</f>
        <v>555</v>
      </c>
      <c r="S8" s="7">
        <v>6</v>
      </c>
      <c r="T8" s="20">
        <v>78</v>
      </c>
      <c r="U8" s="39">
        <v>381.84</v>
      </c>
    </row>
    <row r="9" spans="1:21" ht="10.5" customHeight="1">
      <c r="A9" s="58"/>
      <c r="B9" s="10" t="s">
        <v>4</v>
      </c>
      <c r="C9" s="61"/>
      <c r="D9" s="7">
        <v>1672</v>
      </c>
      <c r="E9" s="7" t="s">
        <v>10</v>
      </c>
      <c r="F9" s="7">
        <v>215</v>
      </c>
      <c r="G9" s="7">
        <v>1284</v>
      </c>
      <c r="H9" s="23">
        <f aca="true" t="shared" si="1" ref="H9:H14">SUM(F9:G9)</f>
        <v>1499</v>
      </c>
      <c r="I9" s="26">
        <v>19.33</v>
      </c>
      <c r="J9" s="20">
        <v>1305</v>
      </c>
      <c r="K9" s="7" t="s">
        <v>10</v>
      </c>
      <c r="L9" s="7" t="s">
        <v>10</v>
      </c>
      <c r="M9" s="20">
        <v>2</v>
      </c>
      <c r="N9" s="7">
        <v>1</v>
      </c>
      <c r="O9" s="7" t="s">
        <v>10</v>
      </c>
      <c r="P9" s="7" t="s">
        <v>10</v>
      </c>
      <c r="Q9" s="20">
        <f aca="true" t="shared" si="2" ref="Q9:Q14">SUM(K9:P9)</f>
        <v>3</v>
      </c>
      <c r="R9" s="20">
        <f t="shared" si="0"/>
        <v>1308</v>
      </c>
      <c r="S9" s="7">
        <v>12</v>
      </c>
      <c r="T9" s="20">
        <v>179</v>
      </c>
      <c r="U9" s="40"/>
    </row>
    <row r="10" spans="1:21" ht="10.5" customHeight="1">
      <c r="A10" s="58"/>
      <c r="B10" s="10" t="s">
        <v>5</v>
      </c>
      <c r="C10" s="61"/>
      <c r="D10" s="7">
        <v>1395</v>
      </c>
      <c r="E10" s="7" t="s">
        <v>10</v>
      </c>
      <c r="F10" s="7">
        <v>123</v>
      </c>
      <c r="G10" s="7">
        <v>1048</v>
      </c>
      <c r="H10" s="23">
        <f t="shared" si="1"/>
        <v>1171</v>
      </c>
      <c r="I10" s="26">
        <v>16.14</v>
      </c>
      <c r="J10" s="20">
        <v>1066</v>
      </c>
      <c r="K10" s="7" t="s">
        <v>10</v>
      </c>
      <c r="L10" s="7" t="s">
        <v>10</v>
      </c>
      <c r="M10" s="20">
        <v>8</v>
      </c>
      <c r="N10" s="7">
        <v>1</v>
      </c>
      <c r="O10" s="20">
        <v>3</v>
      </c>
      <c r="P10" s="7">
        <v>1</v>
      </c>
      <c r="Q10" s="20">
        <f t="shared" si="2"/>
        <v>13</v>
      </c>
      <c r="R10" s="20">
        <f t="shared" si="0"/>
        <v>1079</v>
      </c>
      <c r="S10" s="7">
        <v>2</v>
      </c>
      <c r="T10" s="20">
        <v>88</v>
      </c>
      <c r="U10" s="40"/>
    </row>
    <row r="11" spans="1:21" ht="10.5" customHeight="1">
      <c r="A11" s="58"/>
      <c r="B11" s="10" t="s">
        <v>6</v>
      </c>
      <c r="C11" s="61"/>
      <c r="D11" s="7">
        <v>738</v>
      </c>
      <c r="E11" s="7" t="s">
        <v>10</v>
      </c>
      <c r="F11" s="7">
        <v>101</v>
      </c>
      <c r="G11" s="7">
        <v>538</v>
      </c>
      <c r="H11" s="23">
        <f t="shared" si="1"/>
        <v>639</v>
      </c>
      <c r="I11" s="26">
        <v>11.99</v>
      </c>
      <c r="J11" s="20">
        <v>577</v>
      </c>
      <c r="K11" s="7" t="s">
        <v>10</v>
      </c>
      <c r="L11" s="20">
        <v>1</v>
      </c>
      <c r="M11" s="20">
        <v>4</v>
      </c>
      <c r="N11" s="7" t="s">
        <v>10</v>
      </c>
      <c r="O11" s="20">
        <v>2</v>
      </c>
      <c r="P11" s="7" t="s">
        <v>10</v>
      </c>
      <c r="Q11" s="20">
        <f t="shared" si="2"/>
        <v>7</v>
      </c>
      <c r="R11" s="20">
        <f t="shared" si="0"/>
        <v>584</v>
      </c>
      <c r="S11" s="7" t="s">
        <v>10</v>
      </c>
      <c r="T11" s="20">
        <v>55</v>
      </c>
      <c r="U11" s="40"/>
    </row>
    <row r="12" spans="1:21" ht="10.5" customHeight="1">
      <c r="A12" s="58"/>
      <c r="B12" s="10" t="s">
        <v>7</v>
      </c>
      <c r="C12" s="61"/>
      <c r="D12" s="7">
        <v>721</v>
      </c>
      <c r="E12" s="7" t="s">
        <v>10</v>
      </c>
      <c r="F12" s="7">
        <v>87</v>
      </c>
      <c r="G12" s="7">
        <v>551</v>
      </c>
      <c r="H12" s="23">
        <f t="shared" si="1"/>
        <v>638</v>
      </c>
      <c r="I12" s="26">
        <v>9.75</v>
      </c>
      <c r="J12" s="20">
        <v>569</v>
      </c>
      <c r="K12" s="7" t="s">
        <v>10</v>
      </c>
      <c r="L12" s="7" t="s">
        <v>10</v>
      </c>
      <c r="M12" s="7" t="s">
        <v>10</v>
      </c>
      <c r="N12" s="7" t="s">
        <v>10</v>
      </c>
      <c r="O12" s="20">
        <v>1</v>
      </c>
      <c r="P12" s="7" t="s">
        <v>10</v>
      </c>
      <c r="Q12" s="20">
        <f t="shared" si="2"/>
        <v>1</v>
      </c>
      <c r="R12" s="20">
        <f t="shared" si="0"/>
        <v>570</v>
      </c>
      <c r="S12" s="7" t="s">
        <v>10</v>
      </c>
      <c r="T12" s="20">
        <v>68</v>
      </c>
      <c r="U12" s="40"/>
    </row>
    <row r="13" spans="1:21" ht="10.5" customHeight="1">
      <c r="A13" s="58"/>
      <c r="B13" s="10" t="s">
        <v>8</v>
      </c>
      <c r="C13" s="61"/>
      <c r="D13" s="7">
        <v>1397</v>
      </c>
      <c r="E13" s="7" t="s">
        <v>10</v>
      </c>
      <c r="F13" s="7">
        <v>110</v>
      </c>
      <c r="G13" s="7">
        <v>1254</v>
      </c>
      <c r="H13" s="23">
        <f t="shared" si="1"/>
        <v>1364</v>
      </c>
      <c r="I13" s="26">
        <v>9.83</v>
      </c>
      <c r="J13" s="20">
        <v>1165</v>
      </c>
      <c r="K13" s="7" t="s">
        <v>10</v>
      </c>
      <c r="L13" s="7" t="s">
        <v>10</v>
      </c>
      <c r="M13" s="20">
        <v>24</v>
      </c>
      <c r="N13" s="7" t="s">
        <v>10</v>
      </c>
      <c r="O13" s="20">
        <v>4</v>
      </c>
      <c r="P13" s="7">
        <v>8</v>
      </c>
      <c r="Q13" s="20">
        <f t="shared" si="2"/>
        <v>36</v>
      </c>
      <c r="R13" s="20">
        <f t="shared" si="0"/>
        <v>1201</v>
      </c>
      <c r="S13" s="7">
        <v>7</v>
      </c>
      <c r="T13" s="20">
        <v>156</v>
      </c>
      <c r="U13" s="40"/>
    </row>
    <row r="14" spans="1:21" ht="10.5" customHeight="1">
      <c r="A14" s="58"/>
      <c r="B14" s="10" t="s">
        <v>9</v>
      </c>
      <c r="C14" s="62"/>
      <c r="D14" s="7">
        <v>1115</v>
      </c>
      <c r="E14" s="7" t="s">
        <v>10</v>
      </c>
      <c r="F14" s="7">
        <v>82</v>
      </c>
      <c r="G14" s="7">
        <v>1025</v>
      </c>
      <c r="H14" s="23">
        <f t="shared" si="1"/>
        <v>1107</v>
      </c>
      <c r="I14" s="26">
        <v>9.32</v>
      </c>
      <c r="J14" s="20">
        <v>1011</v>
      </c>
      <c r="K14" s="7" t="s">
        <v>10</v>
      </c>
      <c r="L14" s="7" t="s">
        <v>10</v>
      </c>
      <c r="M14" s="20">
        <v>2</v>
      </c>
      <c r="N14" s="20">
        <v>2</v>
      </c>
      <c r="O14" s="20">
        <v>5</v>
      </c>
      <c r="P14" s="7" t="s">
        <v>10</v>
      </c>
      <c r="Q14" s="31">
        <f t="shared" si="2"/>
        <v>9</v>
      </c>
      <c r="R14" s="31">
        <f t="shared" si="0"/>
        <v>1020</v>
      </c>
      <c r="S14" s="7" t="s">
        <v>10</v>
      </c>
      <c r="T14" s="20">
        <v>87</v>
      </c>
      <c r="U14" s="51"/>
    </row>
    <row r="15" spans="1:21" ht="10.5" customHeight="1">
      <c r="A15" s="59"/>
      <c r="B15" s="19" t="s">
        <v>0</v>
      </c>
      <c r="C15" s="11">
        <f>SUM(C8)</f>
        <v>5</v>
      </c>
      <c r="D15" s="12">
        <v>7786</v>
      </c>
      <c r="E15" s="12" t="s">
        <v>10</v>
      </c>
      <c r="F15" s="11">
        <f>SUM(F8:F14)</f>
        <v>769</v>
      </c>
      <c r="G15" s="11">
        <f>SUM(G8:G14)</f>
        <v>6288</v>
      </c>
      <c r="H15" s="11">
        <f>SUM(H8:H14)</f>
        <v>7057</v>
      </c>
      <c r="I15" s="13">
        <v>11.69</v>
      </c>
      <c r="J15" s="11">
        <f>SUM(J8:J14)</f>
        <v>6243</v>
      </c>
      <c r="K15" s="12" t="s">
        <v>10</v>
      </c>
      <c r="L15" s="11">
        <f>SUM(L11:L14)</f>
        <v>1</v>
      </c>
      <c r="M15" s="11">
        <f aca="true" t="shared" si="3" ref="M15:U15">SUM(M8:M14)</f>
        <v>44</v>
      </c>
      <c r="N15" s="11">
        <f t="shared" si="3"/>
        <v>4</v>
      </c>
      <c r="O15" s="11">
        <f t="shared" si="3"/>
        <v>16</v>
      </c>
      <c r="P15" s="12">
        <f t="shared" si="3"/>
        <v>9</v>
      </c>
      <c r="Q15" s="12">
        <f t="shared" si="3"/>
        <v>74</v>
      </c>
      <c r="R15" s="12">
        <f t="shared" si="3"/>
        <v>6317</v>
      </c>
      <c r="S15" s="12">
        <f t="shared" si="3"/>
        <v>27</v>
      </c>
      <c r="T15" s="12">
        <f t="shared" si="3"/>
        <v>711</v>
      </c>
      <c r="U15" s="33">
        <f t="shared" si="3"/>
        <v>381.84</v>
      </c>
    </row>
    <row r="16" spans="1:21" ht="10.5" customHeight="1">
      <c r="A16" s="54" t="s">
        <v>1</v>
      </c>
      <c r="B16" s="55"/>
      <c r="C16" s="20">
        <f>SUM(C7:C14)</f>
        <v>6</v>
      </c>
      <c r="D16" s="20">
        <f>SUM(D7:D14)</f>
        <v>8297</v>
      </c>
      <c r="E16" s="7" t="s">
        <v>10</v>
      </c>
      <c r="F16" s="20">
        <f>SUM(F7:F14)</f>
        <v>835</v>
      </c>
      <c r="G16" s="20">
        <f>SUM(G7:G14)</f>
        <v>6603</v>
      </c>
      <c r="H16" s="20">
        <f>SUM(H7:H14)</f>
        <v>7438</v>
      </c>
      <c r="I16" s="26">
        <v>11.66</v>
      </c>
      <c r="J16" s="20">
        <f>SUM(J7:J14)</f>
        <v>6577</v>
      </c>
      <c r="K16" s="20">
        <f>SUM(K7:K15)</f>
        <v>1</v>
      </c>
      <c r="L16" s="20">
        <f aca="true" t="shared" si="4" ref="L16:T16">SUM(L7,L15)</f>
        <v>1</v>
      </c>
      <c r="M16" s="20">
        <f t="shared" si="4"/>
        <v>46</v>
      </c>
      <c r="N16" s="20">
        <f t="shared" si="4"/>
        <v>4</v>
      </c>
      <c r="O16" s="20">
        <f t="shared" si="4"/>
        <v>17</v>
      </c>
      <c r="P16" s="7">
        <f t="shared" si="4"/>
        <v>9</v>
      </c>
      <c r="Q16" s="7">
        <f t="shared" si="4"/>
        <v>78</v>
      </c>
      <c r="R16" s="7">
        <f t="shared" si="4"/>
        <v>6655</v>
      </c>
      <c r="S16" s="7">
        <f t="shared" si="4"/>
        <v>27</v>
      </c>
      <c r="T16" s="7">
        <f t="shared" si="4"/>
        <v>754</v>
      </c>
      <c r="U16" s="34" t="s">
        <v>10</v>
      </c>
    </row>
    <row r="17" spans="1:21" ht="10.5" customHeight="1">
      <c r="A17" s="8" t="s">
        <v>20</v>
      </c>
      <c r="B17" s="14"/>
      <c r="C17" s="21">
        <v>6</v>
      </c>
      <c r="D17" s="21">
        <v>10816</v>
      </c>
      <c r="E17" s="4" t="s">
        <v>10</v>
      </c>
      <c r="F17" s="21">
        <v>994</v>
      </c>
      <c r="G17" s="21">
        <v>8434</v>
      </c>
      <c r="H17" s="21">
        <v>9428</v>
      </c>
      <c r="I17" s="27">
        <v>14.65</v>
      </c>
      <c r="J17" s="21">
        <v>8198</v>
      </c>
      <c r="K17" s="21">
        <v>2</v>
      </c>
      <c r="L17" s="21">
        <v>5</v>
      </c>
      <c r="M17" s="21">
        <v>25</v>
      </c>
      <c r="N17" s="21">
        <v>2</v>
      </c>
      <c r="O17" s="21">
        <v>13</v>
      </c>
      <c r="P17" s="4">
        <v>4</v>
      </c>
      <c r="Q17" s="21">
        <v>5</v>
      </c>
      <c r="R17" s="21">
        <v>8249</v>
      </c>
      <c r="S17" s="21">
        <v>75</v>
      </c>
      <c r="T17" s="21">
        <v>1104</v>
      </c>
      <c r="U17" s="35" t="s">
        <v>10</v>
      </c>
    </row>
    <row r="18" spans="1:21" ht="10.5" customHeight="1">
      <c r="A18" s="15" t="s">
        <v>21</v>
      </c>
      <c r="B18" s="16"/>
      <c r="C18" s="22">
        <v>6</v>
      </c>
      <c r="D18" s="24">
        <v>9764</v>
      </c>
      <c r="E18" s="24" t="s">
        <v>10</v>
      </c>
      <c r="F18" s="22">
        <v>1029</v>
      </c>
      <c r="G18" s="22">
        <v>8735</v>
      </c>
      <c r="H18" s="22">
        <v>9764</v>
      </c>
      <c r="I18" s="28">
        <v>15.25</v>
      </c>
      <c r="J18" s="22">
        <v>7901</v>
      </c>
      <c r="K18" s="29"/>
      <c r="L18" s="16"/>
      <c r="M18" s="16"/>
      <c r="N18" s="16"/>
      <c r="O18" s="16"/>
      <c r="P18" s="29"/>
      <c r="Q18" s="30">
        <v>71</v>
      </c>
      <c r="R18" s="22">
        <v>7972</v>
      </c>
      <c r="S18" s="24" t="s">
        <v>10</v>
      </c>
      <c r="T18" s="22">
        <v>1792</v>
      </c>
      <c r="U18" s="36" t="s">
        <v>10</v>
      </c>
    </row>
    <row r="19" spans="1:3" ht="10.5" customHeight="1">
      <c r="A19" s="3"/>
      <c r="B19" s="3"/>
      <c r="C19" s="1" t="s">
        <v>38</v>
      </c>
    </row>
  </sheetData>
  <mergeCells count="30">
    <mergeCell ref="S2:S5"/>
    <mergeCell ref="M4:M5"/>
    <mergeCell ref="N4:N5"/>
    <mergeCell ref="O4:O5"/>
    <mergeCell ref="P4:P5"/>
    <mergeCell ref="A2:B6"/>
    <mergeCell ref="E2:H3"/>
    <mergeCell ref="D2:D5"/>
    <mergeCell ref="E4:E5"/>
    <mergeCell ref="F4:F5"/>
    <mergeCell ref="A16:B16"/>
    <mergeCell ref="A7:B7"/>
    <mergeCell ref="A8:A15"/>
    <mergeCell ref="C8:C14"/>
    <mergeCell ref="U8:U14"/>
    <mergeCell ref="T2:T5"/>
    <mergeCell ref="U2:U5"/>
    <mergeCell ref="H4:H5"/>
    <mergeCell ref="J3:J5"/>
    <mergeCell ref="K4:K5"/>
    <mergeCell ref="I2:I5"/>
    <mergeCell ref="L4:L5"/>
    <mergeCell ref="Q4:Q5"/>
    <mergeCell ref="R3:R5"/>
    <mergeCell ref="H1:I1"/>
    <mergeCell ref="C1:G1"/>
    <mergeCell ref="J2:R2"/>
    <mergeCell ref="C2:C5"/>
    <mergeCell ref="K3:Q3"/>
    <mergeCell ref="G4:G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2001-11-08T04:14:23Z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