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25" activeTab="0"/>
  </bookViews>
  <sheets>
    <sheet name="M40-04-052F" sheetId="1" r:id="rId1"/>
  </sheets>
  <definedNames>
    <definedName name="_xlnm.Print_Area" localSheetId="0">'M40-04-052F'!$A$1:$O$24</definedName>
    <definedName name="_xlnm.Print_Titles" localSheetId="0">'M40-04-052F'!$A:$A</definedName>
  </definedNames>
  <calcPr fullCalcOnLoad="1"/>
</workbook>
</file>

<file path=xl/sharedStrings.xml><?xml version="1.0" encoding="utf-8"?>
<sst xmlns="http://schemas.openxmlformats.org/spreadsheetml/2006/main" count="69" uniqueCount="29">
  <si>
    <t>合計</t>
  </si>
  <si>
    <t>３５年</t>
  </si>
  <si>
    <t>３４年</t>
  </si>
  <si>
    <t>郡市別</t>
  </si>
  <si>
    <t>作付反別</t>
  </si>
  <si>
    <t>田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</si>
  <si>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</si>
  <si>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</si>
  <si>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</si>
  <si>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</si>
  <si>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</si>
  <si>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</si>
  <si>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</si>
  <si>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</si>
  <si>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</si>
  <si>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自作</t>
  </si>
  <si>
    <t>小作</t>
  </si>
  <si>
    <t>畑</t>
  </si>
  <si>
    <t>計</t>
  </si>
  <si>
    <t>不作付反別</t>
  </si>
  <si>
    <t>-</t>
  </si>
  <si>
    <t>３７年</t>
  </si>
  <si>
    <t>３６年</t>
  </si>
  <si>
    <t>農業</t>
  </si>
  <si>
    <t>第５２  耕地田畑反別</t>
  </si>
  <si>
    <t>暦年内</t>
  </si>
  <si>
    <t>３８年</t>
  </si>
  <si>
    <t>３９年</t>
  </si>
  <si>
    <t>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</si>
</sst>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 horizontal="center"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6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6" fontId="1" fillId="0" borderId="7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center"/>
    </xf>
    <xf numFmtId="178" fontId="1" fillId="0" borderId="7" xfId="0" applyNumberFormat="1" applyFont="1" applyBorder="1" applyAlignment="1">
      <alignment horizontal="center"/>
    </xf>
    <xf numFmtId="178" fontId="3" fillId="0" borderId="9" xfId="0" applyNumberFormat="1" applyFont="1" applyBorder="1" applyAlignment="1">
      <alignment horizontal="center"/>
    </xf>
    <xf numFmtId="178" fontId="3" fillId="0" borderId="0" xfId="0" applyNumberFormat="1" applyFont="1" applyAlignment="1">
      <alignment horizontal="center"/>
    </xf>
    <xf numFmtId="178" fontId="1" fillId="0" borderId="10" xfId="0" applyNumberFormat="1" applyFont="1" applyBorder="1" applyAlignment="1">
      <alignment horizontal="right"/>
    </xf>
    <xf numFmtId="178" fontId="1" fillId="0" borderId="2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23" xfId="0" applyNumberFormat="1" applyFont="1" applyBorder="1" applyAlignment="1">
      <alignment/>
    </xf>
    <xf numFmtId="176" fontId="1" fillId="0" borderId="24" xfId="0" applyNumberFormat="1" applyFont="1" applyBorder="1" applyAlignment="1">
      <alignment horizontal="right"/>
    </xf>
    <xf numFmtId="178" fontId="1" fillId="0" borderId="25" xfId="0" applyNumberFormat="1" applyFont="1" applyBorder="1" applyAlignment="1">
      <alignment/>
    </xf>
    <xf numFmtId="176" fontId="1" fillId="0" borderId="26" xfId="0" applyNumberFormat="1" applyFont="1" applyBorder="1" applyAlignment="1">
      <alignment/>
    </xf>
    <xf numFmtId="176" fontId="1" fillId="0" borderId="27" xfId="0" applyNumberFormat="1" applyFont="1" applyBorder="1" applyAlignment="1">
      <alignment/>
    </xf>
    <xf numFmtId="178" fontId="1" fillId="0" borderId="28" xfId="0" applyNumberFormat="1" applyFont="1" applyBorder="1" applyAlignment="1">
      <alignment/>
    </xf>
    <xf numFmtId="176" fontId="1" fillId="0" borderId="29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30" xfId="0" applyNumberFormat="1" applyFont="1" applyBorder="1" applyAlignment="1">
      <alignment/>
    </xf>
    <xf numFmtId="176" fontId="1" fillId="0" borderId="27" xfId="0" applyNumberFormat="1" applyFont="1" applyBorder="1" applyAlignment="1">
      <alignment/>
    </xf>
    <xf numFmtId="176" fontId="1" fillId="0" borderId="22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8" fontId="3" fillId="0" borderId="9" xfId="0" applyNumberFormat="1" applyFont="1" applyBorder="1" applyAlignment="1">
      <alignment horizontal="center"/>
    </xf>
    <xf numFmtId="178" fontId="1" fillId="0" borderId="28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31" xfId="0" applyNumberFormat="1" applyFont="1" applyBorder="1" applyAlignment="1">
      <alignment horizontal="center" vertical="center"/>
    </xf>
    <xf numFmtId="178" fontId="1" fillId="0" borderId="32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center"/>
    </xf>
    <xf numFmtId="178" fontId="1" fillId="0" borderId="33" xfId="0" applyNumberFormat="1" applyFont="1" applyBorder="1" applyAlignment="1">
      <alignment horizontal="center"/>
    </xf>
    <xf numFmtId="178" fontId="1" fillId="0" borderId="34" xfId="0" applyNumberFormat="1" applyFont="1" applyBorder="1" applyAlignment="1">
      <alignment horizontal="center"/>
    </xf>
    <xf numFmtId="178" fontId="1" fillId="0" borderId="35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178" fontId="1" fillId="0" borderId="36" xfId="0" applyNumberFormat="1" applyFont="1" applyBorder="1" applyAlignment="1">
      <alignment horizontal="center"/>
    </xf>
    <xf numFmtId="178" fontId="1" fillId="0" borderId="37" xfId="0" applyNumberFormat="1" applyFont="1" applyBorder="1" applyAlignment="1">
      <alignment horizontal="center"/>
    </xf>
    <xf numFmtId="178" fontId="1" fillId="0" borderId="38" xfId="0" applyNumberFormat="1" applyFont="1" applyBorder="1" applyAlignment="1">
      <alignment horizontal="center"/>
    </xf>
    <xf numFmtId="178" fontId="1" fillId="0" borderId="3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2" customWidth="1"/>
    <col min="2" max="2" width="9.00390625" style="2" customWidth="1"/>
    <col min="3" max="16384" width="9.125" style="2" customWidth="1"/>
  </cols>
  <sheetData>
    <row r="1" spans="1:14" s="1" customFormat="1" ht="12" customHeight="1">
      <c r="A1" s="1" t="s">
        <v>23</v>
      </c>
      <c r="B1" s="51" t="s">
        <v>24</v>
      </c>
      <c r="C1" s="51"/>
      <c r="D1" s="51"/>
      <c r="E1" s="51"/>
      <c r="F1" s="51"/>
      <c r="G1" s="51"/>
      <c r="H1" s="15" t="s">
        <v>25</v>
      </c>
      <c r="I1" s="14"/>
      <c r="J1" s="14"/>
      <c r="K1" s="14"/>
      <c r="L1" s="14"/>
      <c r="M1" s="14"/>
      <c r="N1" s="14"/>
    </row>
    <row r="2" spans="1:15" ht="10.5" customHeight="1">
      <c r="A2" s="52" t="s">
        <v>3</v>
      </c>
      <c r="B2" s="58" t="s">
        <v>4</v>
      </c>
      <c r="C2" s="59"/>
      <c r="D2" s="59"/>
      <c r="E2" s="59"/>
      <c r="F2" s="59"/>
      <c r="G2" s="59"/>
      <c r="H2" s="60"/>
      <c r="I2" s="61" t="s">
        <v>19</v>
      </c>
      <c r="J2" s="62"/>
      <c r="K2" s="62"/>
      <c r="L2" s="62"/>
      <c r="M2" s="62"/>
      <c r="N2" s="62"/>
      <c r="O2" s="63"/>
    </row>
    <row r="3" spans="1:15" ht="10.5" customHeight="1">
      <c r="A3" s="53"/>
      <c r="B3" s="55" t="s">
        <v>5</v>
      </c>
      <c r="C3" s="56"/>
      <c r="D3" s="55" t="s">
        <v>17</v>
      </c>
      <c r="E3" s="56"/>
      <c r="F3" s="55" t="s">
        <v>18</v>
      </c>
      <c r="G3" s="57"/>
      <c r="H3" s="56"/>
      <c r="I3" s="55" t="s">
        <v>5</v>
      </c>
      <c r="J3" s="56"/>
      <c r="K3" s="57" t="s">
        <v>17</v>
      </c>
      <c r="L3" s="56"/>
      <c r="M3" s="55" t="s">
        <v>18</v>
      </c>
      <c r="N3" s="57"/>
      <c r="O3" s="64"/>
    </row>
    <row r="4" spans="1:15" ht="10.5" customHeight="1">
      <c r="A4" s="53"/>
      <c r="B4" s="3" t="s">
        <v>15</v>
      </c>
      <c r="C4" s="13" t="s">
        <v>16</v>
      </c>
      <c r="D4" s="3" t="s">
        <v>15</v>
      </c>
      <c r="E4" s="13" t="s">
        <v>16</v>
      </c>
      <c r="F4" s="3" t="s">
        <v>15</v>
      </c>
      <c r="G4" s="13" t="s">
        <v>16</v>
      </c>
      <c r="H4" s="3" t="s">
        <v>18</v>
      </c>
      <c r="I4" s="3" t="s">
        <v>15</v>
      </c>
      <c r="J4" s="13" t="s">
        <v>16</v>
      </c>
      <c r="K4" s="12" t="s">
        <v>15</v>
      </c>
      <c r="L4" s="13" t="s">
        <v>16</v>
      </c>
      <c r="M4" s="3" t="s">
        <v>15</v>
      </c>
      <c r="N4" s="13" t="s">
        <v>16</v>
      </c>
      <c r="O4" s="4" t="s">
        <v>18</v>
      </c>
    </row>
    <row r="5" spans="1:15" ht="10.5" customHeight="1">
      <c r="A5" s="54"/>
      <c r="B5" s="11" t="s">
        <v>28</v>
      </c>
      <c r="C5" s="11" t="s">
        <v>28</v>
      </c>
      <c r="D5" s="11" t="s">
        <v>28</v>
      </c>
      <c r="E5" s="11" t="s">
        <v>28</v>
      </c>
      <c r="F5" s="11" t="s">
        <v>28</v>
      </c>
      <c r="G5" s="11" t="s">
        <v>28</v>
      </c>
      <c r="H5" s="11" t="s">
        <v>28</v>
      </c>
      <c r="I5" s="11" t="s">
        <v>28</v>
      </c>
      <c r="J5" s="11" t="s">
        <v>28</v>
      </c>
      <c r="K5" s="11" t="s">
        <v>28</v>
      </c>
      <c r="L5" s="11" t="s">
        <v>28</v>
      </c>
      <c r="M5" s="11" t="s">
        <v>28</v>
      </c>
      <c r="N5" s="11" t="s">
        <v>28</v>
      </c>
      <c r="O5" s="17" t="s">
        <v>28</v>
      </c>
    </row>
    <row r="6" spans="1:15" ht="10.5" customHeight="1">
      <c r="A6" s="5" t="s">
        <v>7</v>
      </c>
      <c r="B6" s="10" t="s">
        <v>6</v>
      </c>
      <c r="C6" s="10">
        <v>35</v>
      </c>
      <c r="D6" s="10" t="s">
        <v>6</v>
      </c>
      <c r="E6" s="10">
        <v>65</v>
      </c>
      <c r="F6" s="10" t="s">
        <v>6</v>
      </c>
      <c r="G6" s="23">
        <f>SUM(C6,E6)</f>
        <v>100</v>
      </c>
      <c r="H6" s="23">
        <f>SUM(G6)</f>
        <v>100</v>
      </c>
      <c r="I6" s="10" t="s">
        <v>20</v>
      </c>
      <c r="J6" s="10" t="s">
        <v>20</v>
      </c>
      <c r="K6" s="24" t="s">
        <v>20</v>
      </c>
      <c r="L6" s="24" t="s">
        <v>20</v>
      </c>
      <c r="M6" s="10" t="s">
        <v>20</v>
      </c>
      <c r="N6" s="11" t="s">
        <v>20</v>
      </c>
      <c r="O6" s="18" t="s">
        <v>6</v>
      </c>
    </row>
    <row r="7" spans="1:15" ht="10.5" customHeight="1">
      <c r="A7" s="6" t="s">
        <v>8</v>
      </c>
      <c r="B7" s="19">
        <v>18082</v>
      </c>
      <c r="C7" s="19">
        <v>17677</v>
      </c>
      <c r="D7" s="19">
        <v>13166</v>
      </c>
      <c r="E7" s="22">
        <v>19448</v>
      </c>
      <c r="F7" s="19">
        <v>31248</v>
      </c>
      <c r="G7" s="19">
        <v>37125</v>
      </c>
      <c r="H7" s="19">
        <f>SUM(F7:G7)</f>
        <v>68373</v>
      </c>
      <c r="I7" s="19">
        <v>74</v>
      </c>
      <c r="J7" s="19">
        <v>22</v>
      </c>
      <c r="K7" s="22">
        <v>2022</v>
      </c>
      <c r="L7" s="25">
        <v>32</v>
      </c>
      <c r="M7" s="19">
        <f>SUM(I7,K7)</f>
        <v>2096</v>
      </c>
      <c r="N7" s="19">
        <f>SUM(J7,L7)</f>
        <v>54</v>
      </c>
      <c r="O7" s="30">
        <f>SUM(M7:N7)</f>
        <v>2150</v>
      </c>
    </row>
    <row r="8" spans="1:15" ht="10.5" customHeight="1">
      <c r="A8" s="6" t="s">
        <v>9</v>
      </c>
      <c r="B8" s="19">
        <v>35763</v>
      </c>
      <c r="C8" s="19">
        <v>21284</v>
      </c>
      <c r="D8" s="19">
        <v>44879</v>
      </c>
      <c r="E8" s="22">
        <v>14873</v>
      </c>
      <c r="F8" s="19">
        <v>80642</v>
      </c>
      <c r="G8" s="19">
        <v>36157</v>
      </c>
      <c r="H8" s="19">
        <f aca="true" t="shared" si="0" ref="H8:H13">SUM(F8:G8)</f>
        <v>116799</v>
      </c>
      <c r="I8" s="19">
        <v>65</v>
      </c>
      <c r="J8" s="19">
        <v>1</v>
      </c>
      <c r="K8" s="22">
        <v>54839</v>
      </c>
      <c r="L8" s="22">
        <v>433</v>
      </c>
      <c r="M8" s="19">
        <f aca="true" t="shared" si="1" ref="M8:M13">SUM(I8,K8)</f>
        <v>54904</v>
      </c>
      <c r="N8" s="19">
        <f>SUM(J8,L8)</f>
        <v>434</v>
      </c>
      <c r="O8" s="30">
        <f>SUM(M8:N8)</f>
        <v>55338</v>
      </c>
    </row>
    <row r="9" spans="1:15" ht="10.5" customHeight="1">
      <c r="A9" s="6" t="s">
        <v>10</v>
      </c>
      <c r="B9" s="19">
        <v>28726</v>
      </c>
      <c r="C9" s="19">
        <v>28095</v>
      </c>
      <c r="D9" s="19">
        <v>12925</v>
      </c>
      <c r="E9" s="22">
        <v>9468</v>
      </c>
      <c r="F9" s="19">
        <v>41651</v>
      </c>
      <c r="G9" s="19">
        <v>37563</v>
      </c>
      <c r="H9" s="19">
        <f t="shared" si="0"/>
        <v>79214</v>
      </c>
      <c r="I9" s="19">
        <v>26</v>
      </c>
      <c r="J9" s="26" t="s">
        <v>20</v>
      </c>
      <c r="K9" s="22">
        <v>51272</v>
      </c>
      <c r="L9" s="22">
        <v>21974</v>
      </c>
      <c r="M9" s="19">
        <f t="shared" si="1"/>
        <v>51298</v>
      </c>
      <c r="N9" s="19">
        <f>SUM(J9,L9)</f>
        <v>21974</v>
      </c>
      <c r="O9" s="30">
        <f aca="true" t="shared" si="2" ref="O9:O14">SUM(M9:N9)</f>
        <v>73272</v>
      </c>
    </row>
    <row r="10" spans="1:15" ht="10.5" customHeight="1">
      <c r="A10" s="6" t="s">
        <v>11</v>
      </c>
      <c r="B10" s="19">
        <v>16405</v>
      </c>
      <c r="C10" s="19">
        <v>19181</v>
      </c>
      <c r="D10" s="19">
        <v>48316</v>
      </c>
      <c r="E10" s="22">
        <v>30216</v>
      </c>
      <c r="F10" s="19">
        <v>64721</v>
      </c>
      <c r="G10" s="19">
        <v>49397</v>
      </c>
      <c r="H10" s="19">
        <f t="shared" si="0"/>
        <v>114118</v>
      </c>
      <c r="I10" s="19">
        <v>161</v>
      </c>
      <c r="J10" s="19">
        <v>0</v>
      </c>
      <c r="K10" s="22">
        <v>9319</v>
      </c>
      <c r="L10" s="22">
        <v>2031</v>
      </c>
      <c r="M10" s="19">
        <f t="shared" si="1"/>
        <v>9480</v>
      </c>
      <c r="N10" s="19">
        <f>SUM(J10,L10)</f>
        <v>2031</v>
      </c>
      <c r="O10" s="30">
        <f t="shared" si="2"/>
        <v>11511</v>
      </c>
    </row>
    <row r="11" spans="1:15" ht="10.5" customHeight="1">
      <c r="A11" s="6" t="s">
        <v>12</v>
      </c>
      <c r="B11" s="19">
        <v>12971</v>
      </c>
      <c r="C11" s="19">
        <v>9704</v>
      </c>
      <c r="D11" s="19">
        <v>90956</v>
      </c>
      <c r="E11" s="22">
        <v>16922</v>
      </c>
      <c r="F11" s="19">
        <v>103927</v>
      </c>
      <c r="G11" s="19">
        <v>26626</v>
      </c>
      <c r="H11" s="19">
        <f t="shared" si="0"/>
        <v>130553</v>
      </c>
      <c r="I11" s="19">
        <v>148</v>
      </c>
      <c r="J11" s="19">
        <v>8</v>
      </c>
      <c r="K11" s="22">
        <v>25520</v>
      </c>
      <c r="L11" s="22">
        <v>2965</v>
      </c>
      <c r="M11" s="19">
        <f t="shared" si="1"/>
        <v>25668</v>
      </c>
      <c r="N11" s="19">
        <f>SUM(J11,L11)</f>
        <v>2973</v>
      </c>
      <c r="O11" s="30">
        <f t="shared" si="2"/>
        <v>28641</v>
      </c>
    </row>
    <row r="12" spans="1:15" ht="10.5" customHeight="1">
      <c r="A12" s="6" t="s">
        <v>13</v>
      </c>
      <c r="B12" s="19">
        <v>42848</v>
      </c>
      <c r="C12" s="19">
        <v>33989</v>
      </c>
      <c r="D12" s="19">
        <v>127129</v>
      </c>
      <c r="E12" s="22">
        <v>62645</v>
      </c>
      <c r="F12" s="19">
        <v>169977</v>
      </c>
      <c r="G12" s="19">
        <v>96634</v>
      </c>
      <c r="H12" s="19">
        <f t="shared" si="0"/>
        <v>266611</v>
      </c>
      <c r="I12" s="19">
        <v>832</v>
      </c>
      <c r="J12" s="19">
        <v>153</v>
      </c>
      <c r="K12" s="22">
        <v>40897</v>
      </c>
      <c r="L12" s="22">
        <v>3759</v>
      </c>
      <c r="M12" s="19">
        <f t="shared" si="1"/>
        <v>41729</v>
      </c>
      <c r="N12" s="19">
        <f>SUM(J12,L12)</f>
        <v>3912</v>
      </c>
      <c r="O12" s="30">
        <f t="shared" si="2"/>
        <v>45641</v>
      </c>
    </row>
    <row r="13" spans="1:15" ht="10.5" customHeight="1">
      <c r="A13" s="6" t="s">
        <v>14</v>
      </c>
      <c r="B13" s="20">
        <v>46342</v>
      </c>
      <c r="C13" s="20">
        <v>32362</v>
      </c>
      <c r="D13" s="20">
        <v>58040</v>
      </c>
      <c r="E13" s="22">
        <v>4300</v>
      </c>
      <c r="F13" s="19">
        <v>104382</v>
      </c>
      <c r="G13" s="19">
        <v>36662</v>
      </c>
      <c r="H13" s="19">
        <f t="shared" si="0"/>
        <v>141044</v>
      </c>
      <c r="I13" s="20">
        <v>2400</v>
      </c>
      <c r="J13" s="27" t="s">
        <v>20</v>
      </c>
      <c r="K13" s="28">
        <v>4000</v>
      </c>
      <c r="L13" s="25" t="s">
        <v>20</v>
      </c>
      <c r="M13" s="19">
        <f t="shared" si="1"/>
        <v>6400</v>
      </c>
      <c r="N13" s="16" t="s">
        <v>20</v>
      </c>
      <c r="O13" s="30">
        <f t="shared" si="2"/>
        <v>6400</v>
      </c>
    </row>
    <row r="14" spans="1:15" ht="10.5" customHeight="1">
      <c r="A14" s="7" t="s">
        <v>0</v>
      </c>
      <c r="B14" s="21">
        <f>SUM(B6:B13)</f>
        <v>201137</v>
      </c>
      <c r="C14" s="21">
        <f>SUM(C6:C13)</f>
        <v>162327</v>
      </c>
      <c r="D14" s="21">
        <f>SUM(D7:D13)</f>
        <v>395411</v>
      </c>
      <c r="E14" s="21">
        <f>SUM(E6:E13)</f>
        <v>157937</v>
      </c>
      <c r="F14" s="21">
        <f>SUM(F6:F13)</f>
        <v>596548</v>
      </c>
      <c r="G14" s="21">
        <f>SUM(C14,E14)</f>
        <v>320264</v>
      </c>
      <c r="H14" s="21">
        <f>SUM(H6:H13)</f>
        <v>916812</v>
      </c>
      <c r="I14" s="21">
        <f>SUM(I6:I13)</f>
        <v>3706</v>
      </c>
      <c r="J14" s="21">
        <f>SUM(J6:J13)</f>
        <v>184</v>
      </c>
      <c r="K14" s="21">
        <f>SUM(K7:K13)</f>
        <v>187869</v>
      </c>
      <c r="L14" s="21">
        <f>SUM(L7:L13)</f>
        <v>31194</v>
      </c>
      <c r="M14" s="29">
        <f>SUM(M7:M13)</f>
        <v>191575</v>
      </c>
      <c r="N14" s="21">
        <f>SUM(N6:N13)</f>
        <v>31378</v>
      </c>
      <c r="O14" s="31">
        <f t="shared" si="2"/>
        <v>222953</v>
      </c>
    </row>
    <row r="15" spans="1:15" ht="10.5" customHeight="1">
      <c r="A15" s="40" t="s">
        <v>27</v>
      </c>
      <c r="B15" s="19">
        <v>204356</v>
      </c>
      <c r="C15" s="19">
        <v>161277</v>
      </c>
      <c r="D15" s="22">
        <v>409899</v>
      </c>
      <c r="E15" s="22">
        <v>158099</v>
      </c>
      <c r="F15" s="19">
        <v>614255</v>
      </c>
      <c r="G15" s="19">
        <v>319376</v>
      </c>
      <c r="H15" s="19">
        <f>SUM(F15:G15)</f>
        <v>933631</v>
      </c>
      <c r="I15" s="32">
        <v>3959</v>
      </c>
      <c r="J15" s="32">
        <v>243</v>
      </c>
      <c r="K15" s="32">
        <v>172893</v>
      </c>
      <c r="L15" s="32">
        <v>14802</v>
      </c>
      <c r="M15" s="35">
        <v>176852</v>
      </c>
      <c r="N15" s="32">
        <v>15045</v>
      </c>
      <c r="O15" s="36">
        <v>191897</v>
      </c>
    </row>
    <row r="16" spans="1:15" ht="10.5" customHeight="1">
      <c r="A16" s="6" t="s">
        <v>26</v>
      </c>
      <c r="B16" s="19">
        <v>206605</v>
      </c>
      <c r="C16" s="19">
        <v>156836</v>
      </c>
      <c r="D16" s="22">
        <v>414993</v>
      </c>
      <c r="E16" s="22">
        <v>157163</v>
      </c>
      <c r="F16" s="19">
        <v>621598</v>
      </c>
      <c r="G16" s="19">
        <v>313999</v>
      </c>
      <c r="H16" s="19">
        <v>935598</v>
      </c>
      <c r="I16" s="19">
        <v>4369</v>
      </c>
      <c r="J16" s="19">
        <v>2770</v>
      </c>
      <c r="K16" s="19">
        <v>196273</v>
      </c>
      <c r="L16" s="19">
        <v>15207</v>
      </c>
      <c r="M16" s="19">
        <v>200642</v>
      </c>
      <c r="N16" s="19">
        <v>17977</v>
      </c>
      <c r="O16" s="33">
        <v>218619</v>
      </c>
    </row>
    <row r="17" spans="1:15" ht="10.5" customHeight="1">
      <c r="A17" s="8" t="s">
        <v>21</v>
      </c>
      <c r="B17" s="19">
        <v>219644</v>
      </c>
      <c r="C17" s="19">
        <v>153415</v>
      </c>
      <c r="D17" s="22">
        <v>438598</v>
      </c>
      <c r="E17" s="22">
        <v>128316</v>
      </c>
      <c r="F17" s="19">
        <v>658242</v>
      </c>
      <c r="G17" s="19">
        <v>281731</v>
      </c>
      <c r="H17" s="19">
        <f>SUM(F17:G17)</f>
        <v>939973</v>
      </c>
      <c r="I17" s="26">
        <v>3924</v>
      </c>
      <c r="J17" s="26">
        <v>1562</v>
      </c>
      <c r="K17" s="26">
        <v>156999</v>
      </c>
      <c r="L17" s="26">
        <v>7897</v>
      </c>
      <c r="M17" s="34">
        <v>160923</v>
      </c>
      <c r="N17" s="19">
        <v>9459</v>
      </c>
      <c r="O17" s="33">
        <v>170382</v>
      </c>
    </row>
    <row r="18" spans="1:15" ht="10.5" customHeight="1">
      <c r="A18" s="8" t="s">
        <v>22</v>
      </c>
      <c r="B18" s="19">
        <v>213042</v>
      </c>
      <c r="C18" s="19">
        <v>155215</v>
      </c>
      <c r="D18" s="22">
        <v>646293</v>
      </c>
      <c r="E18" s="19">
        <v>175303</v>
      </c>
      <c r="F18" s="19">
        <v>859335</v>
      </c>
      <c r="G18" s="19">
        <v>330518</v>
      </c>
      <c r="H18" s="19">
        <f>SUM(F18:G18)</f>
        <v>1189853</v>
      </c>
      <c r="I18" s="45">
        <v>5486</v>
      </c>
      <c r="J18" s="46"/>
      <c r="K18" s="45">
        <v>142388</v>
      </c>
      <c r="L18" s="46"/>
      <c r="M18" s="47">
        <f>SUM(I18:L18)</f>
        <v>147874</v>
      </c>
      <c r="N18" s="49"/>
      <c r="O18" s="50"/>
    </row>
    <row r="19" spans="1:15" ht="10.5" customHeight="1">
      <c r="A19" s="8" t="s">
        <v>1</v>
      </c>
      <c r="B19" s="19">
        <v>214647</v>
      </c>
      <c r="C19" s="19">
        <v>154276</v>
      </c>
      <c r="D19" s="22">
        <v>625071</v>
      </c>
      <c r="E19" s="19">
        <v>173777</v>
      </c>
      <c r="F19" s="19">
        <v>839718</v>
      </c>
      <c r="G19" s="19">
        <v>228053</v>
      </c>
      <c r="H19" s="19">
        <v>1167771</v>
      </c>
      <c r="I19" s="47">
        <v>5401</v>
      </c>
      <c r="J19" s="48"/>
      <c r="K19" s="47">
        <v>142961</v>
      </c>
      <c r="L19" s="48"/>
      <c r="M19" s="47">
        <f>SUM(I19:L19)</f>
        <v>148362</v>
      </c>
      <c r="N19" s="49"/>
      <c r="O19" s="50"/>
    </row>
    <row r="20" spans="1:15" ht="10.5" customHeight="1">
      <c r="A20" s="37" t="s">
        <v>2</v>
      </c>
      <c r="B20" s="38">
        <v>213514</v>
      </c>
      <c r="C20" s="38">
        <v>156912</v>
      </c>
      <c r="D20" s="39">
        <v>580918</v>
      </c>
      <c r="E20" s="38">
        <v>173838</v>
      </c>
      <c r="F20" s="38">
        <v>794432</v>
      </c>
      <c r="G20" s="38">
        <v>330720</v>
      </c>
      <c r="H20" s="38">
        <f>SUM(F20:G20)</f>
        <v>1125152</v>
      </c>
      <c r="I20" s="41">
        <v>5655</v>
      </c>
      <c r="J20" s="44"/>
      <c r="K20" s="41">
        <v>112136</v>
      </c>
      <c r="L20" s="44"/>
      <c r="M20" s="41">
        <f>SUM(I20:L20)</f>
        <v>117791</v>
      </c>
      <c r="N20" s="42"/>
      <c r="O20" s="43"/>
    </row>
    <row r="23" ht="10.5" customHeight="1">
      <c r="C23" s="9"/>
    </row>
    <row r="24" ht="10.5" customHeight="1">
      <c r="A24" s="9"/>
    </row>
  </sheetData>
  <mergeCells count="19">
    <mergeCell ref="B1:G1"/>
    <mergeCell ref="A2:A5"/>
    <mergeCell ref="I3:J3"/>
    <mergeCell ref="B3:C3"/>
    <mergeCell ref="D3:E3"/>
    <mergeCell ref="F3:H3"/>
    <mergeCell ref="B2:H2"/>
    <mergeCell ref="I2:O2"/>
    <mergeCell ref="K3:L3"/>
    <mergeCell ref="M3:O3"/>
    <mergeCell ref="M20:O20"/>
    <mergeCell ref="I20:J20"/>
    <mergeCell ref="K18:L18"/>
    <mergeCell ref="K19:L19"/>
    <mergeCell ref="K20:L20"/>
    <mergeCell ref="I18:J18"/>
    <mergeCell ref="I19:J19"/>
    <mergeCell ref="M18:O18"/>
    <mergeCell ref="M19:O19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Ｐ明朝,標準"&amp;8明治４０年</oddFooter>
  </headerFooter>
  <colBreaks count="1" manualBreakCount="1">
    <brk id="8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2001-10-26T08:28:08Z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