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0-04-063F" sheetId="1" r:id="rId1"/>
  </sheets>
  <definedNames>
    <definedName name="_xlnm.Print_Area" localSheetId="0">'M40-04-063F'!$A$1:$U$21</definedName>
    <definedName name="_xlnm.Print_Titles" localSheetId="0">'M40-04-063F'!$A:$A</definedName>
  </definedNames>
  <calcPr fullCalcOnLoad="1"/>
</workbook>
</file>

<file path=xl/sharedStrings.xml><?xml version="1.0" encoding="utf-8"?>
<sst xmlns="http://schemas.openxmlformats.org/spreadsheetml/2006/main" count="96" uniqueCount="43">
  <si>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</si>
  <si>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</si>
  <si>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</si>
  <si>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</si>
  <si>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</si>
  <si>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</si>
  <si>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</si>
  <si>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</si>
  <si>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</si>
  <si>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-</t>
  </si>
  <si>
    <t>３５年</t>
  </si>
  <si>
    <t>３４年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</si>
  <si>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</si>
  <si>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</si>
  <si>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</si>
  <si>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</si>
  <si>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</si>
  <si>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</si>
  <si>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</si>
  <si>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</si>
  <si>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</si>
  <si>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</si>
  <si>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１４歳以上</t>
  </si>
  <si>
    <t>１４歳未満</t>
  </si>
  <si>
    <t>男</t>
  </si>
  <si>
    <t>女</t>
  </si>
  <si>
    <t>給桑額</t>
  </si>
  <si>
    <t>数量</t>
  </si>
  <si>
    <t>価額</t>
  </si>
  <si>
    <t>掃立枚数</t>
  </si>
  <si>
    <t>一戸平均　　掃立枚数</t>
  </si>
  <si>
    <t>良繭</t>
  </si>
  <si>
    <t>玉繭</t>
  </si>
  <si>
    <t>出殻繭</t>
  </si>
  <si>
    <t>屑繭</t>
  </si>
  <si>
    <t>計</t>
  </si>
  <si>
    <t>産額</t>
  </si>
  <si>
    <t>枚</t>
  </si>
  <si>
    <t>?</t>
  </si>
  <si>
    <t>第６３　夏蚕</t>
  </si>
  <si>
    <t>３８年</t>
  </si>
  <si>
    <t>３９年</t>
  </si>
  <si>
    <t xml:space="preserve">枚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</si>
</sst>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  <numFmt numFmtId="183" formatCode="0.00_);[Red]\(0.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9" fontId="1" fillId="0" borderId="3" xfId="0" applyNumberFormat="1" applyFont="1" applyBorder="1" applyAlignment="1">
      <alignment/>
    </xf>
    <xf numFmtId="179" fontId="1" fillId="0" borderId="8" xfId="0" applyNumberFormat="1" applyFont="1" applyBorder="1" applyAlignment="1">
      <alignment/>
    </xf>
    <xf numFmtId="179" fontId="1" fillId="0" borderId="7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" t="s">
        <v>3</v>
      </c>
      <c r="B1" s="43" t="s">
        <v>39</v>
      </c>
      <c r="C1" s="43"/>
      <c r="D1" s="43"/>
      <c r="E1" s="43"/>
      <c r="F1" s="43"/>
      <c r="G1" s="43"/>
      <c r="H1" s="43"/>
      <c r="I1" s="43"/>
      <c r="J1" s="43"/>
      <c r="K1" s="9" t="s">
        <v>4</v>
      </c>
      <c r="L1" s="9"/>
    </row>
    <row r="2" spans="1:21" ht="10.5" customHeight="1">
      <c r="A2" s="40" t="s">
        <v>0</v>
      </c>
      <c r="B2" s="57" t="s">
        <v>20</v>
      </c>
      <c r="C2" s="44" t="s">
        <v>21</v>
      </c>
      <c r="D2" s="45"/>
      <c r="E2" s="45"/>
      <c r="F2" s="46"/>
      <c r="G2" s="47" t="s">
        <v>26</v>
      </c>
      <c r="H2" s="47"/>
      <c r="I2" s="48" t="s">
        <v>29</v>
      </c>
      <c r="J2" s="48"/>
      <c r="K2" s="59" t="s">
        <v>30</v>
      </c>
      <c r="L2" s="48" t="s">
        <v>36</v>
      </c>
      <c r="M2" s="48"/>
      <c r="N2" s="48"/>
      <c r="O2" s="48"/>
      <c r="P2" s="48"/>
      <c r="Q2" s="48"/>
      <c r="R2" s="48"/>
      <c r="S2" s="48"/>
      <c r="T2" s="48"/>
      <c r="U2" s="56"/>
    </row>
    <row r="3" spans="1:21" ht="10.5" customHeight="1">
      <c r="A3" s="41"/>
      <c r="B3" s="58"/>
      <c r="C3" s="61" t="s">
        <v>22</v>
      </c>
      <c r="D3" s="62"/>
      <c r="E3" s="63" t="s">
        <v>23</v>
      </c>
      <c r="F3" s="64"/>
      <c r="G3" s="49" t="s">
        <v>27</v>
      </c>
      <c r="H3" s="51" t="s">
        <v>28</v>
      </c>
      <c r="I3" s="39" t="s">
        <v>27</v>
      </c>
      <c r="J3" s="49" t="s">
        <v>28</v>
      </c>
      <c r="K3" s="60"/>
      <c r="L3" s="54" t="s">
        <v>31</v>
      </c>
      <c r="M3" s="54"/>
      <c r="N3" s="54" t="s">
        <v>32</v>
      </c>
      <c r="O3" s="54"/>
      <c r="P3" s="54" t="s">
        <v>33</v>
      </c>
      <c r="Q3" s="54"/>
      <c r="R3" s="54" t="s">
        <v>34</v>
      </c>
      <c r="S3" s="54"/>
      <c r="T3" s="54" t="s">
        <v>35</v>
      </c>
      <c r="U3" s="55"/>
    </row>
    <row r="4" spans="1:21" ht="10.5" customHeight="1">
      <c r="A4" s="41"/>
      <c r="B4" s="52"/>
      <c r="C4" s="3" t="s">
        <v>24</v>
      </c>
      <c r="D4" s="10" t="s">
        <v>25</v>
      </c>
      <c r="E4" s="3" t="s">
        <v>24</v>
      </c>
      <c r="F4" s="10" t="s">
        <v>25</v>
      </c>
      <c r="G4" s="50"/>
      <c r="H4" s="52"/>
      <c r="I4" s="53"/>
      <c r="J4" s="50"/>
      <c r="K4" s="60"/>
      <c r="L4" s="3" t="s">
        <v>27</v>
      </c>
      <c r="M4" s="3" t="s">
        <v>28</v>
      </c>
      <c r="N4" s="3" t="s">
        <v>27</v>
      </c>
      <c r="O4" s="3" t="s">
        <v>28</v>
      </c>
      <c r="P4" s="3" t="s">
        <v>27</v>
      </c>
      <c r="Q4" s="3" t="s">
        <v>28</v>
      </c>
      <c r="R4" s="3" t="s">
        <v>27</v>
      </c>
      <c r="S4" s="3" t="s">
        <v>28</v>
      </c>
      <c r="T4" s="3" t="s">
        <v>27</v>
      </c>
      <c r="U4" s="24" t="s">
        <v>28</v>
      </c>
    </row>
    <row r="5" spans="1:23" ht="10.5" customHeight="1">
      <c r="A5" s="42"/>
      <c r="B5" s="4"/>
      <c r="C5" s="4"/>
      <c r="D5" s="4"/>
      <c r="E5" s="4"/>
      <c r="F5" s="4"/>
      <c r="G5" s="4" t="s">
        <v>7</v>
      </c>
      <c r="H5" s="21" t="s">
        <v>2</v>
      </c>
      <c r="I5" s="4" t="s">
        <v>37</v>
      </c>
      <c r="J5" s="4" t="s">
        <v>2</v>
      </c>
      <c r="K5" s="4" t="s">
        <v>42</v>
      </c>
      <c r="L5" s="4" t="s">
        <v>8</v>
      </c>
      <c r="M5" s="4" t="s">
        <v>2</v>
      </c>
      <c r="N5" s="4" t="s">
        <v>8</v>
      </c>
      <c r="O5" s="4" t="s">
        <v>2</v>
      </c>
      <c r="P5" s="4" t="s">
        <v>8</v>
      </c>
      <c r="Q5" s="4" t="s">
        <v>2</v>
      </c>
      <c r="R5" s="4" t="s">
        <v>8</v>
      </c>
      <c r="S5" s="4" t="s">
        <v>2</v>
      </c>
      <c r="T5" s="4" t="s">
        <v>8</v>
      </c>
      <c r="U5" s="5" t="s">
        <v>2</v>
      </c>
      <c r="V5" s="18"/>
      <c r="W5" s="18"/>
    </row>
    <row r="6" spans="1:21" ht="10.5" customHeight="1">
      <c r="A6" s="16" t="s">
        <v>12</v>
      </c>
      <c r="B6" s="12">
        <v>120</v>
      </c>
      <c r="C6" s="12" t="s">
        <v>9</v>
      </c>
      <c r="D6" s="12">
        <v>120</v>
      </c>
      <c r="E6" s="12" t="s">
        <v>9</v>
      </c>
      <c r="F6" s="12" t="s">
        <v>9</v>
      </c>
      <c r="G6" s="12">
        <v>1500</v>
      </c>
      <c r="H6" s="22">
        <v>375</v>
      </c>
      <c r="I6" s="12">
        <v>30</v>
      </c>
      <c r="J6" s="12">
        <v>36</v>
      </c>
      <c r="K6" s="34">
        <v>0.25</v>
      </c>
      <c r="L6" s="14">
        <v>10</v>
      </c>
      <c r="M6" s="14">
        <v>508</v>
      </c>
      <c r="N6" s="14">
        <v>0</v>
      </c>
      <c r="O6" s="14">
        <v>7</v>
      </c>
      <c r="P6" s="14">
        <v>1</v>
      </c>
      <c r="Q6" s="1">
        <v>16</v>
      </c>
      <c r="R6" s="14">
        <v>0</v>
      </c>
      <c r="S6" s="14">
        <v>3</v>
      </c>
      <c r="T6" s="6">
        <f>SUM(L6,N6,P6,R6)</f>
        <v>11</v>
      </c>
      <c r="U6" s="38">
        <f>SUM(M6,O6,Q6,S6)</f>
        <v>534</v>
      </c>
    </row>
    <row r="7" spans="1:21" ht="10.5" customHeight="1">
      <c r="A7" s="17" t="s">
        <v>13</v>
      </c>
      <c r="B7" s="6">
        <v>1298</v>
      </c>
      <c r="C7" s="6">
        <v>222</v>
      </c>
      <c r="D7" s="6">
        <v>1570</v>
      </c>
      <c r="E7" s="6">
        <v>55</v>
      </c>
      <c r="F7" s="6">
        <v>430</v>
      </c>
      <c r="G7" s="6">
        <v>57581</v>
      </c>
      <c r="H7" s="23">
        <v>9510</v>
      </c>
      <c r="I7" s="6">
        <v>628</v>
      </c>
      <c r="J7" s="6">
        <v>831</v>
      </c>
      <c r="K7" s="34">
        <v>0.48</v>
      </c>
      <c r="L7" s="14">
        <v>420</v>
      </c>
      <c r="M7" s="14">
        <v>17438</v>
      </c>
      <c r="N7" s="14">
        <v>17</v>
      </c>
      <c r="O7" s="14">
        <v>257</v>
      </c>
      <c r="P7" s="6">
        <v>7</v>
      </c>
      <c r="Q7" s="1">
        <v>38</v>
      </c>
      <c r="R7" s="14">
        <v>20</v>
      </c>
      <c r="S7" s="14">
        <v>261</v>
      </c>
      <c r="T7" s="6">
        <f aca="true" t="shared" si="0" ref="T7:T13">SUM(L7,N7,P7,R7)</f>
        <v>464</v>
      </c>
      <c r="U7" s="25">
        <f aca="true" t="shared" si="1" ref="U7:U13">SUM(M7,O7,Q7,S7)</f>
        <v>17994</v>
      </c>
    </row>
    <row r="8" spans="1:21" ht="10.5" customHeight="1">
      <c r="A8" s="17" t="s">
        <v>14</v>
      </c>
      <c r="B8" s="6">
        <v>6997</v>
      </c>
      <c r="C8" s="6">
        <v>3017</v>
      </c>
      <c r="D8" s="6">
        <v>6136</v>
      </c>
      <c r="E8" s="6">
        <v>622</v>
      </c>
      <c r="F8" s="6">
        <v>1965</v>
      </c>
      <c r="G8" s="6">
        <v>473105</v>
      </c>
      <c r="H8" s="23">
        <v>108894</v>
      </c>
      <c r="I8" s="6">
        <v>4606</v>
      </c>
      <c r="J8" s="6">
        <v>5236</v>
      </c>
      <c r="K8" s="34">
        <v>0.66</v>
      </c>
      <c r="L8" s="14">
        <v>2942</v>
      </c>
      <c r="M8" s="14">
        <v>141522</v>
      </c>
      <c r="N8" s="14">
        <v>412</v>
      </c>
      <c r="O8" s="14">
        <v>7519</v>
      </c>
      <c r="P8" s="6">
        <v>39</v>
      </c>
      <c r="Q8" s="1">
        <v>457</v>
      </c>
      <c r="R8" s="14">
        <v>139</v>
      </c>
      <c r="S8" s="14">
        <v>2748</v>
      </c>
      <c r="T8" s="6">
        <f t="shared" si="0"/>
        <v>3532</v>
      </c>
      <c r="U8" s="25">
        <f t="shared" si="1"/>
        <v>152246</v>
      </c>
    </row>
    <row r="9" spans="1:21" ht="10.5" customHeight="1">
      <c r="A9" s="17" t="s">
        <v>15</v>
      </c>
      <c r="B9" s="6">
        <v>3747</v>
      </c>
      <c r="C9" s="6">
        <v>1613</v>
      </c>
      <c r="D9" s="6">
        <v>2903</v>
      </c>
      <c r="E9" s="6">
        <v>286</v>
      </c>
      <c r="F9" s="6">
        <v>1378</v>
      </c>
      <c r="G9" s="6">
        <v>192878</v>
      </c>
      <c r="H9" s="23">
        <v>34366</v>
      </c>
      <c r="I9" s="6">
        <v>2027</v>
      </c>
      <c r="J9" s="6">
        <v>2503</v>
      </c>
      <c r="K9" s="34">
        <v>0.54</v>
      </c>
      <c r="L9" s="14">
        <v>1049</v>
      </c>
      <c r="M9" s="14">
        <v>47744</v>
      </c>
      <c r="N9" s="14">
        <v>118</v>
      </c>
      <c r="O9" s="14">
        <v>2211</v>
      </c>
      <c r="P9" s="6">
        <v>12</v>
      </c>
      <c r="Q9" s="14">
        <v>69</v>
      </c>
      <c r="R9" s="14">
        <v>64</v>
      </c>
      <c r="S9" s="14">
        <v>1057</v>
      </c>
      <c r="T9" s="6">
        <f t="shared" si="0"/>
        <v>1243</v>
      </c>
      <c r="U9" s="25">
        <f t="shared" si="1"/>
        <v>51081</v>
      </c>
    </row>
    <row r="10" spans="1:21" ht="10.5" customHeight="1">
      <c r="A10" s="17" t="s">
        <v>16</v>
      </c>
      <c r="B10" s="6">
        <v>950</v>
      </c>
      <c r="C10" s="6">
        <v>134</v>
      </c>
      <c r="D10" s="6">
        <v>749</v>
      </c>
      <c r="E10" s="6">
        <v>75</v>
      </c>
      <c r="F10" s="6">
        <v>202</v>
      </c>
      <c r="G10" s="6">
        <v>27718</v>
      </c>
      <c r="H10" s="23">
        <v>6313</v>
      </c>
      <c r="I10" s="6">
        <v>321</v>
      </c>
      <c r="J10" s="6">
        <v>426</v>
      </c>
      <c r="K10" s="34">
        <v>0.33</v>
      </c>
      <c r="L10" s="14">
        <v>177</v>
      </c>
      <c r="M10" s="14">
        <v>7630</v>
      </c>
      <c r="N10" s="14">
        <v>11</v>
      </c>
      <c r="O10" s="14">
        <v>171</v>
      </c>
      <c r="P10" s="6">
        <v>1</v>
      </c>
      <c r="Q10" s="14">
        <v>10</v>
      </c>
      <c r="R10" s="14">
        <v>9</v>
      </c>
      <c r="S10" s="14">
        <v>146</v>
      </c>
      <c r="T10" s="6">
        <f t="shared" si="0"/>
        <v>198</v>
      </c>
      <c r="U10" s="25">
        <f t="shared" si="1"/>
        <v>7957</v>
      </c>
    </row>
    <row r="11" spans="1:21" ht="10.5" customHeight="1">
      <c r="A11" s="17" t="s">
        <v>17</v>
      </c>
      <c r="B11" s="6">
        <v>817</v>
      </c>
      <c r="C11" s="6">
        <v>236</v>
      </c>
      <c r="D11" s="6">
        <v>764</v>
      </c>
      <c r="E11" s="6">
        <v>74</v>
      </c>
      <c r="F11" s="6">
        <v>306</v>
      </c>
      <c r="G11" s="6">
        <v>32631</v>
      </c>
      <c r="H11" s="23">
        <v>6185</v>
      </c>
      <c r="I11" s="6">
        <v>362</v>
      </c>
      <c r="J11" s="6">
        <v>649</v>
      </c>
      <c r="K11" s="34">
        <v>0.44</v>
      </c>
      <c r="L11" s="14">
        <v>196</v>
      </c>
      <c r="M11" s="14">
        <v>9267</v>
      </c>
      <c r="N11" s="14">
        <v>24</v>
      </c>
      <c r="O11" s="14">
        <v>384</v>
      </c>
      <c r="P11" s="6">
        <v>6</v>
      </c>
      <c r="Q11" s="14">
        <v>47</v>
      </c>
      <c r="R11" s="14">
        <v>11</v>
      </c>
      <c r="S11" s="14">
        <v>145</v>
      </c>
      <c r="T11" s="6">
        <f t="shared" si="0"/>
        <v>237</v>
      </c>
      <c r="U11" s="25">
        <f t="shared" si="1"/>
        <v>9843</v>
      </c>
    </row>
    <row r="12" spans="1:21" ht="10.5" customHeight="1">
      <c r="A12" s="17" t="s">
        <v>18</v>
      </c>
      <c r="B12" s="6">
        <v>2936</v>
      </c>
      <c r="C12" s="6">
        <v>831</v>
      </c>
      <c r="D12" s="6">
        <v>2494</v>
      </c>
      <c r="E12" s="6">
        <v>238</v>
      </c>
      <c r="F12" s="6">
        <v>813</v>
      </c>
      <c r="G12" s="6">
        <v>93163</v>
      </c>
      <c r="H12" s="23">
        <v>15789</v>
      </c>
      <c r="I12" s="6">
        <v>1372</v>
      </c>
      <c r="J12" s="6">
        <v>1834</v>
      </c>
      <c r="K12" s="34">
        <v>0.47</v>
      </c>
      <c r="L12" s="14">
        <v>558</v>
      </c>
      <c r="M12" s="14">
        <v>24569</v>
      </c>
      <c r="N12" s="14">
        <v>58</v>
      </c>
      <c r="O12" s="14">
        <v>1007</v>
      </c>
      <c r="P12" s="6">
        <v>10</v>
      </c>
      <c r="Q12" s="14">
        <v>144</v>
      </c>
      <c r="R12" s="14">
        <v>67</v>
      </c>
      <c r="S12" s="14">
        <v>1259</v>
      </c>
      <c r="T12" s="6">
        <f t="shared" si="0"/>
        <v>693</v>
      </c>
      <c r="U12" s="25">
        <f t="shared" si="1"/>
        <v>26979</v>
      </c>
    </row>
    <row r="13" spans="1:21" ht="10.5" customHeight="1">
      <c r="A13" s="17" t="s">
        <v>19</v>
      </c>
      <c r="B13" s="6">
        <v>3283</v>
      </c>
      <c r="C13" s="6">
        <v>1029</v>
      </c>
      <c r="D13" s="6">
        <v>2490</v>
      </c>
      <c r="E13" s="6">
        <v>84</v>
      </c>
      <c r="F13" s="6">
        <v>423</v>
      </c>
      <c r="G13" s="6">
        <v>91724</v>
      </c>
      <c r="H13" s="23">
        <v>10190</v>
      </c>
      <c r="I13" s="6">
        <v>1164</v>
      </c>
      <c r="J13" s="6">
        <v>1490</v>
      </c>
      <c r="K13" s="34">
        <v>0.36</v>
      </c>
      <c r="L13" s="14">
        <v>582</v>
      </c>
      <c r="M13" s="14">
        <v>24448</v>
      </c>
      <c r="N13" s="14">
        <v>83</v>
      </c>
      <c r="O13" s="14">
        <v>1715</v>
      </c>
      <c r="P13" s="6">
        <v>20</v>
      </c>
      <c r="Q13" s="14">
        <v>157</v>
      </c>
      <c r="R13" s="14">
        <v>49</v>
      </c>
      <c r="S13" s="14">
        <v>772</v>
      </c>
      <c r="T13" s="6">
        <f t="shared" si="0"/>
        <v>734</v>
      </c>
      <c r="U13" s="25">
        <f t="shared" si="1"/>
        <v>27092</v>
      </c>
    </row>
    <row r="14" spans="1:21" ht="10.5" customHeight="1">
      <c r="A14" s="8" t="s">
        <v>1</v>
      </c>
      <c r="B14" s="26">
        <f>SUM(B6:B13)</f>
        <v>20148</v>
      </c>
      <c r="C14" s="26">
        <f>SUM(C6,C7,C8,C9,C10,C11,C12,C13)</f>
        <v>7082</v>
      </c>
      <c r="D14" s="26">
        <f>SUM(D6:D13)</f>
        <v>17226</v>
      </c>
      <c r="E14" s="26">
        <f>SUM(E6:E13)</f>
        <v>1434</v>
      </c>
      <c r="F14" s="26">
        <f>SUM(F6:F13)</f>
        <v>5517</v>
      </c>
      <c r="G14" s="26">
        <f>SUM(G6,G7,G8,G9,G10,G11,G12,G13)</f>
        <v>970300</v>
      </c>
      <c r="H14" s="28">
        <f>SUM(H6,H7,H8,H9,H10,H11,H12,H13)</f>
        <v>191622</v>
      </c>
      <c r="I14" s="26">
        <f>SUM(I6,I7,I8,I9,I10,I11,I12,I13)</f>
        <v>10510</v>
      </c>
      <c r="J14" s="26">
        <f>SUM(J6,J7,J8,J9,J10,J11,J12,J13)</f>
        <v>13005</v>
      </c>
      <c r="K14" s="35">
        <v>0.52</v>
      </c>
      <c r="L14" s="26">
        <f aca="true" t="shared" si="2" ref="L14:S14">SUM(L6:L13)</f>
        <v>5934</v>
      </c>
      <c r="M14" s="26">
        <f t="shared" si="2"/>
        <v>273126</v>
      </c>
      <c r="N14" s="26">
        <f t="shared" si="2"/>
        <v>723</v>
      </c>
      <c r="O14" s="26">
        <f t="shared" si="2"/>
        <v>13271</v>
      </c>
      <c r="P14" s="12">
        <f t="shared" si="2"/>
        <v>96</v>
      </c>
      <c r="Q14" s="12">
        <f t="shared" si="2"/>
        <v>938</v>
      </c>
      <c r="R14" s="26">
        <f t="shared" si="2"/>
        <v>359</v>
      </c>
      <c r="S14" s="26">
        <f t="shared" si="2"/>
        <v>6391</v>
      </c>
      <c r="T14" s="12">
        <f>SUM(T6,T7,T8,T9,T10,T11,T12,T13)</f>
        <v>7112</v>
      </c>
      <c r="U14" s="27">
        <f>SUM(U6:U13)</f>
        <v>293726</v>
      </c>
    </row>
    <row r="15" spans="1:21" ht="10.5" customHeight="1">
      <c r="A15" s="31" t="s">
        <v>41</v>
      </c>
      <c r="B15" s="13">
        <v>18146</v>
      </c>
      <c r="C15" s="13">
        <v>6878</v>
      </c>
      <c r="D15" s="13">
        <v>15562</v>
      </c>
      <c r="E15" s="13">
        <v>1364</v>
      </c>
      <c r="F15" s="13">
        <v>4487</v>
      </c>
      <c r="G15" s="13">
        <v>762047</v>
      </c>
      <c r="H15" s="33">
        <v>85310</v>
      </c>
      <c r="I15" s="13">
        <v>9865</v>
      </c>
      <c r="J15" s="13">
        <v>11429</v>
      </c>
      <c r="K15" s="36">
        <v>0.544</v>
      </c>
      <c r="L15" s="13">
        <v>4245</v>
      </c>
      <c r="M15" s="13">
        <v>190635</v>
      </c>
      <c r="N15" s="13">
        <v>447</v>
      </c>
      <c r="O15" s="13">
        <v>7595</v>
      </c>
      <c r="P15" s="11">
        <v>64</v>
      </c>
      <c r="Q15" s="13">
        <v>639</v>
      </c>
      <c r="R15" s="13">
        <v>257</v>
      </c>
      <c r="S15" s="13">
        <v>3830</v>
      </c>
      <c r="T15" s="11">
        <v>5013</v>
      </c>
      <c r="U15" s="32">
        <v>202699</v>
      </c>
    </row>
    <row r="16" spans="1:21" ht="10.5" customHeight="1">
      <c r="A16" s="19" t="s">
        <v>40</v>
      </c>
      <c r="B16" s="14">
        <v>20609</v>
      </c>
      <c r="C16" s="14">
        <v>9136</v>
      </c>
      <c r="D16" s="14">
        <v>17456</v>
      </c>
      <c r="E16" s="14">
        <v>1029</v>
      </c>
      <c r="F16" s="14">
        <v>4733</v>
      </c>
      <c r="G16" s="14">
        <v>718378</v>
      </c>
      <c r="H16" s="14">
        <v>73592</v>
      </c>
      <c r="I16" s="14">
        <v>10541</v>
      </c>
      <c r="J16" s="14">
        <v>11148</v>
      </c>
      <c r="K16" s="34">
        <v>0.512</v>
      </c>
      <c r="L16" s="14">
        <v>3505</v>
      </c>
      <c r="M16" s="14">
        <v>149032</v>
      </c>
      <c r="N16" s="14">
        <v>414</v>
      </c>
      <c r="O16" s="14">
        <v>6076</v>
      </c>
      <c r="P16" s="6">
        <v>16</v>
      </c>
      <c r="Q16" s="14">
        <v>862</v>
      </c>
      <c r="R16" s="14">
        <v>307</v>
      </c>
      <c r="S16" s="14">
        <v>4966</v>
      </c>
      <c r="T16" s="6">
        <v>4242</v>
      </c>
      <c r="U16" s="25">
        <v>160936</v>
      </c>
    </row>
    <row r="17" spans="1:21" ht="10.5" customHeight="1">
      <c r="A17" s="29" t="s">
        <v>5</v>
      </c>
      <c r="B17" s="14">
        <v>21431</v>
      </c>
      <c r="C17" s="6" t="s">
        <v>38</v>
      </c>
      <c r="D17" s="6" t="s">
        <v>38</v>
      </c>
      <c r="E17" s="6" t="s">
        <v>38</v>
      </c>
      <c r="F17" s="6" t="s">
        <v>38</v>
      </c>
      <c r="G17" s="6" t="s">
        <v>38</v>
      </c>
      <c r="H17" s="6" t="s">
        <v>38</v>
      </c>
      <c r="I17" s="6">
        <v>13900</v>
      </c>
      <c r="J17" s="6" t="s">
        <v>38</v>
      </c>
      <c r="K17" s="34">
        <v>0.649</v>
      </c>
      <c r="L17" s="14">
        <v>5175</v>
      </c>
      <c r="M17" s="14">
        <v>198439</v>
      </c>
      <c r="N17" s="14">
        <v>582</v>
      </c>
      <c r="O17" s="14">
        <v>7383</v>
      </c>
      <c r="P17" s="14">
        <v>70</v>
      </c>
      <c r="Q17" s="14">
        <v>526</v>
      </c>
      <c r="R17" s="14">
        <v>427</v>
      </c>
      <c r="S17" s="14">
        <v>3666</v>
      </c>
      <c r="T17" s="14">
        <v>6259</v>
      </c>
      <c r="U17" s="25">
        <v>210010</v>
      </c>
    </row>
    <row r="18" spans="1:21" ht="10.5" customHeight="1">
      <c r="A18" s="29" t="s">
        <v>6</v>
      </c>
      <c r="B18" s="14">
        <v>21102</v>
      </c>
      <c r="C18" s="6" t="s">
        <v>38</v>
      </c>
      <c r="D18" s="6" t="s">
        <v>38</v>
      </c>
      <c r="E18" s="6" t="s">
        <v>38</v>
      </c>
      <c r="F18" s="6" t="s">
        <v>38</v>
      </c>
      <c r="G18" s="6" t="s">
        <v>38</v>
      </c>
      <c r="H18" s="6" t="s">
        <v>38</v>
      </c>
      <c r="I18" s="14">
        <v>13719</v>
      </c>
      <c r="J18" s="6" t="s">
        <v>38</v>
      </c>
      <c r="K18" s="34">
        <v>0.65</v>
      </c>
      <c r="L18" s="14">
        <v>4697</v>
      </c>
      <c r="M18" s="14">
        <v>205151</v>
      </c>
      <c r="N18" s="14">
        <v>576</v>
      </c>
      <c r="O18" s="14">
        <v>7885</v>
      </c>
      <c r="P18" s="14">
        <v>68</v>
      </c>
      <c r="Q18" s="14">
        <v>635</v>
      </c>
      <c r="R18" s="14">
        <v>317</v>
      </c>
      <c r="S18" s="14">
        <v>3158</v>
      </c>
      <c r="T18" s="14">
        <v>5657</v>
      </c>
      <c r="U18" s="25">
        <v>216832</v>
      </c>
    </row>
    <row r="19" spans="1:21" ht="10.5" customHeight="1">
      <c r="A19" s="29" t="s">
        <v>10</v>
      </c>
      <c r="B19" s="14">
        <v>20247</v>
      </c>
      <c r="C19" s="6" t="s">
        <v>38</v>
      </c>
      <c r="D19" s="6" t="s">
        <v>38</v>
      </c>
      <c r="E19" s="6" t="s">
        <v>38</v>
      </c>
      <c r="F19" s="6" t="s">
        <v>38</v>
      </c>
      <c r="G19" s="6" t="s">
        <v>38</v>
      </c>
      <c r="H19" s="6" t="s">
        <v>38</v>
      </c>
      <c r="I19" s="14">
        <v>13265</v>
      </c>
      <c r="J19" s="6" t="s">
        <v>38</v>
      </c>
      <c r="K19" s="34">
        <v>0.655</v>
      </c>
      <c r="L19" s="14">
        <v>3531</v>
      </c>
      <c r="M19" s="14">
        <v>137311</v>
      </c>
      <c r="N19" s="14">
        <v>472</v>
      </c>
      <c r="O19" s="14">
        <v>6293</v>
      </c>
      <c r="P19" s="14">
        <v>61</v>
      </c>
      <c r="Q19" s="14">
        <v>460</v>
      </c>
      <c r="R19" s="14">
        <v>237</v>
      </c>
      <c r="S19" s="14">
        <v>2069</v>
      </c>
      <c r="T19" s="14">
        <v>4302</v>
      </c>
      <c r="U19" s="25">
        <v>146131</v>
      </c>
    </row>
    <row r="20" spans="1:21" ht="10.5" customHeight="1">
      <c r="A20" s="30" t="s">
        <v>11</v>
      </c>
      <c r="B20" s="15">
        <v>17749</v>
      </c>
      <c r="C20" s="7" t="s">
        <v>38</v>
      </c>
      <c r="D20" s="7" t="s">
        <v>38</v>
      </c>
      <c r="E20" s="7" t="s">
        <v>38</v>
      </c>
      <c r="F20" s="7" t="s">
        <v>38</v>
      </c>
      <c r="G20" s="7" t="s">
        <v>38</v>
      </c>
      <c r="H20" s="7" t="s">
        <v>38</v>
      </c>
      <c r="I20" s="15">
        <v>9780</v>
      </c>
      <c r="J20" s="7" t="s">
        <v>38</v>
      </c>
      <c r="K20" s="37">
        <v>0.551</v>
      </c>
      <c r="L20" s="15">
        <v>3061</v>
      </c>
      <c r="M20" s="15">
        <v>104370</v>
      </c>
      <c r="N20" s="15">
        <v>362</v>
      </c>
      <c r="O20" s="15">
        <v>4925</v>
      </c>
      <c r="P20" s="15">
        <v>71</v>
      </c>
      <c r="Q20" s="15">
        <v>515</v>
      </c>
      <c r="R20" s="15">
        <v>194</v>
      </c>
      <c r="S20" s="15">
        <v>1749</v>
      </c>
      <c r="T20" s="15">
        <f>SUM(L20,N20,P20,R20)</f>
        <v>3688</v>
      </c>
      <c r="U20" s="20">
        <v>111559</v>
      </c>
    </row>
  </sheetData>
  <mergeCells count="19">
    <mergeCell ref="R3:S3"/>
    <mergeCell ref="T3:U3"/>
    <mergeCell ref="L2:U2"/>
    <mergeCell ref="B2:B4"/>
    <mergeCell ref="K2:K4"/>
    <mergeCell ref="L3:M3"/>
    <mergeCell ref="N3:O3"/>
    <mergeCell ref="P3:Q3"/>
    <mergeCell ref="C3:D3"/>
    <mergeCell ref="E3:F3"/>
    <mergeCell ref="A2:A5"/>
    <mergeCell ref="B1:J1"/>
    <mergeCell ref="C2:F2"/>
    <mergeCell ref="G2:H2"/>
    <mergeCell ref="I2:J2"/>
    <mergeCell ref="G3:G4"/>
    <mergeCell ref="H3:H4"/>
    <mergeCell ref="I3:I4"/>
    <mergeCell ref="J3:J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2001-07-16T05:20:45Z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