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20-309F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<sst xmlns="http://schemas.openxmlformats.org/spreadsheetml/2006/main" count="63" uniqueCount="26">
  <si>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租税</t>
  </si>
  <si>
    <t>年度分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</si>
  <si>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</si>
  <si>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</si>
  <si>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</si>
  <si>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</si>
  <si>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</si>
  <si>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</si>
  <si>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</si>
  <si>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</si>
  <si>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</si>
  <si>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郡市別</t>
  </si>
  <si>
    <t>高知</t>
  </si>
  <si>
    <t>吾川</t>
  </si>
  <si>
    <t>第１種</t>
  </si>
  <si>
    <t>納税人員</t>
  </si>
  <si>
    <t>所得金額</t>
  </si>
  <si>
    <t>税額</t>
  </si>
  <si>
    <t>第３種</t>
  </si>
  <si>
    <t>第３０９   所得税</t>
  </si>
  <si>
    <t>第２種</t>
  </si>
  <si>
    <t>-</t>
  </si>
  <si>
    <t>備考  第１種は会計年度中に於ける当初の決定額、第２種は同年度の調定済額、第３種は其の年に於ける当初の決定額を掲記せり</t>
  </si>
  <si>
    <t>３８年度</t>
  </si>
  <si>
    <t>３７年度</t>
  </si>
  <si>
    <t>３６年度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</si>
</sst>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8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9" xfId="16" applyFont="1" applyBorder="1" applyAlignment="1">
      <alignment horizontal="lef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2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2" s="1" customFormat="1" ht="12" customHeight="1">
      <c r="A1" s="1" t="s">
        <v>0</v>
      </c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12" t="s">
        <v>1</v>
      </c>
    </row>
    <row r="2" spans="1:12" s="2" customFormat="1" ht="10.5" customHeight="1">
      <c r="A2" s="26" t="s">
        <v>11</v>
      </c>
      <c r="B2" s="28" t="s">
        <v>14</v>
      </c>
      <c r="C2" s="28"/>
      <c r="D2" s="28"/>
      <c r="E2" s="30" t="s">
        <v>20</v>
      </c>
      <c r="F2" s="32"/>
      <c r="G2" s="30" t="s">
        <v>18</v>
      </c>
      <c r="H2" s="31"/>
      <c r="I2" s="32"/>
      <c r="J2" s="28" t="s">
        <v>2</v>
      </c>
      <c r="K2" s="28"/>
      <c r="L2" s="29"/>
    </row>
    <row r="3" spans="1:12" s="2" customFormat="1" ht="10.5" customHeight="1">
      <c r="A3" s="27"/>
      <c r="B3" s="13" t="s">
        <v>15</v>
      </c>
      <c r="C3" s="13" t="s">
        <v>16</v>
      </c>
      <c r="D3" s="13" t="s">
        <v>17</v>
      </c>
      <c r="E3" s="13" t="s">
        <v>16</v>
      </c>
      <c r="F3" s="13" t="s">
        <v>17</v>
      </c>
      <c r="G3" s="13" t="s">
        <v>15</v>
      </c>
      <c r="H3" s="13" t="s">
        <v>16</v>
      </c>
      <c r="I3" s="13" t="s">
        <v>17</v>
      </c>
      <c r="J3" s="13" t="s">
        <v>15</v>
      </c>
      <c r="K3" s="13" t="s">
        <v>16</v>
      </c>
      <c r="L3" s="21" t="s">
        <v>17</v>
      </c>
    </row>
    <row r="4" spans="1:12" s="2" customFormat="1" ht="10.5" customHeight="1">
      <c r="A4" s="27"/>
      <c r="B4" s="13"/>
      <c r="C4" s="4" t="s">
        <v>3</v>
      </c>
      <c r="D4" s="4" t="s">
        <v>3</v>
      </c>
      <c r="E4" s="4" t="s">
        <v>3</v>
      </c>
      <c r="F4" s="4" t="s">
        <v>3</v>
      </c>
      <c r="G4" s="4"/>
      <c r="H4" s="4" t="s">
        <v>3</v>
      </c>
      <c r="I4" s="4" t="s">
        <v>3</v>
      </c>
      <c r="J4" s="4"/>
      <c r="K4" s="4" t="s">
        <v>3</v>
      </c>
      <c r="L4" s="5" t="s">
        <v>3</v>
      </c>
    </row>
    <row r="5" spans="1:12" s="2" customFormat="1" ht="10.5" customHeight="1">
      <c r="A5" s="16" t="s">
        <v>12</v>
      </c>
      <c r="B5" s="14">
        <v>19</v>
      </c>
      <c r="C5" s="14">
        <v>95916</v>
      </c>
      <c r="D5" s="14">
        <v>5891</v>
      </c>
      <c r="E5" s="14">
        <v>9185</v>
      </c>
      <c r="F5" s="14">
        <v>182</v>
      </c>
      <c r="G5" s="14">
        <v>1281</v>
      </c>
      <c r="H5" s="14">
        <v>1171764</v>
      </c>
      <c r="I5" s="14">
        <v>52305</v>
      </c>
      <c r="J5" s="14">
        <v>1300</v>
      </c>
      <c r="K5" s="14">
        <f>SUM(C5+E5+H5)</f>
        <v>1276865</v>
      </c>
      <c r="L5" s="19">
        <f>SUM(D5+F5+I5)</f>
        <v>58378</v>
      </c>
    </row>
    <row r="6" spans="1:12" ht="10.5" customHeight="1">
      <c r="A6" s="8" t="s">
        <v>4</v>
      </c>
      <c r="B6" s="9">
        <v>3</v>
      </c>
      <c r="C6" s="9">
        <v>13921</v>
      </c>
      <c r="D6" s="9">
        <v>698</v>
      </c>
      <c r="E6" s="9" t="s">
        <v>21</v>
      </c>
      <c r="F6" s="9" t="s">
        <v>21</v>
      </c>
      <c r="G6" s="9">
        <v>979</v>
      </c>
      <c r="H6" s="9">
        <v>486178</v>
      </c>
      <c r="I6" s="9">
        <v>14905</v>
      </c>
      <c r="J6" s="15">
        <f aca="true" t="shared" si="0" ref="J6:J16">SUM(B6+G6)</f>
        <v>982</v>
      </c>
      <c r="K6" s="15">
        <f aca="true" t="shared" si="1" ref="K6:K16">SUM(C6+H6)</f>
        <v>500099</v>
      </c>
      <c r="L6" s="17">
        <f aca="true" t="shared" si="2" ref="L6:L16">SUM(D6+I6)</f>
        <v>15603</v>
      </c>
    </row>
    <row r="7" spans="1:12" ht="10.5" customHeight="1">
      <c r="A7" s="8" t="s">
        <v>5</v>
      </c>
      <c r="B7" s="9">
        <v>6</v>
      </c>
      <c r="C7" s="9">
        <v>9720</v>
      </c>
      <c r="D7" s="9">
        <v>541</v>
      </c>
      <c r="E7" s="9" t="s">
        <v>21</v>
      </c>
      <c r="F7" s="9" t="s">
        <v>21</v>
      </c>
      <c r="G7" s="9">
        <v>1381</v>
      </c>
      <c r="H7" s="9">
        <v>568391</v>
      </c>
      <c r="I7" s="9">
        <v>16273</v>
      </c>
      <c r="J7" s="15">
        <f t="shared" si="0"/>
        <v>1387</v>
      </c>
      <c r="K7" s="15">
        <f t="shared" si="1"/>
        <v>578111</v>
      </c>
      <c r="L7" s="17">
        <f t="shared" si="2"/>
        <v>16814</v>
      </c>
    </row>
    <row r="8" spans="1:12" ht="10.5" customHeight="1">
      <c r="A8" s="8" t="s">
        <v>6</v>
      </c>
      <c r="B8" s="9">
        <v>3</v>
      </c>
      <c r="C8" s="9">
        <v>1831</v>
      </c>
      <c r="D8" s="9">
        <v>82</v>
      </c>
      <c r="E8" s="9" t="s">
        <v>21</v>
      </c>
      <c r="F8" s="9" t="s">
        <v>21</v>
      </c>
      <c r="G8" s="9">
        <v>919</v>
      </c>
      <c r="H8" s="9">
        <v>397676</v>
      </c>
      <c r="I8" s="9">
        <v>10850</v>
      </c>
      <c r="J8" s="15">
        <f t="shared" si="0"/>
        <v>922</v>
      </c>
      <c r="K8" s="15">
        <f t="shared" si="1"/>
        <v>399507</v>
      </c>
      <c r="L8" s="17">
        <f t="shared" si="2"/>
        <v>10932</v>
      </c>
    </row>
    <row r="9" spans="1:12" ht="10.5" customHeight="1">
      <c r="A9" s="8" t="s">
        <v>7</v>
      </c>
      <c r="B9" s="9" t="s">
        <v>21</v>
      </c>
      <c r="C9" s="9" t="s">
        <v>21</v>
      </c>
      <c r="D9" s="9" t="s">
        <v>21</v>
      </c>
      <c r="E9" s="9" t="s">
        <v>21</v>
      </c>
      <c r="F9" s="9" t="s">
        <v>21</v>
      </c>
      <c r="G9" s="9">
        <v>1066</v>
      </c>
      <c r="H9" s="9">
        <v>495767</v>
      </c>
      <c r="I9" s="9">
        <v>13727</v>
      </c>
      <c r="J9" s="15">
        <f>SUM(G9)</f>
        <v>1066</v>
      </c>
      <c r="K9" s="15">
        <f>SUM(H9)</f>
        <v>495767</v>
      </c>
      <c r="L9" s="17">
        <f>SUM(I9)</f>
        <v>13727</v>
      </c>
    </row>
    <row r="10" spans="1:12" ht="10.5" customHeight="1">
      <c r="A10" s="8" t="s">
        <v>13</v>
      </c>
      <c r="B10" s="9">
        <v>4</v>
      </c>
      <c r="C10" s="9">
        <v>33976</v>
      </c>
      <c r="D10" s="9">
        <v>1754</v>
      </c>
      <c r="E10" s="9" t="s">
        <v>21</v>
      </c>
      <c r="F10" s="9" t="s">
        <v>21</v>
      </c>
      <c r="G10" s="9">
        <v>1067</v>
      </c>
      <c r="H10" s="9">
        <v>419530</v>
      </c>
      <c r="I10" s="9">
        <v>12461</v>
      </c>
      <c r="J10" s="15">
        <f t="shared" si="0"/>
        <v>1071</v>
      </c>
      <c r="K10" s="15">
        <f t="shared" si="1"/>
        <v>453506</v>
      </c>
      <c r="L10" s="17">
        <f t="shared" si="2"/>
        <v>14215</v>
      </c>
    </row>
    <row r="11" spans="1:12" ht="10.5" customHeight="1">
      <c r="A11" s="8" t="s">
        <v>8</v>
      </c>
      <c r="B11" s="9">
        <v>3</v>
      </c>
      <c r="C11" s="9">
        <v>3585</v>
      </c>
      <c r="D11" s="9">
        <v>179</v>
      </c>
      <c r="E11" s="9" t="s">
        <v>21</v>
      </c>
      <c r="F11" s="9" t="s">
        <v>21</v>
      </c>
      <c r="G11" s="9">
        <v>2120</v>
      </c>
      <c r="H11" s="9">
        <v>854036</v>
      </c>
      <c r="I11" s="9">
        <v>25461</v>
      </c>
      <c r="J11" s="15">
        <f t="shared" si="0"/>
        <v>2123</v>
      </c>
      <c r="K11" s="15">
        <f t="shared" si="1"/>
        <v>857621</v>
      </c>
      <c r="L11" s="17">
        <f t="shared" si="2"/>
        <v>25640</v>
      </c>
    </row>
    <row r="12" spans="1:12" ht="10.5" customHeight="1">
      <c r="A12" s="8" t="s">
        <v>9</v>
      </c>
      <c r="B12" s="9">
        <v>1</v>
      </c>
      <c r="C12" s="9">
        <v>456</v>
      </c>
      <c r="D12" s="9">
        <v>20</v>
      </c>
      <c r="E12" s="9" t="s">
        <v>21</v>
      </c>
      <c r="F12" s="9" t="s">
        <v>21</v>
      </c>
      <c r="G12" s="9">
        <v>1157</v>
      </c>
      <c r="H12" s="9">
        <v>580763</v>
      </c>
      <c r="I12" s="9">
        <v>18069</v>
      </c>
      <c r="J12" s="15">
        <f t="shared" si="0"/>
        <v>1158</v>
      </c>
      <c r="K12" s="15">
        <f t="shared" si="1"/>
        <v>581219</v>
      </c>
      <c r="L12" s="17">
        <f t="shared" si="2"/>
        <v>18089</v>
      </c>
    </row>
    <row r="13" spans="1:12" ht="10.5" customHeight="1">
      <c r="A13" s="6" t="s">
        <v>10</v>
      </c>
      <c r="B13" s="7">
        <f>SUM(B5:B12)</f>
        <v>39</v>
      </c>
      <c r="C13" s="7">
        <f>SUM(C5:C12)</f>
        <v>159405</v>
      </c>
      <c r="D13" s="7">
        <f>SUM(D5:D12)</f>
        <v>9165</v>
      </c>
      <c r="E13" s="7">
        <f>SUM(E5:E12)</f>
        <v>9185</v>
      </c>
      <c r="F13" s="7">
        <f>SUM(F5:F12)</f>
        <v>182</v>
      </c>
      <c r="G13" s="7">
        <f aca="true" t="shared" si="3" ref="G13:L13">SUM(G5:G12)</f>
        <v>9970</v>
      </c>
      <c r="H13" s="7">
        <f t="shared" si="3"/>
        <v>4974105</v>
      </c>
      <c r="I13" s="7">
        <f t="shared" si="3"/>
        <v>164051</v>
      </c>
      <c r="J13" s="7">
        <f t="shared" si="3"/>
        <v>10009</v>
      </c>
      <c r="K13" s="7">
        <f t="shared" si="3"/>
        <v>5142695</v>
      </c>
      <c r="L13" s="22">
        <f t="shared" si="3"/>
        <v>173398</v>
      </c>
    </row>
    <row r="14" spans="1:12" ht="10.5" customHeight="1">
      <c r="A14" s="24" t="s">
        <v>23</v>
      </c>
      <c r="B14" s="9">
        <v>40</v>
      </c>
      <c r="C14" s="9">
        <v>298738</v>
      </c>
      <c r="D14" s="9">
        <v>17683</v>
      </c>
      <c r="E14" s="9" t="s">
        <v>21</v>
      </c>
      <c r="F14" s="9" t="s">
        <v>21</v>
      </c>
      <c r="G14" s="9">
        <v>9040</v>
      </c>
      <c r="H14" s="9">
        <v>4439386</v>
      </c>
      <c r="I14" s="9">
        <v>138502</v>
      </c>
      <c r="J14" s="9">
        <v>9080</v>
      </c>
      <c r="K14" s="9">
        <v>4738124</v>
      </c>
      <c r="L14" s="23">
        <v>156185</v>
      </c>
    </row>
    <row r="15" spans="1:12" ht="10.5" customHeight="1">
      <c r="A15" s="8" t="s">
        <v>24</v>
      </c>
      <c r="B15" s="9">
        <v>50</v>
      </c>
      <c r="C15" s="9">
        <v>266399</v>
      </c>
      <c r="D15" s="9">
        <v>11276</v>
      </c>
      <c r="E15" s="9" t="s">
        <v>21</v>
      </c>
      <c r="F15" s="9" t="s">
        <v>21</v>
      </c>
      <c r="G15" s="9">
        <v>7139</v>
      </c>
      <c r="H15" s="9">
        <v>3455928</v>
      </c>
      <c r="I15" s="9">
        <v>84775</v>
      </c>
      <c r="J15" s="15">
        <v>7189</v>
      </c>
      <c r="K15" s="15">
        <v>3722327</v>
      </c>
      <c r="L15" s="17">
        <v>96051</v>
      </c>
    </row>
    <row r="16" spans="1:12" ht="10.5" customHeight="1">
      <c r="A16" s="10" t="s">
        <v>25</v>
      </c>
      <c r="B16" s="11">
        <v>57</v>
      </c>
      <c r="C16" s="11">
        <v>355481</v>
      </c>
      <c r="D16" s="11">
        <v>8887</v>
      </c>
      <c r="E16" s="11" t="s">
        <v>21</v>
      </c>
      <c r="F16" s="11" t="s">
        <v>21</v>
      </c>
      <c r="G16" s="11">
        <v>6735</v>
      </c>
      <c r="H16" s="11">
        <v>3262094</v>
      </c>
      <c r="I16" s="11">
        <v>46772</v>
      </c>
      <c r="J16" s="20">
        <f t="shared" si="0"/>
        <v>6792</v>
      </c>
      <c r="K16" s="20">
        <f t="shared" si="1"/>
        <v>3617575</v>
      </c>
      <c r="L16" s="18">
        <f t="shared" si="2"/>
        <v>55659</v>
      </c>
    </row>
    <row r="17" ht="10.5" customHeight="1">
      <c r="A17" s="3" t="s">
        <v>22</v>
      </c>
    </row>
  </sheetData>
  <mergeCells count="6">
    <mergeCell ref="B1:K1"/>
    <mergeCell ref="A2:A4"/>
    <mergeCell ref="B2:D2"/>
    <mergeCell ref="J2:L2"/>
    <mergeCell ref="G2:I2"/>
    <mergeCell ref="E2:F2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2001-09-11T00:23:04Z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