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0-21-326F" sheetId="1" r:id="rId1"/>
  </sheets>
  <definedNames/>
  <calcPr fullCalcOnLoad="1"/>
</workbook>
</file>

<file path=xl/sharedStrings.xml><?xml version="1.0" encoding="utf-8"?>
<sst xmlns="http://schemas.openxmlformats.org/spreadsheetml/2006/main" count="154" uniqueCount="37">
  <si>
    <t>計</t>
  </si>
  <si>
    <t>円</t>
  </si>
  <si>
    <t>年度分</t>
  </si>
  <si>
    <t>-</t>
  </si>
  <si>
    <t>財政</t>
  </si>
  <si>
    <t>郡別</t>
  </si>
  <si>
    <t>財産より生する収入</t>
  </si>
  <si>
    <t>使用料</t>
  </si>
  <si>
    <t>繰越金</t>
  </si>
  <si>
    <t>土地割</t>
  </si>
  <si>
    <t>家屋割</t>
  </si>
  <si>
    <t>補充金</t>
  </si>
  <si>
    <t>県補助金</t>
  </si>
  <si>
    <t>雑収入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</si>
  <si>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</si>
  <si>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</si>
  <si>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</si>
  <si>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</si>
  <si>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</si>
  <si>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</si>
  <si>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</si>
  <si>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</si>
  <si>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</si>
  <si>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</si>
  <si>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</si>
  <si>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３６年度</t>
  </si>
  <si>
    <t>３５年度</t>
  </si>
  <si>
    <t>３４年度</t>
  </si>
  <si>
    <t>-</t>
  </si>
  <si>
    <t>３７年度</t>
  </si>
  <si>
    <t>第３２６</t>
  </si>
  <si>
    <t>３８年度</t>
  </si>
  <si>
    <t>普通水利組合</t>
  </si>
  <si>
    <t>水害予防組合</t>
  </si>
  <si>
    <t>歳入  （決算）</t>
  </si>
  <si>
    <t>寄付金</t>
  </si>
  <si>
    <t>夫役代納金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</si>
</sst>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15" xfId="16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3" fillId="0" borderId="18" xfId="16" applyFont="1" applyBorder="1" applyAlignment="1">
      <alignment horizontal="right"/>
    </xf>
    <xf numFmtId="38" fontId="3" fillId="0" borderId="19" xfId="16" applyFont="1" applyBorder="1" applyAlignment="1">
      <alignment horizontal="right"/>
    </xf>
    <xf numFmtId="38" fontId="3" fillId="0" borderId="20" xfId="16" applyFont="1" applyBorder="1" applyAlignment="1">
      <alignment horizontal="right"/>
    </xf>
    <xf numFmtId="38" fontId="3" fillId="0" borderId="21" xfId="16" applyFont="1" applyBorder="1" applyAlignment="1">
      <alignment horizontal="right"/>
    </xf>
    <xf numFmtId="38" fontId="3" fillId="0" borderId="22" xfId="16" applyFont="1" applyBorder="1" applyAlignment="1">
      <alignment horizontal="right"/>
    </xf>
    <xf numFmtId="38" fontId="3" fillId="0" borderId="23" xfId="16" applyFont="1" applyBorder="1" applyAlignment="1">
      <alignment horizontal="right"/>
    </xf>
    <xf numFmtId="38" fontId="3" fillId="0" borderId="24" xfId="16" applyFont="1" applyBorder="1" applyAlignment="1">
      <alignment horizontal="right"/>
    </xf>
    <xf numFmtId="38" fontId="3" fillId="0" borderId="25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3" fillId="0" borderId="27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 textRotation="255"/>
    </xf>
    <xf numFmtId="38" fontId="3" fillId="0" borderId="14" xfId="16" applyFont="1" applyBorder="1" applyAlignment="1">
      <alignment horizontal="center" vertical="center" textRotation="255"/>
    </xf>
    <xf numFmtId="38" fontId="3" fillId="0" borderId="30" xfId="16" applyFont="1" applyBorder="1" applyAlignment="1">
      <alignment horizontal="center" vertical="center" textRotation="255"/>
    </xf>
    <xf numFmtId="38" fontId="3" fillId="0" borderId="28" xfId="16" applyFont="1" applyBorder="1" applyAlignment="1">
      <alignment horizontal="left"/>
    </xf>
    <xf numFmtId="38" fontId="3" fillId="0" borderId="7" xfId="16" applyFont="1" applyBorder="1" applyAlignment="1">
      <alignment horizontal="left"/>
    </xf>
    <xf numFmtId="38" fontId="3" fillId="0" borderId="31" xfId="16" applyFont="1" applyBorder="1" applyAlignment="1">
      <alignment horizontal="right"/>
    </xf>
    <xf numFmtId="38" fontId="3" fillId="0" borderId="26" xfId="16" applyFont="1" applyBorder="1" applyAlignment="1">
      <alignment horizontal="right"/>
    </xf>
    <xf numFmtId="38" fontId="3" fillId="0" borderId="32" xfId="16" applyFont="1" applyBorder="1" applyAlignment="1">
      <alignment horizontal="right"/>
    </xf>
    <xf numFmtId="38" fontId="3" fillId="0" borderId="33" xfId="16" applyFont="1" applyBorder="1" applyAlignment="1">
      <alignment horizontal="left"/>
    </xf>
    <xf numFmtId="38" fontId="3" fillId="0" borderId="3" xfId="16" applyFont="1" applyBorder="1" applyAlignment="1">
      <alignment horizontal="left"/>
    </xf>
    <xf numFmtId="38" fontId="3" fillId="0" borderId="29" xfId="16" applyFont="1" applyBorder="1" applyAlignment="1">
      <alignment horizontal="left"/>
    </xf>
    <xf numFmtId="38" fontId="3" fillId="0" borderId="9" xfId="16" applyFont="1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 horizontal="center"/>
    </xf>
    <xf numFmtId="38" fontId="2" fillId="0" borderId="26" xfId="16" applyFont="1" applyBorder="1" applyAlignment="1">
      <alignment horizontal="left" vertical="center"/>
    </xf>
    <xf numFmtId="38" fontId="2" fillId="0" borderId="26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125" style="1" customWidth="1"/>
    <col min="2" max="2" width="12.125" style="1" customWidth="1"/>
    <col min="3" max="3" width="12.625" style="1" customWidth="1"/>
    <col min="4" max="4" width="9.125" style="1" customWidth="1"/>
    <col min="5" max="5" width="3.625" style="1" customWidth="1"/>
    <col min="6" max="6" width="4.625" style="1" customWidth="1"/>
    <col min="7" max="7" width="1.625" style="1" customWidth="1"/>
    <col min="8" max="8" width="3.625" style="1" customWidth="1"/>
    <col min="9" max="9" width="1.625" style="1" customWidth="1"/>
    <col min="10" max="10" width="5.125" style="1" customWidth="1"/>
    <col min="11" max="16384" width="9.125" style="1" customWidth="1"/>
  </cols>
  <sheetData>
    <row r="1" spans="1:17" s="2" customFormat="1" ht="12" customHeight="1">
      <c r="A1" s="62"/>
      <c r="B1" s="62"/>
      <c r="C1" s="19"/>
      <c r="E1" s="42" t="s">
        <v>30</v>
      </c>
      <c r="F1" s="42"/>
      <c r="G1" s="42"/>
      <c r="H1" s="39" t="s">
        <v>32</v>
      </c>
      <c r="I1" s="39"/>
      <c r="J1" s="39"/>
      <c r="K1" s="39"/>
      <c r="L1" s="41" t="s">
        <v>34</v>
      </c>
      <c r="M1" s="41"/>
      <c r="Q1" s="61"/>
    </row>
    <row r="2" spans="1:17" s="2" customFormat="1" ht="12" customHeight="1">
      <c r="A2" s="63" t="s">
        <v>4</v>
      </c>
      <c r="B2" s="63"/>
      <c r="C2" s="19"/>
      <c r="E2" s="64"/>
      <c r="F2" s="64"/>
      <c r="G2" s="64"/>
      <c r="H2" s="40" t="s">
        <v>33</v>
      </c>
      <c r="I2" s="40"/>
      <c r="J2" s="40"/>
      <c r="K2" s="40"/>
      <c r="L2" s="63"/>
      <c r="M2" s="63"/>
      <c r="Q2" s="18" t="s">
        <v>2</v>
      </c>
    </row>
    <row r="3" spans="1:17" s="3" customFormat="1" ht="10.5">
      <c r="A3" s="43" t="s">
        <v>5</v>
      </c>
      <c r="B3" s="44"/>
      <c r="C3" s="10" t="s">
        <v>6</v>
      </c>
      <c r="D3" s="10" t="s">
        <v>7</v>
      </c>
      <c r="E3" s="20" t="s">
        <v>8</v>
      </c>
      <c r="F3" s="21"/>
      <c r="G3" s="22"/>
      <c r="H3" s="20" t="s">
        <v>9</v>
      </c>
      <c r="I3" s="21"/>
      <c r="J3" s="22"/>
      <c r="K3" s="10" t="s">
        <v>10</v>
      </c>
      <c r="L3" s="10" t="s">
        <v>11</v>
      </c>
      <c r="M3" s="10" t="s">
        <v>12</v>
      </c>
      <c r="N3" s="10" t="s">
        <v>35</v>
      </c>
      <c r="O3" s="10" t="s">
        <v>36</v>
      </c>
      <c r="P3" s="10" t="s">
        <v>13</v>
      </c>
      <c r="Q3" s="11" t="s">
        <v>14</v>
      </c>
    </row>
    <row r="4" spans="1:17" ht="10.5">
      <c r="A4" s="45"/>
      <c r="B4" s="46"/>
      <c r="C4" s="12" t="s">
        <v>1</v>
      </c>
      <c r="D4" s="12" t="s">
        <v>1</v>
      </c>
      <c r="E4" s="33" t="s">
        <v>1</v>
      </c>
      <c r="F4" s="34"/>
      <c r="G4" s="35"/>
      <c r="H4" s="33" t="s">
        <v>1</v>
      </c>
      <c r="I4" s="34"/>
      <c r="J4" s="35"/>
      <c r="K4" s="12" t="s">
        <v>1</v>
      </c>
      <c r="L4" s="12" t="s">
        <v>1</v>
      </c>
      <c r="M4" s="12" t="s">
        <v>1</v>
      </c>
      <c r="N4" s="12" t="s">
        <v>1</v>
      </c>
      <c r="O4" s="12" t="s">
        <v>1</v>
      </c>
      <c r="P4" s="12" t="s">
        <v>1</v>
      </c>
      <c r="Q4" s="13" t="s">
        <v>1</v>
      </c>
    </row>
    <row r="5" spans="1:17" ht="10.5">
      <c r="A5" s="47" t="s">
        <v>15</v>
      </c>
      <c r="B5" s="14" t="s">
        <v>16</v>
      </c>
      <c r="C5" s="15" t="s">
        <v>3</v>
      </c>
      <c r="D5" s="15">
        <v>489</v>
      </c>
      <c r="E5" s="36">
        <v>304</v>
      </c>
      <c r="F5" s="37"/>
      <c r="G5" s="38"/>
      <c r="H5" s="36">
        <v>791</v>
      </c>
      <c r="I5" s="37"/>
      <c r="J5" s="38"/>
      <c r="K5" s="15" t="s">
        <v>3</v>
      </c>
      <c r="L5" s="15">
        <v>600</v>
      </c>
      <c r="M5" s="15" t="s">
        <v>3</v>
      </c>
      <c r="N5" s="15">
        <v>12</v>
      </c>
      <c r="O5" s="15">
        <v>417</v>
      </c>
      <c r="P5" s="15">
        <v>408</v>
      </c>
      <c r="Q5" s="16">
        <f>SUM(C5:P5)</f>
        <v>3021</v>
      </c>
    </row>
    <row r="6" spans="1:17" ht="10.5">
      <c r="A6" s="48"/>
      <c r="B6" s="7" t="s">
        <v>17</v>
      </c>
      <c r="C6" s="5" t="s">
        <v>3</v>
      </c>
      <c r="D6" s="5" t="s">
        <v>3</v>
      </c>
      <c r="E6" s="25">
        <v>920</v>
      </c>
      <c r="F6" s="28"/>
      <c r="G6" s="29"/>
      <c r="H6" s="25">
        <v>4861</v>
      </c>
      <c r="I6" s="28"/>
      <c r="J6" s="29"/>
      <c r="K6" s="5" t="s">
        <v>3</v>
      </c>
      <c r="L6" s="5" t="s">
        <v>3</v>
      </c>
      <c r="M6" s="5" t="s">
        <v>3</v>
      </c>
      <c r="N6" s="5" t="s">
        <v>3</v>
      </c>
      <c r="O6" s="5" t="s">
        <v>3</v>
      </c>
      <c r="P6" s="5">
        <v>86</v>
      </c>
      <c r="Q6" s="6">
        <f>SUM(C6:P6)</f>
        <v>5867</v>
      </c>
    </row>
    <row r="7" spans="1:17" ht="10.5">
      <c r="A7" s="48"/>
      <c r="B7" s="7" t="s">
        <v>18</v>
      </c>
      <c r="C7" s="5">
        <v>35010</v>
      </c>
      <c r="D7" s="5" t="s">
        <v>3</v>
      </c>
      <c r="E7" s="25">
        <v>166</v>
      </c>
      <c r="F7" s="28"/>
      <c r="G7" s="29"/>
      <c r="H7" s="25">
        <v>289</v>
      </c>
      <c r="I7" s="28"/>
      <c r="J7" s="29"/>
      <c r="K7" s="5" t="s">
        <v>3</v>
      </c>
      <c r="L7" s="5" t="s">
        <v>3</v>
      </c>
      <c r="M7" s="5" t="s">
        <v>3</v>
      </c>
      <c r="N7" s="5">
        <v>4932</v>
      </c>
      <c r="O7" s="5" t="s">
        <v>3</v>
      </c>
      <c r="P7" s="5">
        <v>106</v>
      </c>
      <c r="Q7" s="6">
        <v>40504</v>
      </c>
    </row>
    <row r="8" spans="1:17" ht="10.5">
      <c r="A8" s="48"/>
      <c r="B8" s="7" t="s">
        <v>19</v>
      </c>
      <c r="C8" s="5" t="s">
        <v>3</v>
      </c>
      <c r="D8" s="5" t="s">
        <v>3</v>
      </c>
      <c r="E8" s="25" t="s">
        <v>3</v>
      </c>
      <c r="F8" s="28"/>
      <c r="G8" s="29"/>
      <c r="H8" s="25" t="s">
        <v>3</v>
      </c>
      <c r="I8" s="28"/>
      <c r="J8" s="29"/>
      <c r="K8" s="5" t="s">
        <v>3</v>
      </c>
      <c r="L8" s="5" t="s">
        <v>3</v>
      </c>
      <c r="M8" s="5" t="s">
        <v>3</v>
      </c>
      <c r="N8" s="5" t="s">
        <v>3</v>
      </c>
      <c r="O8" s="5" t="s">
        <v>3</v>
      </c>
      <c r="P8" s="5" t="s">
        <v>3</v>
      </c>
      <c r="Q8" s="6" t="s">
        <v>3</v>
      </c>
    </row>
    <row r="9" spans="1:17" ht="10.5">
      <c r="A9" s="48"/>
      <c r="B9" s="7" t="s">
        <v>20</v>
      </c>
      <c r="C9" s="5" t="s">
        <v>3</v>
      </c>
      <c r="D9" s="5" t="s">
        <v>3</v>
      </c>
      <c r="E9" s="25">
        <v>1255</v>
      </c>
      <c r="F9" s="28"/>
      <c r="G9" s="29"/>
      <c r="H9" s="25">
        <v>2831</v>
      </c>
      <c r="I9" s="28"/>
      <c r="J9" s="29"/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>
        <v>1742</v>
      </c>
      <c r="Q9" s="6">
        <f>SUM(C9:P9)</f>
        <v>5828</v>
      </c>
    </row>
    <row r="10" spans="1:17" ht="10.5">
      <c r="A10" s="48"/>
      <c r="B10" s="7" t="s">
        <v>21</v>
      </c>
      <c r="C10" s="5" t="s">
        <v>3</v>
      </c>
      <c r="D10" s="5" t="s">
        <v>3</v>
      </c>
      <c r="E10" s="25">
        <v>811</v>
      </c>
      <c r="F10" s="28"/>
      <c r="G10" s="29"/>
      <c r="H10" s="25">
        <v>3219</v>
      </c>
      <c r="I10" s="28"/>
      <c r="J10" s="29"/>
      <c r="K10" s="5" t="s">
        <v>3</v>
      </c>
      <c r="L10" s="5" t="s">
        <v>3</v>
      </c>
      <c r="M10" s="5" t="s">
        <v>3</v>
      </c>
      <c r="N10" s="5">
        <v>3</v>
      </c>
      <c r="O10" s="5" t="s">
        <v>3</v>
      </c>
      <c r="P10" s="5">
        <v>11</v>
      </c>
      <c r="Q10" s="6">
        <f>SUM(C10:P10)</f>
        <v>4044</v>
      </c>
    </row>
    <row r="11" spans="1:17" ht="10.5">
      <c r="A11" s="48"/>
      <c r="B11" s="7" t="s">
        <v>22</v>
      </c>
      <c r="C11" s="5" t="s">
        <v>3</v>
      </c>
      <c r="D11" s="5" t="s">
        <v>3</v>
      </c>
      <c r="E11" s="30" t="s">
        <v>3</v>
      </c>
      <c r="F11" s="31"/>
      <c r="G11" s="32"/>
      <c r="H11" s="25" t="s">
        <v>3</v>
      </c>
      <c r="I11" s="28"/>
      <c r="J11" s="29"/>
      <c r="K11" s="5" t="s">
        <v>3</v>
      </c>
      <c r="L11" s="5" t="s">
        <v>3</v>
      </c>
      <c r="M11" s="5" t="s">
        <v>3</v>
      </c>
      <c r="N11" s="5" t="s">
        <v>3</v>
      </c>
      <c r="O11" s="5" t="s">
        <v>3</v>
      </c>
      <c r="P11" s="5" t="s">
        <v>3</v>
      </c>
      <c r="Q11" s="6" t="s">
        <v>3</v>
      </c>
    </row>
    <row r="12" spans="1:17" ht="10.5">
      <c r="A12" s="49"/>
      <c r="B12" s="17" t="s">
        <v>0</v>
      </c>
      <c r="C12" s="12">
        <f>SUM(C5:C11)</f>
        <v>35010</v>
      </c>
      <c r="D12" s="12">
        <f>SUM(D5:D11)</f>
        <v>489</v>
      </c>
      <c r="E12" s="33">
        <v>3457</v>
      </c>
      <c r="F12" s="34"/>
      <c r="G12" s="35"/>
      <c r="H12" s="33">
        <f>SUM(H5:J11)</f>
        <v>11991</v>
      </c>
      <c r="I12" s="34"/>
      <c r="J12" s="35"/>
      <c r="K12" s="12" t="s">
        <v>3</v>
      </c>
      <c r="L12" s="12">
        <v>600</v>
      </c>
      <c r="M12" s="12" t="s">
        <v>3</v>
      </c>
      <c r="N12" s="12">
        <f>SUM(N5:N11)</f>
        <v>4947</v>
      </c>
      <c r="O12" s="12">
        <f>SUM(O5:O11)</f>
        <v>417</v>
      </c>
      <c r="P12" s="12">
        <v>2354</v>
      </c>
      <c r="Q12" s="13">
        <f>SUM(Q5:Q11)</f>
        <v>59264</v>
      </c>
    </row>
    <row r="13" spans="1:17" ht="10.5">
      <c r="A13" s="47" t="s">
        <v>23</v>
      </c>
      <c r="B13" s="14" t="s">
        <v>16</v>
      </c>
      <c r="C13" s="15" t="s">
        <v>3</v>
      </c>
      <c r="D13" s="15" t="s">
        <v>3</v>
      </c>
      <c r="E13" s="36">
        <v>329</v>
      </c>
      <c r="F13" s="37"/>
      <c r="G13" s="38"/>
      <c r="H13" s="25">
        <v>446</v>
      </c>
      <c r="I13" s="28"/>
      <c r="J13" s="29"/>
      <c r="K13" s="15" t="s">
        <v>3</v>
      </c>
      <c r="L13" s="15" t="s">
        <v>3</v>
      </c>
      <c r="M13" s="15" t="s">
        <v>3</v>
      </c>
      <c r="N13" s="15" t="s">
        <v>3</v>
      </c>
      <c r="O13" s="15">
        <v>193</v>
      </c>
      <c r="P13" s="15">
        <v>49</v>
      </c>
      <c r="Q13" s="6">
        <f>SUM(C13:P13)</f>
        <v>1017</v>
      </c>
    </row>
    <row r="14" spans="1:17" ht="10.5">
      <c r="A14" s="48"/>
      <c r="B14" s="7" t="s">
        <v>17</v>
      </c>
      <c r="C14" s="5" t="s">
        <v>3</v>
      </c>
      <c r="D14" s="5">
        <v>11</v>
      </c>
      <c r="E14" s="25">
        <v>3704</v>
      </c>
      <c r="F14" s="28"/>
      <c r="G14" s="29"/>
      <c r="H14" s="25">
        <v>6381</v>
      </c>
      <c r="I14" s="28"/>
      <c r="J14" s="29"/>
      <c r="K14" s="5">
        <v>176</v>
      </c>
      <c r="L14" s="5" t="s">
        <v>3</v>
      </c>
      <c r="M14" s="5" t="s">
        <v>3</v>
      </c>
      <c r="N14" s="5" t="s">
        <v>3</v>
      </c>
      <c r="O14" s="5" t="s">
        <v>3</v>
      </c>
      <c r="P14" s="5">
        <v>168</v>
      </c>
      <c r="Q14" s="6">
        <v>10439</v>
      </c>
    </row>
    <row r="15" spans="1:17" ht="10.5">
      <c r="A15" s="48"/>
      <c r="B15" s="7" t="s">
        <v>18</v>
      </c>
      <c r="C15" s="5" t="s">
        <v>3</v>
      </c>
      <c r="D15" s="5">
        <v>18</v>
      </c>
      <c r="E15" s="25">
        <v>335</v>
      </c>
      <c r="F15" s="28"/>
      <c r="G15" s="29"/>
      <c r="H15" s="25">
        <v>1278</v>
      </c>
      <c r="I15" s="28"/>
      <c r="J15" s="29"/>
      <c r="K15" s="5">
        <v>108</v>
      </c>
      <c r="L15" s="5" t="s">
        <v>3</v>
      </c>
      <c r="M15" s="5" t="s">
        <v>3</v>
      </c>
      <c r="N15" s="5">
        <v>42</v>
      </c>
      <c r="O15" s="5" t="s">
        <v>3</v>
      </c>
      <c r="P15" s="5">
        <v>76</v>
      </c>
      <c r="Q15" s="6">
        <f>SUM(C15:P15)</f>
        <v>1857</v>
      </c>
    </row>
    <row r="16" spans="1:17" ht="10.5">
      <c r="A16" s="48"/>
      <c r="B16" s="7" t="s">
        <v>19</v>
      </c>
      <c r="C16" s="5">
        <v>87</v>
      </c>
      <c r="D16" s="5">
        <v>47</v>
      </c>
      <c r="E16" s="25">
        <v>670</v>
      </c>
      <c r="F16" s="28"/>
      <c r="G16" s="29"/>
      <c r="H16" s="25">
        <v>672</v>
      </c>
      <c r="I16" s="28"/>
      <c r="J16" s="29"/>
      <c r="K16" s="5">
        <v>27</v>
      </c>
      <c r="L16" s="5" t="s">
        <v>3</v>
      </c>
      <c r="M16" s="5" t="s">
        <v>3</v>
      </c>
      <c r="N16" s="5" t="s">
        <v>3</v>
      </c>
      <c r="O16" s="5" t="s">
        <v>3</v>
      </c>
      <c r="P16" s="5">
        <v>83</v>
      </c>
      <c r="Q16" s="6">
        <v>1585</v>
      </c>
    </row>
    <row r="17" spans="1:17" ht="10.5">
      <c r="A17" s="48"/>
      <c r="B17" s="7" t="s">
        <v>20</v>
      </c>
      <c r="C17" s="5" t="s">
        <v>3</v>
      </c>
      <c r="D17" s="5" t="s">
        <v>3</v>
      </c>
      <c r="E17" s="25">
        <v>890</v>
      </c>
      <c r="F17" s="28"/>
      <c r="G17" s="29"/>
      <c r="H17" s="25">
        <v>4407</v>
      </c>
      <c r="I17" s="28"/>
      <c r="J17" s="29"/>
      <c r="K17" s="5">
        <v>864</v>
      </c>
      <c r="L17" s="5" t="s">
        <v>3</v>
      </c>
      <c r="M17" s="5" t="s">
        <v>3</v>
      </c>
      <c r="N17" s="5">
        <v>100</v>
      </c>
      <c r="O17" s="5" t="s">
        <v>3</v>
      </c>
      <c r="P17" s="5">
        <v>54</v>
      </c>
      <c r="Q17" s="6">
        <f>SUM(C17:P17)</f>
        <v>6315</v>
      </c>
    </row>
    <row r="18" spans="1:17" ht="10.5">
      <c r="A18" s="48"/>
      <c r="B18" s="7" t="s">
        <v>21</v>
      </c>
      <c r="C18" s="5">
        <v>38</v>
      </c>
      <c r="D18" s="5">
        <v>35</v>
      </c>
      <c r="E18" s="25">
        <v>1653</v>
      </c>
      <c r="F18" s="28"/>
      <c r="G18" s="29"/>
      <c r="H18" s="25">
        <v>7514</v>
      </c>
      <c r="I18" s="28"/>
      <c r="J18" s="29"/>
      <c r="K18" s="5">
        <v>266</v>
      </c>
      <c r="L18" s="5" t="s">
        <v>3</v>
      </c>
      <c r="M18" s="5" t="s">
        <v>3</v>
      </c>
      <c r="N18" s="5" t="s">
        <v>3</v>
      </c>
      <c r="O18" s="5" t="s">
        <v>3</v>
      </c>
      <c r="P18" s="5">
        <v>130</v>
      </c>
      <c r="Q18" s="6">
        <v>9635</v>
      </c>
    </row>
    <row r="19" spans="1:17" ht="10.5">
      <c r="A19" s="48"/>
      <c r="B19" s="7" t="s">
        <v>22</v>
      </c>
      <c r="C19" s="5" t="s">
        <v>3</v>
      </c>
      <c r="D19" s="5" t="s">
        <v>3</v>
      </c>
      <c r="E19" s="30" t="s">
        <v>3</v>
      </c>
      <c r="F19" s="31"/>
      <c r="G19" s="32"/>
      <c r="H19" s="25" t="s">
        <v>3</v>
      </c>
      <c r="I19" s="28"/>
      <c r="J19" s="29"/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6" t="s">
        <v>3</v>
      </c>
    </row>
    <row r="20" spans="1:17" ht="10.5">
      <c r="A20" s="48"/>
      <c r="B20" s="14" t="s">
        <v>0</v>
      </c>
      <c r="C20" s="15">
        <v>125</v>
      </c>
      <c r="D20" s="15">
        <f>SUM(D13:D18)</f>
        <v>111</v>
      </c>
      <c r="E20" s="33">
        <v>7580</v>
      </c>
      <c r="F20" s="34"/>
      <c r="G20" s="35"/>
      <c r="H20" s="33">
        <v>20697</v>
      </c>
      <c r="I20" s="34"/>
      <c r="J20" s="35"/>
      <c r="K20" s="15">
        <v>1442</v>
      </c>
      <c r="L20" s="15" t="s">
        <v>3</v>
      </c>
      <c r="M20" s="15" t="s">
        <v>3</v>
      </c>
      <c r="N20" s="15">
        <f>SUM(N15:N19)</f>
        <v>142</v>
      </c>
      <c r="O20" s="15">
        <f>SUM(O13:O18)</f>
        <v>193</v>
      </c>
      <c r="P20" s="15">
        <v>559</v>
      </c>
      <c r="Q20" s="16">
        <v>30850</v>
      </c>
    </row>
    <row r="21" spans="1:17" ht="10.5">
      <c r="A21" s="50" t="s">
        <v>24</v>
      </c>
      <c r="B21" s="51"/>
      <c r="C21" s="12">
        <f>SUM(C20,C12)</f>
        <v>35135</v>
      </c>
      <c r="D21" s="12">
        <f>SUM(D20,D12)</f>
        <v>600</v>
      </c>
      <c r="E21" s="33">
        <f>SUM(E12+E20)</f>
        <v>11037</v>
      </c>
      <c r="F21" s="34"/>
      <c r="G21" s="35"/>
      <c r="H21" s="33">
        <f>SUM(H12+H20)</f>
        <v>32688</v>
      </c>
      <c r="I21" s="34"/>
      <c r="J21" s="35"/>
      <c r="K21" s="12">
        <f>SUM(K20,K12)</f>
        <v>1442</v>
      </c>
      <c r="L21" s="12">
        <v>600</v>
      </c>
      <c r="M21" s="12" t="s">
        <v>3</v>
      </c>
      <c r="N21" s="12">
        <f>SUM(N20,N12)</f>
        <v>5089</v>
      </c>
      <c r="O21" s="12">
        <f>SUM(O20,O12)</f>
        <v>610</v>
      </c>
      <c r="P21" s="12">
        <f>SUM(P12+P20)</f>
        <v>2913</v>
      </c>
      <c r="Q21" s="13">
        <f>SUM(Q12+Q20)</f>
        <v>90114</v>
      </c>
    </row>
    <row r="22" spans="1:17" ht="10.5" customHeight="1">
      <c r="A22" s="57" t="s">
        <v>31</v>
      </c>
      <c r="B22" s="58"/>
      <c r="C22" s="15">
        <v>101</v>
      </c>
      <c r="D22" s="15">
        <v>563</v>
      </c>
      <c r="E22" s="36">
        <v>11017</v>
      </c>
      <c r="F22" s="59"/>
      <c r="G22" s="60"/>
      <c r="H22" s="36">
        <v>37277</v>
      </c>
      <c r="I22" s="37"/>
      <c r="J22" s="38"/>
      <c r="K22" s="15">
        <v>868</v>
      </c>
      <c r="L22" s="15" t="s">
        <v>3</v>
      </c>
      <c r="M22" s="15">
        <v>3568</v>
      </c>
      <c r="N22" s="15">
        <v>893</v>
      </c>
      <c r="O22" s="15">
        <v>1265</v>
      </c>
      <c r="P22" s="15">
        <v>964</v>
      </c>
      <c r="Q22" s="16">
        <v>56515</v>
      </c>
    </row>
    <row r="23" spans="1:17" ht="10.5" customHeight="1">
      <c r="A23" s="23" t="s">
        <v>29</v>
      </c>
      <c r="B23" s="24"/>
      <c r="C23" s="5">
        <v>87</v>
      </c>
      <c r="D23" s="5">
        <v>1170</v>
      </c>
      <c r="E23" s="25">
        <v>9291</v>
      </c>
      <c r="F23" s="26"/>
      <c r="G23" s="27"/>
      <c r="H23" s="25">
        <v>29235</v>
      </c>
      <c r="I23" s="28"/>
      <c r="J23" s="29"/>
      <c r="K23" s="5">
        <v>849</v>
      </c>
      <c r="L23" s="5" t="s">
        <v>3</v>
      </c>
      <c r="M23" s="5" t="s">
        <v>3</v>
      </c>
      <c r="N23" s="5">
        <v>3774</v>
      </c>
      <c r="O23" s="5">
        <v>366</v>
      </c>
      <c r="P23" s="5">
        <v>1369</v>
      </c>
      <c r="Q23" s="6">
        <v>46143</v>
      </c>
    </row>
    <row r="24" spans="1:17" ht="10.5">
      <c r="A24" s="23" t="s">
        <v>25</v>
      </c>
      <c r="B24" s="24"/>
      <c r="C24" s="5">
        <v>72</v>
      </c>
      <c r="D24" s="5">
        <v>1301</v>
      </c>
      <c r="E24" s="25">
        <v>11091</v>
      </c>
      <c r="F24" s="28"/>
      <c r="G24" s="29"/>
      <c r="H24" s="25">
        <v>45636</v>
      </c>
      <c r="I24" s="28"/>
      <c r="J24" s="29"/>
      <c r="K24" s="5">
        <v>1591</v>
      </c>
      <c r="L24" s="5">
        <v>555</v>
      </c>
      <c r="M24" s="5">
        <v>417</v>
      </c>
      <c r="N24" s="5">
        <v>2401</v>
      </c>
      <c r="O24" s="5" t="s">
        <v>3</v>
      </c>
      <c r="P24" s="5">
        <v>903</v>
      </c>
      <c r="Q24" s="6">
        <v>63966</v>
      </c>
    </row>
    <row r="25" spans="1:17" ht="10.5">
      <c r="A25" s="23" t="s">
        <v>26</v>
      </c>
      <c r="B25" s="24"/>
      <c r="C25" s="5">
        <v>89</v>
      </c>
      <c r="D25" s="5">
        <v>504</v>
      </c>
      <c r="E25" s="25">
        <v>16924</v>
      </c>
      <c r="F25" s="28"/>
      <c r="G25" s="29"/>
      <c r="H25" s="25">
        <v>53971</v>
      </c>
      <c r="I25" s="28"/>
      <c r="J25" s="29"/>
      <c r="K25" s="5">
        <v>2025</v>
      </c>
      <c r="L25" s="5">
        <v>640</v>
      </c>
      <c r="M25" s="5">
        <v>1686</v>
      </c>
      <c r="N25" s="5">
        <v>2328</v>
      </c>
      <c r="O25" s="5">
        <v>107</v>
      </c>
      <c r="P25" s="5">
        <v>1470</v>
      </c>
      <c r="Q25" s="6">
        <f>SUM(C25:P25)</f>
        <v>79744</v>
      </c>
    </row>
    <row r="26" spans="1:17" ht="10.5">
      <c r="A26" s="55" t="s">
        <v>27</v>
      </c>
      <c r="B26" s="56"/>
      <c r="C26" s="8">
        <v>143</v>
      </c>
      <c r="D26" s="8">
        <v>792</v>
      </c>
      <c r="E26" s="52">
        <v>12257</v>
      </c>
      <c r="F26" s="53"/>
      <c r="G26" s="54"/>
      <c r="H26" s="52">
        <v>48518</v>
      </c>
      <c r="I26" s="53"/>
      <c r="J26" s="54"/>
      <c r="K26" s="8">
        <v>2138</v>
      </c>
      <c r="L26" s="8" t="s">
        <v>3</v>
      </c>
      <c r="M26" s="8" t="s">
        <v>28</v>
      </c>
      <c r="N26" s="8">
        <v>1178</v>
      </c>
      <c r="O26" s="8" t="s">
        <v>3</v>
      </c>
      <c r="P26" s="8">
        <v>3173</v>
      </c>
      <c r="Q26" s="9">
        <f>SUM(C26:P26)</f>
        <v>68199</v>
      </c>
    </row>
    <row r="27" spans="5:7" ht="10.5">
      <c r="E27" s="4"/>
      <c r="F27" s="4"/>
      <c r="G27" s="4"/>
    </row>
    <row r="28" spans="5:7" ht="10.5">
      <c r="E28" s="4"/>
      <c r="F28" s="4"/>
      <c r="G28" s="4"/>
    </row>
    <row r="29" spans="5:7" ht="10.5">
      <c r="E29" s="4"/>
      <c r="F29" s="4"/>
      <c r="G29" s="4"/>
    </row>
    <row r="30" spans="5:7" ht="10.5">
      <c r="E30" s="4"/>
      <c r="F30" s="4"/>
      <c r="G30" s="4"/>
    </row>
    <row r="31" spans="5:7" ht="10.5">
      <c r="E31" s="4"/>
      <c r="F31" s="4"/>
      <c r="G31" s="4"/>
    </row>
    <row r="32" spans="5:7" ht="10.5">
      <c r="E32" s="4"/>
      <c r="F32" s="4"/>
      <c r="G32" s="4"/>
    </row>
    <row r="33" spans="5:7" ht="10.5">
      <c r="E33" s="4"/>
      <c r="F33" s="4"/>
      <c r="G33" s="4"/>
    </row>
  </sheetData>
  <mergeCells count="63">
    <mergeCell ref="E1:G2"/>
    <mergeCell ref="L1:M2"/>
    <mergeCell ref="A1:B1"/>
    <mergeCell ref="A2:B2"/>
    <mergeCell ref="H16:J16"/>
    <mergeCell ref="H21:J21"/>
    <mergeCell ref="H24:J24"/>
    <mergeCell ref="H25:J25"/>
    <mergeCell ref="H22:J22"/>
    <mergeCell ref="H19:J19"/>
    <mergeCell ref="H20:J20"/>
    <mergeCell ref="H17:J17"/>
    <mergeCell ref="H18:J18"/>
    <mergeCell ref="H14:J14"/>
    <mergeCell ref="H15:J15"/>
    <mergeCell ref="H11:J11"/>
    <mergeCell ref="H12:J12"/>
    <mergeCell ref="E18:G18"/>
    <mergeCell ref="H3:J3"/>
    <mergeCell ref="H4:J4"/>
    <mergeCell ref="H5:J5"/>
    <mergeCell ref="H6:J6"/>
    <mergeCell ref="H7:J7"/>
    <mergeCell ref="H8:J8"/>
    <mergeCell ref="H9:J9"/>
    <mergeCell ref="H10:J10"/>
    <mergeCell ref="H13:J13"/>
    <mergeCell ref="E8:G8"/>
    <mergeCell ref="E9:G9"/>
    <mergeCell ref="E10:G10"/>
    <mergeCell ref="E17:G17"/>
    <mergeCell ref="E4:G4"/>
    <mergeCell ref="E5:G5"/>
    <mergeCell ref="E6:G6"/>
    <mergeCell ref="E7:G7"/>
    <mergeCell ref="H26:J26"/>
    <mergeCell ref="A26:B26"/>
    <mergeCell ref="A22:B22"/>
    <mergeCell ref="E22:G22"/>
    <mergeCell ref="E25:G25"/>
    <mergeCell ref="A24:B24"/>
    <mergeCell ref="A25:B25"/>
    <mergeCell ref="E26:G26"/>
    <mergeCell ref="E19:G19"/>
    <mergeCell ref="E20:G20"/>
    <mergeCell ref="E21:G21"/>
    <mergeCell ref="E24:G24"/>
    <mergeCell ref="A3:B4"/>
    <mergeCell ref="A5:A12"/>
    <mergeCell ref="A13:A20"/>
    <mergeCell ref="A21:B21"/>
    <mergeCell ref="H1:K1"/>
    <mergeCell ref="H2:K2"/>
    <mergeCell ref="E3:G3"/>
    <mergeCell ref="A23:B23"/>
    <mergeCell ref="E23:G23"/>
    <mergeCell ref="H23:J23"/>
    <mergeCell ref="E15:G15"/>
    <mergeCell ref="E16:G16"/>
    <mergeCell ref="E11:G11"/>
    <mergeCell ref="E12:G12"/>
    <mergeCell ref="E13:G13"/>
    <mergeCell ref="E14:G1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2001-12-11T05:34:41Z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