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1-03-025F" sheetId="1" r:id="rId1"/>
  </sheets>
  <definedNames>
    <definedName name="_xlnm.Print_Titles" localSheetId="0">'M41-03-025F'!$2:$5</definedName>
  </definedNames>
  <calcPr fullCalcOnLoad="1"/>
</workbook>
</file>

<file path=xl/sharedStrings.xml><?xml version="1.0" encoding="utf-8"?>
<sst xmlns="http://schemas.openxmlformats.org/spreadsheetml/2006/main" count="245" uniqueCount="234">
  <si>
    <t>津呂村</t>
  </si>
  <si>
    <t>岩村</t>
  </si>
  <si>
    <t>三瀬村</t>
  </si>
  <si>
    <t>長者村</t>
  </si>
  <si>
    <t>和田村</t>
  </si>
  <si>
    <t>男</t>
  </si>
  <si>
    <t>女</t>
  </si>
  <si>
    <t>計</t>
  </si>
  <si>
    <t>監獄</t>
  </si>
  <si>
    <t>安芸町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</si>
  <si>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</si>
  <si>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</si>
  <si>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</si>
  <si>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</si>
  <si>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</si>
  <si>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</si>
  <si>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</si>
  <si>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</si>
  <si>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</si>
  <si>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</si>
  <si>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</si>
  <si>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</si>
  <si>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</si>
  <si>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</si>
  <si>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</si>
  <si>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</si>
  <si>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</si>
  <si>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</si>
  <si>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</si>
  <si>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</si>
  <si>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</si>
  <si>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</si>
  <si>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</si>
  <si>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</si>
  <si>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</si>
  <si>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</si>
  <si>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</si>
  <si>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</si>
  <si>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</si>
  <si>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</si>
  <si>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</si>
  <si>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</si>
  <si>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</si>
  <si>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</si>
  <si>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</si>
  <si>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</si>
  <si>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</si>
  <si>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</si>
  <si>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</si>
  <si>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</si>
  <si>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</si>
  <si>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</si>
  <si>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</si>
  <si>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</si>
  <si>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</si>
  <si>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</si>
  <si>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</si>
  <si>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奏村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</si>
  <si>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</si>
  <si>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</si>
  <si>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</si>
  <si>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</si>
  <si>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</si>
  <si>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</si>
  <si>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</si>
  <si>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</si>
  <si>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</si>
  <si>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</si>
  <si>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兵営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</si>
  <si>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</si>
  <si>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</si>
  <si>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</si>
  <si>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</si>
  <si>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</si>
  <si>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</si>
  <si>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</si>
  <si>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</si>
  <si>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</si>
  <si>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</si>
  <si>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</si>
  <si>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</si>
  <si>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</si>
  <si>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</si>
  <si>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</si>
  <si>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</si>
  <si>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</si>
  <si>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</si>
  <si>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</si>
  <si>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</si>
  <si>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</si>
  <si>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</si>
  <si>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</si>
  <si>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</si>
  <si>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</si>
  <si>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</si>
  <si>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</si>
  <si>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</si>
  <si>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</si>
  <si>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</si>
  <si>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</si>
  <si>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</si>
  <si>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</si>
  <si>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</si>
  <si>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</si>
  <si>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</si>
  <si>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</si>
  <si>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</si>
  <si>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</si>
  <si>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</si>
  <si>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</si>
  <si>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</si>
  <si>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</si>
  <si>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</si>
  <si>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</si>
  <si>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</si>
  <si>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</si>
  <si>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</si>
  <si>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</si>
  <si>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</si>
  <si>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</si>
  <si>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</si>
  <si>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</si>
  <si>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</si>
  <si>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</si>
  <si>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</si>
  <si>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合計</t>
  </si>
  <si>
    <t>男</t>
  </si>
  <si>
    <t>女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</si>
  <si>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</si>
  <si>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</si>
  <si>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</si>
  <si>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</si>
  <si>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</si>
  <si>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</si>
  <si>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</si>
  <si>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</si>
  <si>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</si>
  <si>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</si>
  <si>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</si>
  <si>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</si>
  <si>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</si>
  <si>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</si>
  <si>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</si>
  <si>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</si>
  <si>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</si>
  <si>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</si>
  <si>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</si>
  <si>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</si>
  <si>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</si>
  <si>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</si>
  <si>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</si>
  <si>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</si>
  <si>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</si>
  <si>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</si>
  <si>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</si>
  <si>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</si>
  <si>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</si>
  <si>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</si>
  <si>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</si>
  <si>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</si>
  <si>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</si>
  <si>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</si>
  <si>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</si>
  <si>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</si>
  <si>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</si>
  <si>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</si>
  <si>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</si>
  <si>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</si>
  <si>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</si>
  <si>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</si>
  <si>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</si>
  <si>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</si>
  <si>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</si>
  <si>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</si>
  <si>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</si>
  <si>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</si>
  <si>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</si>
  <si>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</si>
  <si>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</si>
  <si>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</si>
  <si>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</si>
  <si>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</si>
  <si>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</si>
  <si>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</si>
  <si>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</si>
  <si>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</si>
  <si>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</si>
  <si>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</si>
  <si>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</si>
  <si>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</si>
  <si>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</si>
  <si>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</si>
  <si>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</si>
  <si>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</si>
  <si>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</si>
  <si>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</si>
  <si>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</si>
  <si>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</si>
  <si>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</si>
  <si>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戸口及建物</t>
  </si>
  <si>
    <t>-</t>
  </si>
  <si>
    <t>戸数</t>
  </si>
  <si>
    <t>本籍</t>
  </si>
  <si>
    <t>人口</t>
  </si>
  <si>
    <t>現住</t>
  </si>
  <si>
    <t>高知</t>
  </si>
  <si>
    <t>安        芸</t>
  </si>
  <si>
    <t>江川崎村</t>
  </si>
  <si>
    <t>田ノ口村</t>
  </si>
  <si>
    <t>甲浦村</t>
  </si>
  <si>
    <t>年末現在</t>
  </si>
  <si>
    <t>住家</t>
  </si>
  <si>
    <t>前浜村</t>
  </si>
  <si>
    <t>美良布村</t>
  </si>
  <si>
    <t>国府村</t>
  </si>
  <si>
    <t>朝倉村</t>
  </si>
  <si>
    <t>兵営</t>
  </si>
  <si>
    <t>郡市町村別</t>
  </si>
  <si>
    <t>棟</t>
  </si>
  <si>
    <t>與津村</t>
  </si>
  <si>
    <t>浦ノ内村</t>
  </si>
  <si>
    <t>上半山村</t>
  </si>
  <si>
    <t>下半山村</t>
  </si>
  <si>
    <t>香        美</t>
  </si>
  <si>
    <t>香  美</t>
  </si>
  <si>
    <t>土 佐</t>
  </si>
  <si>
    <t>長        岡</t>
  </si>
  <si>
    <t>土        佐</t>
  </si>
  <si>
    <t>高        岡</t>
  </si>
  <si>
    <t>幡        多</t>
  </si>
  <si>
    <t>幡    多</t>
  </si>
  <si>
    <t>高        岡</t>
  </si>
  <si>
    <t>第２５  戸数及人口市町村別</t>
  </si>
  <si>
    <t>吾        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</si>
</sst>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2" xfId="16" applyFont="1" applyBorder="1" applyAlignment="1">
      <alignment horizontal="left" vertical="center"/>
    </xf>
    <xf numFmtId="38" fontId="3" fillId="0" borderId="3" xfId="16" applyFont="1" applyBorder="1" applyAlignment="1">
      <alignment horizontal="lef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left" vertical="center"/>
    </xf>
    <xf numFmtId="0" fontId="3" fillId="0" borderId="0" xfId="0" applyFont="1" applyAlignment="1">
      <alignment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17" xfId="16" applyFont="1" applyBorder="1" applyAlignment="1">
      <alignment horizontal="left" vertical="center"/>
    </xf>
    <xf numFmtId="38" fontId="3" fillId="0" borderId="18" xfId="16" applyFont="1" applyBorder="1" applyAlignment="1">
      <alignment horizontal="right" vertical="center"/>
    </xf>
    <xf numFmtId="38" fontId="3" fillId="0" borderId="19" xfId="16" applyFont="1" applyBorder="1" applyAlignment="1">
      <alignment horizontal="left" vertical="center"/>
    </xf>
    <xf numFmtId="38" fontId="3" fillId="0" borderId="2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8" xfId="16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" fillId="0" borderId="19" xfId="16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8" fontId="3" fillId="0" borderId="15" xfId="16" applyFont="1" applyBorder="1" applyAlignment="1">
      <alignment horizontal="left" vertical="center"/>
    </xf>
    <xf numFmtId="38" fontId="3" fillId="0" borderId="22" xfId="16" applyFont="1" applyBorder="1" applyAlignment="1">
      <alignment horizontal="right" vertical="center"/>
    </xf>
    <xf numFmtId="38" fontId="3" fillId="0" borderId="16" xfId="16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21" xfId="16" applyFont="1" applyBorder="1" applyAlignment="1">
      <alignment/>
    </xf>
    <xf numFmtId="38" fontId="2" fillId="0" borderId="23" xfId="16" applyFont="1" applyBorder="1" applyAlignment="1">
      <alignment horizontal="center" vertical="center"/>
    </xf>
    <xf numFmtId="0" fontId="3" fillId="0" borderId="19" xfId="16" applyNumberFormat="1" applyFont="1" applyBorder="1" applyAlignment="1">
      <alignment horizontal="left" vertical="center"/>
    </xf>
    <xf numFmtId="38" fontId="3" fillId="0" borderId="24" xfId="0" applyNumberFormat="1" applyFont="1" applyBorder="1" applyAlignment="1">
      <alignment horizontal="right"/>
    </xf>
    <xf numFmtId="38" fontId="3" fillId="0" borderId="21" xfId="0" applyNumberFormat="1" applyFont="1" applyBorder="1" applyAlignment="1">
      <alignment horizontal="right"/>
    </xf>
    <xf numFmtId="38" fontId="3" fillId="0" borderId="21" xfId="16" applyNumberFormat="1" applyFont="1" applyBorder="1" applyAlignment="1">
      <alignment horizontal="right"/>
    </xf>
    <xf numFmtId="38" fontId="3" fillId="0" borderId="25" xfId="16" applyNumberFormat="1" applyFont="1" applyBorder="1" applyAlignment="1">
      <alignment horizontal="right"/>
    </xf>
    <xf numFmtId="38" fontId="3" fillId="0" borderId="11" xfId="16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26" xfId="16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9" xfId="16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1" xfId="16" applyNumberFormat="1" applyFont="1" applyBorder="1" applyAlignment="1">
      <alignment horizontal="center" vertical="center" textRotation="255"/>
    </xf>
    <xf numFmtId="0" fontId="3" fillId="0" borderId="29" xfId="0" applyNumberFormat="1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" fillId="0" borderId="35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36" xfId="16" applyFont="1" applyBorder="1" applyAlignment="1">
      <alignment horizontal="right" vertical="center"/>
    </xf>
    <xf numFmtId="38" fontId="3" fillId="0" borderId="37" xfId="16" applyFont="1" applyBorder="1" applyAlignment="1">
      <alignment horizontal="right" vertical="center"/>
    </xf>
    <xf numFmtId="38" fontId="3" fillId="0" borderId="38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39" xfId="16" applyFont="1" applyBorder="1" applyAlignment="1">
      <alignment horizontal="right" vertical="center"/>
    </xf>
    <xf numFmtId="38" fontId="3" fillId="0" borderId="22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40" xfId="16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 textRotation="255"/>
    </xf>
    <xf numFmtId="38" fontId="3" fillId="0" borderId="29" xfId="16" applyFont="1" applyBorder="1" applyAlignment="1">
      <alignment horizontal="center" vertical="center" textRotation="255"/>
    </xf>
    <xf numFmtId="38" fontId="3" fillId="0" borderId="30" xfId="16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38" fontId="3" fillId="0" borderId="4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85">
      <selection activeCell="I216" sqref="I216"/>
    </sheetView>
  </sheetViews>
  <sheetFormatPr defaultColWidth="9.00390625" defaultRowHeight="13.5"/>
  <cols>
    <col min="1" max="1" width="3.625" style="1" customWidth="1"/>
    <col min="2" max="2" width="11.625" style="1" customWidth="1"/>
    <col min="3" max="6" width="9.125" style="1" customWidth="1"/>
    <col min="7" max="7" width="3.625" style="1" customWidth="1"/>
    <col min="8" max="8" width="5.875" style="1" customWidth="1"/>
    <col min="9" max="11" width="9.125" style="1" customWidth="1"/>
    <col min="12" max="12" width="9.125" style="11" customWidth="1"/>
    <col min="13" max="16384" width="9.125" style="1" customWidth="1"/>
  </cols>
  <sheetData>
    <row r="1" spans="1:12" s="31" customFormat="1" ht="12" customHeight="1">
      <c r="A1" s="105" t="s">
        <v>199</v>
      </c>
      <c r="B1" s="105"/>
      <c r="C1" s="104" t="s">
        <v>232</v>
      </c>
      <c r="D1" s="104"/>
      <c r="E1" s="104"/>
      <c r="F1" s="104"/>
      <c r="G1" s="104"/>
      <c r="H1" s="104"/>
      <c r="I1" s="104"/>
      <c r="J1" s="104"/>
      <c r="K1" s="104"/>
      <c r="L1" s="42" t="s">
        <v>210</v>
      </c>
    </row>
    <row r="2" spans="1:12" ht="10.5" customHeight="1">
      <c r="A2" s="90" t="s">
        <v>217</v>
      </c>
      <c r="B2" s="91"/>
      <c r="C2" s="87" t="s">
        <v>202</v>
      </c>
      <c r="D2" s="87"/>
      <c r="E2" s="87"/>
      <c r="F2" s="87"/>
      <c r="G2" s="87" t="s">
        <v>204</v>
      </c>
      <c r="H2" s="87"/>
      <c r="I2" s="87"/>
      <c r="J2" s="87"/>
      <c r="K2" s="87"/>
      <c r="L2" s="84" t="s">
        <v>211</v>
      </c>
    </row>
    <row r="3" spans="1:12" ht="10.5" customHeight="1">
      <c r="A3" s="92"/>
      <c r="B3" s="93"/>
      <c r="C3" s="88" t="s">
        <v>201</v>
      </c>
      <c r="D3" s="88" t="s">
        <v>203</v>
      </c>
      <c r="E3" s="88"/>
      <c r="F3" s="88"/>
      <c r="G3" s="88" t="s">
        <v>201</v>
      </c>
      <c r="H3" s="88"/>
      <c r="I3" s="88" t="s">
        <v>203</v>
      </c>
      <c r="J3" s="88"/>
      <c r="K3" s="88"/>
      <c r="L3" s="85"/>
    </row>
    <row r="4" spans="1:12" ht="10.5" customHeight="1">
      <c r="A4" s="92"/>
      <c r="B4" s="93"/>
      <c r="C4" s="88"/>
      <c r="D4" s="2" t="s">
        <v>5</v>
      </c>
      <c r="E4" s="2" t="s">
        <v>6</v>
      </c>
      <c r="F4" s="2" t="s">
        <v>7</v>
      </c>
      <c r="G4" s="88"/>
      <c r="H4" s="88"/>
      <c r="I4" s="2" t="s">
        <v>126</v>
      </c>
      <c r="J4" s="2" t="s">
        <v>127</v>
      </c>
      <c r="K4" s="2" t="s">
        <v>7</v>
      </c>
      <c r="L4" s="86"/>
    </row>
    <row r="5" spans="1:12" ht="10.5" customHeight="1">
      <c r="A5" s="94"/>
      <c r="B5" s="95"/>
      <c r="C5" s="49"/>
      <c r="D5" s="49"/>
      <c r="E5" s="49"/>
      <c r="F5" s="49"/>
      <c r="G5" s="51"/>
      <c r="H5" s="52"/>
      <c r="I5" s="49"/>
      <c r="J5" s="49"/>
      <c r="K5" s="49"/>
      <c r="L5" s="50" t="s">
        <v>218</v>
      </c>
    </row>
    <row r="6" spans="1:12" ht="10.5" customHeight="1">
      <c r="A6" s="99" t="s">
        <v>205</v>
      </c>
      <c r="B6" s="100"/>
      <c r="C6" s="68">
        <v>7431</v>
      </c>
      <c r="D6" s="68">
        <v>13748</v>
      </c>
      <c r="E6" s="68">
        <v>13585</v>
      </c>
      <c r="F6" s="68">
        <f>SUM(D6:E6)</f>
        <v>27333</v>
      </c>
      <c r="G6" s="4"/>
      <c r="H6" s="6">
        <v>8014</v>
      </c>
      <c r="I6" s="7">
        <v>18652</v>
      </c>
      <c r="J6" s="7">
        <v>18993</v>
      </c>
      <c r="K6" s="7">
        <f>SUM(I6:J6)</f>
        <v>37645</v>
      </c>
      <c r="L6" s="89">
        <v>7648</v>
      </c>
    </row>
    <row r="7" spans="1:12" ht="10.5" customHeight="1">
      <c r="A7" s="99"/>
      <c r="B7" s="100"/>
      <c r="C7" s="68"/>
      <c r="D7" s="68"/>
      <c r="E7" s="68"/>
      <c r="F7" s="68"/>
      <c r="G7" s="5" t="s">
        <v>8</v>
      </c>
      <c r="H7" s="9">
        <v>1</v>
      </c>
      <c r="I7" s="10">
        <v>543</v>
      </c>
      <c r="J7" s="10">
        <v>33</v>
      </c>
      <c r="K7" s="10">
        <f>SUM(I7:J7)</f>
        <v>576</v>
      </c>
      <c r="L7" s="89"/>
    </row>
    <row r="8" spans="1:12" ht="10.5" customHeight="1">
      <c r="A8" s="103" t="s">
        <v>206</v>
      </c>
      <c r="B8" s="32" t="s">
        <v>9</v>
      </c>
      <c r="C8" s="7">
        <v>1393</v>
      </c>
      <c r="D8" s="7">
        <v>3563</v>
      </c>
      <c r="E8" s="7">
        <v>3545</v>
      </c>
      <c r="F8" s="7">
        <f aca="true" t="shared" si="0" ref="F8:F32">SUM(D8:E8)</f>
        <v>7108</v>
      </c>
      <c r="G8" s="8"/>
      <c r="H8" s="6">
        <v>1120</v>
      </c>
      <c r="I8" s="7">
        <v>3531</v>
      </c>
      <c r="J8" s="7">
        <v>3633</v>
      </c>
      <c r="K8" s="7">
        <f>SUM(I8:J8)</f>
        <v>7164</v>
      </c>
      <c r="L8" s="44">
        <v>1455</v>
      </c>
    </row>
    <row r="9" spans="1:12" ht="10.5" customHeight="1">
      <c r="A9" s="53"/>
      <c r="B9" s="33" t="s">
        <v>209</v>
      </c>
      <c r="C9" s="22">
        <v>560</v>
      </c>
      <c r="D9" s="22">
        <v>1535</v>
      </c>
      <c r="E9" s="22">
        <v>1470</v>
      </c>
      <c r="F9" s="22">
        <f t="shared" si="0"/>
        <v>3005</v>
      </c>
      <c r="G9" s="34"/>
      <c r="H9" s="27">
        <v>530</v>
      </c>
      <c r="I9" s="22">
        <v>1519</v>
      </c>
      <c r="J9" s="22">
        <v>1562</v>
      </c>
      <c r="K9" s="22">
        <f>SUM(I9:J9)</f>
        <v>3081</v>
      </c>
      <c r="L9" s="45">
        <v>570</v>
      </c>
    </row>
    <row r="10" spans="1:12" ht="10.5" customHeight="1">
      <c r="A10" s="53"/>
      <c r="B10" s="33" t="s">
        <v>128</v>
      </c>
      <c r="C10" s="22">
        <v>934</v>
      </c>
      <c r="D10" s="22">
        <v>2227</v>
      </c>
      <c r="E10" s="22">
        <v>2164</v>
      </c>
      <c r="F10" s="22">
        <f t="shared" si="0"/>
        <v>4391</v>
      </c>
      <c r="G10" s="34"/>
      <c r="H10" s="27">
        <v>774</v>
      </c>
      <c r="I10" s="22">
        <v>2109</v>
      </c>
      <c r="J10" s="22">
        <v>2063</v>
      </c>
      <c r="K10" s="22">
        <f aca="true" t="shared" si="1" ref="K10:K32">SUM(I10:J10)</f>
        <v>4172</v>
      </c>
      <c r="L10" s="45">
        <v>818</v>
      </c>
    </row>
    <row r="11" spans="1:12" ht="10.5" customHeight="1">
      <c r="A11" s="53"/>
      <c r="B11" s="33" t="s">
        <v>10</v>
      </c>
      <c r="C11" s="22">
        <v>606</v>
      </c>
      <c r="D11" s="22">
        <v>1567</v>
      </c>
      <c r="E11" s="22">
        <v>1483</v>
      </c>
      <c r="F11" s="22">
        <f t="shared" si="0"/>
        <v>3050</v>
      </c>
      <c r="G11" s="34"/>
      <c r="H11" s="27">
        <v>519</v>
      </c>
      <c r="I11" s="22">
        <v>1500</v>
      </c>
      <c r="J11" s="22">
        <v>1463</v>
      </c>
      <c r="K11" s="22">
        <f t="shared" si="1"/>
        <v>2963</v>
      </c>
      <c r="L11" s="45">
        <v>572</v>
      </c>
    </row>
    <row r="12" spans="1:12" ht="10.5" customHeight="1">
      <c r="A12" s="53"/>
      <c r="B12" s="33" t="s">
        <v>0</v>
      </c>
      <c r="C12" s="22">
        <v>898</v>
      </c>
      <c r="D12" s="22">
        <v>2322</v>
      </c>
      <c r="E12" s="22">
        <v>2258</v>
      </c>
      <c r="F12" s="22">
        <f t="shared" si="0"/>
        <v>4580</v>
      </c>
      <c r="G12" s="34"/>
      <c r="H12" s="27">
        <v>893</v>
      </c>
      <c r="I12" s="22">
        <v>2251</v>
      </c>
      <c r="J12" s="22">
        <v>2216</v>
      </c>
      <c r="K12" s="22">
        <f t="shared" si="1"/>
        <v>4467</v>
      </c>
      <c r="L12" s="45">
        <v>884</v>
      </c>
    </row>
    <row r="13" spans="1:12" ht="10.5" customHeight="1">
      <c r="A13" s="53"/>
      <c r="B13" s="33" t="s">
        <v>11</v>
      </c>
      <c r="C13" s="22">
        <v>1428</v>
      </c>
      <c r="D13" s="22">
        <v>3584</v>
      </c>
      <c r="E13" s="22">
        <v>3627</v>
      </c>
      <c r="F13" s="22">
        <f t="shared" si="0"/>
        <v>7211</v>
      </c>
      <c r="G13" s="34"/>
      <c r="H13" s="27">
        <v>1143</v>
      </c>
      <c r="I13" s="22">
        <v>3573</v>
      </c>
      <c r="J13" s="22">
        <v>3689</v>
      </c>
      <c r="K13" s="22">
        <f t="shared" si="1"/>
        <v>7262</v>
      </c>
      <c r="L13" s="45">
        <v>1355</v>
      </c>
    </row>
    <row r="14" spans="1:12" ht="10.5" customHeight="1">
      <c r="A14" s="53"/>
      <c r="B14" s="33" t="s">
        <v>129</v>
      </c>
      <c r="C14" s="22">
        <v>908</v>
      </c>
      <c r="D14" s="22">
        <v>2203</v>
      </c>
      <c r="E14" s="22">
        <v>2205</v>
      </c>
      <c r="F14" s="22">
        <f t="shared" si="0"/>
        <v>4408</v>
      </c>
      <c r="G14" s="34"/>
      <c r="H14" s="27">
        <v>877</v>
      </c>
      <c r="I14" s="22">
        <v>2157</v>
      </c>
      <c r="J14" s="22">
        <v>2205</v>
      </c>
      <c r="K14" s="22">
        <f t="shared" si="1"/>
        <v>4362</v>
      </c>
      <c r="L14" s="45">
        <v>951</v>
      </c>
    </row>
    <row r="15" spans="1:12" ht="10.5" customHeight="1">
      <c r="A15" s="53"/>
      <c r="B15" s="33" t="s">
        <v>12</v>
      </c>
      <c r="C15" s="22">
        <v>659</v>
      </c>
      <c r="D15" s="22">
        <v>1963</v>
      </c>
      <c r="E15" s="22">
        <v>1869</v>
      </c>
      <c r="F15" s="22">
        <f t="shared" si="0"/>
        <v>3832</v>
      </c>
      <c r="G15" s="34"/>
      <c r="H15" s="27">
        <v>642</v>
      </c>
      <c r="I15" s="22">
        <v>1890</v>
      </c>
      <c r="J15" s="22">
        <v>1864</v>
      </c>
      <c r="K15" s="22">
        <f t="shared" si="1"/>
        <v>3754</v>
      </c>
      <c r="L15" s="45">
        <v>670</v>
      </c>
    </row>
    <row r="16" spans="1:12" ht="10.5" customHeight="1">
      <c r="A16" s="53"/>
      <c r="B16" s="33" t="s">
        <v>13</v>
      </c>
      <c r="C16" s="22">
        <v>934</v>
      </c>
      <c r="D16" s="22">
        <v>2556</v>
      </c>
      <c r="E16" s="22">
        <v>2533</v>
      </c>
      <c r="F16" s="22">
        <f t="shared" si="0"/>
        <v>5089</v>
      </c>
      <c r="G16" s="34"/>
      <c r="H16" s="27">
        <v>822</v>
      </c>
      <c r="I16" s="22">
        <v>2411</v>
      </c>
      <c r="J16" s="22">
        <v>2429</v>
      </c>
      <c r="K16" s="22">
        <f t="shared" si="1"/>
        <v>4840</v>
      </c>
      <c r="L16" s="45">
        <v>818</v>
      </c>
    </row>
    <row r="17" spans="1:12" ht="10.5" customHeight="1">
      <c r="A17" s="53"/>
      <c r="B17" s="33" t="s">
        <v>14</v>
      </c>
      <c r="C17" s="22">
        <v>680</v>
      </c>
      <c r="D17" s="22">
        <v>1747</v>
      </c>
      <c r="E17" s="22">
        <v>1692</v>
      </c>
      <c r="F17" s="22">
        <f t="shared" si="0"/>
        <v>3439</v>
      </c>
      <c r="G17" s="34"/>
      <c r="H17" s="27">
        <v>643</v>
      </c>
      <c r="I17" s="22">
        <v>1721</v>
      </c>
      <c r="J17" s="22">
        <v>1697</v>
      </c>
      <c r="K17" s="22">
        <f t="shared" si="1"/>
        <v>3418</v>
      </c>
      <c r="L17" s="45">
        <v>652</v>
      </c>
    </row>
    <row r="18" spans="1:12" ht="10.5" customHeight="1">
      <c r="A18" s="53"/>
      <c r="B18" s="33" t="s">
        <v>15</v>
      </c>
      <c r="C18" s="22">
        <v>295</v>
      </c>
      <c r="D18" s="22">
        <v>725</v>
      </c>
      <c r="E18" s="22">
        <v>700</v>
      </c>
      <c r="F18" s="22">
        <f t="shared" si="0"/>
        <v>1425</v>
      </c>
      <c r="G18" s="34"/>
      <c r="H18" s="27">
        <v>364</v>
      </c>
      <c r="I18" s="22">
        <v>794</v>
      </c>
      <c r="J18" s="22">
        <v>764</v>
      </c>
      <c r="K18" s="22">
        <f t="shared" si="1"/>
        <v>1558</v>
      </c>
      <c r="L18" s="46">
        <v>405</v>
      </c>
    </row>
    <row r="19" spans="1:12" ht="10.5" customHeight="1">
      <c r="A19" s="53"/>
      <c r="B19" s="33" t="s">
        <v>16</v>
      </c>
      <c r="C19" s="22">
        <v>357</v>
      </c>
      <c r="D19" s="22">
        <v>874</v>
      </c>
      <c r="E19" s="22">
        <v>907</v>
      </c>
      <c r="F19" s="22">
        <f t="shared" si="0"/>
        <v>1781</v>
      </c>
      <c r="G19" s="34"/>
      <c r="H19" s="27">
        <v>334</v>
      </c>
      <c r="I19" s="22">
        <v>865</v>
      </c>
      <c r="J19" s="22">
        <v>894</v>
      </c>
      <c r="K19" s="22">
        <f t="shared" si="1"/>
        <v>1759</v>
      </c>
      <c r="L19" s="46">
        <v>360</v>
      </c>
    </row>
    <row r="20" spans="1:12" ht="10.5" customHeight="1">
      <c r="A20" s="53"/>
      <c r="B20" s="33" t="s">
        <v>130</v>
      </c>
      <c r="C20" s="22">
        <v>891</v>
      </c>
      <c r="D20" s="22">
        <v>2132</v>
      </c>
      <c r="E20" s="22">
        <v>2033</v>
      </c>
      <c r="F20" s="22">
        <f t="shared" si="0"/>
        <v>4165</v>
      </c>
      <c r="G20" s="34"/>
      <c r="H20" s="27">
        <v>771</v>
      </c>
      <c r="I20" s="22">
        <v>1747</v>
      </c>
      <c r="J20" s="22">
        <v>1761</v>
      </c>
      <c r="K20" s="22">
        <f t="shared" si="1"/>
        <v>3508</v>
      </c>
      <c r="L20" s="46">
        <v>724</v>
      </c>
    </row>
    <row r="21" spans="1:12" ht="10.5" customHeight="1">
      <c r="A21" s="53"/>
      <c r="B21" s="33" t="s">
        <v>17</v>
      </c>
      <c r="C21" s="22">
        <v>990</v>
      </c>
      <c r="D21" s="22">
        <v>2442</v>
      </c>
      <c r="E21" s="22">
        <v>2443</v>
      </c>
      <c r="F21" s="22">
        <f t="shared" si="0"/>
        <v>4885</v>
      </c>
      <c r="G21" s="34"/>
      <c r="H21" s="27">
        <v>776</v>
      </c>
      <c r="I21" s="22">
        <v>2210</v>
      </c>
      <c r="J21" s="22">
        <v>2240</v>
      </c>
      <c r="K21" s="22">
        <f t="shared" si="1"/>
        <v>4450</v>
      </c>
      <c r="L21" s="46">
        <v>800</v>
      </c>
    </row>
    <row r="22" spans="1:12" ht="10.5" customHeight="1">
      <c r="A22" s="53"/>
      <c r="B22" s="33" t="s">
        <v>131</v>
      </c>
      <c r="C22" s="22">
        <v>589</v>
      </c>
      <c r="D22" s="22">
        <v>1603</v>
      </c>
      <c r="E22" s="22">
        <v>1525</v>
      </c>
      <c r="F22" s="22">
        <f t="shared" si="0"/>
        <v>3128</v>
      </c>
      <c r="G22" s="34"/>
      <c r="H22" s="36">
        <v>501</v>
      </c>
      <c r="I22" s="22">
        <v>1442</v>
      </c>
      <c r="J22" s="22">
        <v>1443</v>
      </c>
      <c r="K22" s="22">
        <f t="shared" si="1"/>
        <v>2885</v>
      </c>
      <c r="L22" s="46">
        <v>490</v>
      </c>
    </row>
    <row r="23" spans="1:12" ht="10.5" customHeight="1">
      <c r="A23" s="53"/>
      <c r="B23" s="33" t="s">
        <v>18</v>
      </c>
      <c r="C23" s="22">
        <v>508</v>
      </c>
      <c r="D23" s="22">
        <v>1369</v>
      </c>
      <c r="E23" s="22">
        <v>1290</v>
      </c>
      <c r="F23" s="22">
        <f t="shared" si="0"/>
        <v>2659</v>
      </c>
      <c r="G23" s="34"/>
      <c r="H23" s="27">
        <v>400</v>
      </c>
      <c r="I23" s="22">
        <v>1179</v>
      </c>
      <c r="J23" s="22">
        <v>1168</v>
      </c>
      <c r="K23" s="22">
        <f t="shared" si="1"/>
        <v>2347</v>
      </c>
      <c r="L23" s="46">
        <v>459</v>
      </c>
    </row>
    <row r="24" spans="1:12" ht="10.5" customHeight="1">
      <c r="A24" s="53"/>
      <c r="B24" s="33" t="s">
        <v>132</v>
      </c>
      <c r="C24" s="22">
        <v>479</v>
      </c>
      <c r="D24" s="22">
        <v>1344</v>
      </c>
      <c r="E24" s="22">
        <v>1216</v>
      </c>
      <c r="F24" s="22">
        <f t="shared" si="0"/>
        <v>2560</v>
      </c>
      <c r="G24" s="34"/>
      <c r="H24" s="27">
        <v>428</v>
      </c>
      <c r="I24" s="22">
        <v>1325</v>
      </c>
      <c r="J24" s="22">
        <v>1205</v>
      </c>
      <c r="K24" s="22">
        <f t="shared" si="1"/>
        <v>2530</v>
      </c>
      <c r="L24" s="46">
        <v>441</v>
      </c>
    </row>
    <row r="25" spans="1:12" ht="10.5" customHeight="1">
      <c r="A25" s="53"/>
      <c r="B25" s="33" t="s">
        <v>133</v>
      </c>
      <c r="C25" s="22">
        <v>562</v>
      </c>
      <c r="D25" s="22">
        <v>1511</v>
      </c>
      <c r="E25" s="22">
        <v>1419</v>
      </c>
      <c r="F25" s="22">
        <f t="shared" si="0"/>
        <v>2930</v>
      </c>
      <c r="G25" s="34"/>
      <c r="H25" s="27">
        <v>580</v>
      </c>
      <c r="I25" s="22">
        <v>1497</v>
      </c>
      <c r="J25" s="22">
        <v>1436</v>
      </c>
      <c r="K25" s="22">
        <f t="shared" si="1"/>
        <v>2933</v>
      </c>
      <c r="L25" s="46">
        <v>534</v>
      </c>
    </row>
    <row r="26" spans="1:12" ht="10.5" customHeight="1">
      <c r="A26" s="53"/>
      <c r="B26" s="33" t="s">
        <v>19</v>
      </c>
      <c r="C26" s="22">
        <v>684</v>
      </c>
      <c r="D26" s="22">
        <v>1668</v>
      </c>
      <c r="E26" s="22">
        <v>1614</v>
      </c>
      <c r="F26" s="22">
        <f t="shared" si="0"/>
        <v>3282</v>
      </c>
      <c r="G26" s="34"/>
      <c r="H26" s="27">
        <v>530</v>
      </c>
      <c r="I26" s="22">
        <v>1496</v>
      </c>
      <c r="J26" s="22">
        <v>1501</v>
      </c>
      <c r="K26" s="22">
        <f t="shared" si="1"/>
        <v>2997</v>
      </c>
      <c r="L26" s="46">
        <v>560</v>
      </c>
    </row>
    <row r="27" spans="1:12" ht="10.5" customHeight="1">
      <c r="A27" s="53"/>
      <c r="B27" s="33" t="s">
        <v>20</v>
      </c>
      <c r="C27" s="22">
        <v>454</v>
      </c>
      <c r="D27" s="22">
        <v>1085</v>
      </c>
      <c r="E27" s="22">
        <v>1075</v>
      </c>
      <c r="F27" s="22">
        <f t="shared" si="0"/>
        <v>2160</v>
      </c>
      <c r="G27" s="34"/>
      <c r="H27" s="27">
        <v>354</v>
      </c>
      <c r="I27" s="22">
        <v>892</v>
      </c>
      <c r="J27" s="22">
        <v>958</v>
      </c>
      <c r="K27" s="22">
        <f t="shared" si="1"/>
        <v>1850</v>
      </c>
      <c r="L27" s="46">
        <v>735</v>
      </c>
    </row>
    <row r="28" spans="1:12" ht="10.5" customHeight="1">
      <c r="A28" s="53"/>
      <c r="B28" s="33" t="s">
        <v>21</v>
      </c>
      <c r="C28" s="22">
        <v>358</v>
      </c>
      <c r="D28" s="22">
        <v>952</v>
      </c>
      <c r="E28" s="22">
        <v>932</v>
      </c>
      <c r="F28" s="22">
        <f t="shared" si="0"/>
        <v>1884</v>
      </c>
      <c r="G28" s="34"/>
      <c r="H28" s="27">
        <v>307</v>
      </c>
      <c r="I28" s="22">
        <v>823</v>
      </c>
      <c r="J28" s="22">
        <v>836</v>
      </c>
      <c r="K28" s="22">
        <f t="shared" si="1"/>
        <v>1659</v>
      </c>
      <c r="L28" s="46">
        <v>307</v>
      </c>
    </row>
    <row r="29" spans="1:12" ht="10.5" customHeight="1">
      <c r="A29" s="53"/>
      <c r="B29" s="33" t="s">
        <v>22</v>
      </c>
      <c r="C29" s="22">
        <v>509</v>
      </c>
      <c r="D29" s="22">
        <v>1251</v>
      </c>
      <c r="E29" s="22">
        <v>1231</v>
      </c>
      <c r="F29" s="22">
        <f t="shared" si="0"/>
        <v>2482</v>
      </c>
      <c r="G29" s="34"/>
      <c r="H29" s="27">
        <v>400</v>
      </c>
      <c r="I29" s="22">
        <v>1108</v>
      </c>
      <c r="J29" s="22">
        <v>1154</v>
      </c>
      <c r="K29" s="22">
        <f t="shared" si="1"/>
        <v>2262</v>
      </c>
      <c r="L29" s="46">
        <v>420</v>
      </c>
    </row>
    <row r="30" spans="1:12" ht="10.5" customHeight="1">
      <c r="A30" s="53"/>
      <c r="B30" s="33" t="s">
        <v>23</v>
      </c>
      <c r="C30" s="22">
        <v>517</v>
      </c>
      <c r="D30" s="22">
        <v>1223</v>
      </c>
      <c r="E30" s="22">
        <v>1223</v>
      </c>
      <c r="F30" s="22">
        <f t="shared" si="0"/>
        <v>2446</v>
      </c>
      <c r="G30" s="34"/>
      <c r="H30" s="27">
        <v>420</v>
      </c>
      <c r="I30" s="22">
        <v>1065</v>
      </c>
      <c r="J30" s="22">
        <v>1153</v>
      </c>
      <c r="K30" s="22">
        <f t="shared" si="1"/>
        <v>2218</v>
      </c>
      <c r="L30" s="46">
        <v>420</v>
      </c>
    </row>
    <row r="31" spans="1:12" ht="10.5" customHeight="1">
      <c r="A31" s="53"/>
      <c r="B31" s="33" t="s">
        <v>24</v>
      </c>
      <c r="C31" s="22">
        <v>254</v>
      </c>
      <c r="D31" s="22">
        <v>659</v>
      </c>
      <c r="E31" s="22">
        <v>639</v>
      </c>
      <c r="F31" s="22">
        <f t="shared" si="0"/>
        <v>1298</v>
      </c>
      <c r="G31" s="34"/>
      <c r="H31" s="27">
        <v>218</v>
      </c>
      <c r="I31" s="22">
        <v>529</v>
      </c>
      <c r="J31" s="22">
        <v>553</v>
      </c>
      <c r="K31" s="22">
        <f t="shared" si="1"/>
        <v>1082</v>
      </c>
      <c r="L31" s="46">
        <v>220</v>
      </c>
    </row>
    <row r="32" spans="1:12" ht="10.5" customHeight="1">
      <c r="A32" s="53"/>
      <c r="B32" s="33" t="s">
        <v>25</v>
      </c>
      <c r="C32" s="22">
        <v>462</v>
      </c>
      <c r="D32" s="22">
        <v>1148</v>
      </c>
      <c r="E32" s="22">
        <v>1113</v>
      </c>
      <c r="F32" s="22">
        <f t="shared" si="0"/>
        <v>2261</v>
      </c>
      <c r="G32" s="34"/>
      <c r="H32" s="27">
        <v>409</v>
      </c>
      <c r="I32" s="22">
        <v>1042</v>
      </c>
      <c r="J32" s="22">
        <v>1069</v>
      </c>
      <c r="K32" s="22">
        <f t="shared" si="1"/>
        <v>2111</v>
      </c>
      <c r="L32" s="47">
        <v>433</v>
      </c>
    </row>
    <row r="33" spans="1:12" ht="10.5" customHeight="1">
      <c r="A33" s="54"/>
      <c r="B33" s="29" t="s">
        <v>26</v>
      </c>
      <c r="C33" s="12">
        <v>16929</v>
      </c>
      <c r="D33" s="12">
        <f>SUM(D8:D32)</f>
        <v>43253</v>
      </c>
      <c r="E33" s="12">
        <f>SUM(E8:E32)</f>
        <v>42206</v>
      </c>
      <c r="F33" s="12">
        <f>SUM(D33:E33)</f>
        <v>85459</v>
      </c>
      <c r="G33" s="13"/>
      <c r="H33" s="14">
        <f>SUM(H8:H32)</f>
        <v>14755</v>
      </c>
      <c r="I33" s="14">
        <f>SUM(I8:I32)</f>
        <v>40676</v>
      </c>
      <c r="J33" s="14">
        <f>SUM(J8:J32)</f>
        <v>40956</v>
      </c>
      <c r="K33" s="14">
        <f>SUM(I33:J33)</f>
        <v>81632</v>
      </c>
      <c r="L33" s="48">
        <f>SUM(L8:L32)</f>
        <v>16053</v>
      </c>
    </row>
    <row r="34" spans="1:12" ht="10.5" customHeight="1">
      <c r="A34" s="58" t="s">
        <v>223</v>
      </c>
      <c r="B34" s="37" t="s">
        <v>134</v>
      </c>
      <c r="C34" s="21">
        <v>1086</v>
      </c>
      <c r="D34" s="21">
        <v>2393</v>
      </c>
      <c r="E34" s="22">
        <v>2488</v>
      </c>
      <c r="F34" s="21">
        <f>SUM(D34:E34)</f>
        <v>4881</v>
      </c>
      <c r="G34" s="23"/>
      <c r="H34" s="25">
        <v>740</v>
      </c>
      <c r="I34" s="21">
        <v>2064</v>
      </c>
      <c r="J34" s="21">
        <v>2243</v>
      </c>
      <c r="K34" s="21">
        <f>SUM(I34:J34)</f>
        <v>4307</v>
      </c>
      <c r="L34" s="38">
        <v>800</v>
      </c>
    </row>
    <row r="35" spans="1:12" ht="10.5">
      <c r="A35" s="59"/>
      <c r="B35" s="39" t="s">
        <v>27</v>
      </c>
      <c r="C35" s="22">
        <v>654</v>
      </c>
      <c r="D35" s="22">
        <v>1250</v>
      </c>
      <c r="E35" s="22">
        <v>1283</v>
      </c>
      <c r="F35" s="22">
        <f aca="true" t="shared" si="2" ref="F35:F61">SUM(D35:E35)</f>
        <v>2533</v>
      </c>
      <c r="G35" s="34"/>
      <c r="H35" s="27">
        <v>393</v>
      </c>
      <c r="I35" s="22">
        <v>1039</v>
      </c>
      <c r="J35" s="22">
        <v>1130</v>
      </c>
      <c r="K35" s="22">
        <f>SUM(I35:J35)</f>
        <v>2169</v>
      </c>
      <c r="L35" s="35">
        <v>400</v>
      </c>
    </row>
    <row r="36" spans="1:12" ht="10.5">
      <c r="A36" s="59"/>
      <c r="B36" s="39" t="s">
        <v>28</v>
      </c>
      <c r="C36" s="22">
        <v>1108</v>
      </c>
      <c r="D36" s="22">
        <v>2335</v>
      </c>
      <c r="E36" s="22">
        <v>2256</v>
      </c>
      <c r="F36" s="22">
        <f t="shared" si="2"/>
        <v>4591</v>
      </c>
      <c r="G36" s="34"/>
      <c r="H36" s="27">
        <v>875</v>
      </c>
      <c r="I36" s="22">
        <v>2166</v>
      </c>
      <c r="J36" s="22">
        <v>2253</v>
      </c>
      <c r="K36" s="22">
        <f aca="true" t="shared" si="3" ref="K36:K61">SUM(I36:J36)</f>
        <v>4419</v>
      </c>
      <c r="L36" s="35">
        <v>1210</v>
      </c>
    </row>
    <row r="37" spans="1:12" ht="10.5">
      <c r="A37" s="59"/>
      <c r="B37" s="39" t="s">
        <v>135</v>
      </c>
      <c r="C37" s="22">
        <v>281</v>
      </c>
      <c r="D37" s="22">
        <v>652</v>
      </c>
      <c r="E37" s="22">
        <v>671</v>
      </c>
      <c r="F37" s="22">
        <f t="shared" si="2"/>
        <v>1323</v>
      </c>
      <c r="G37" s="34"/>
      <c r="H37" s="27">
        <v>213</v>
      </c>
      <c r="I37" s="22">
        <v>553</v>
      </c>
      <c r="J37" s="22">
        <v>588</v>
      </c>
      <c r="K37" s="22">
        <f t="shared" si="3"/>
        <v>1141</v>
      </c>
      <c r="L37" s="35">
        <v>213</v>
      </c>
    </row>
    <row r="38" spans="1:12" ht="10.5">
      <c r="A38" s="59"/>
      <c r="B38" s="39" t="s">
        <v>136</v>
      </c>
      <c r="C38" s="22">
        <v>417</v>
      </c>
      <c r="D38" s="22">
        <v>980</v>
      </c>
      <c r="E38" s="22">
        <v>944</v>
      </c>
      <c r="F38" s="22">
        <f t="shared" si="2"/>
        <v>1924</v>
      </c>
      <c r="G38" s="34"/>
      <c r="H38" s="27">
        <v>328</v>
      </c>
      <c r="I38" s="22">
        <v>855</v>
      </c>
      <c r="J38" s="22">
        <v>843</v>
      </c>
      <c r="K38" s="22">
        <f t="shared" si="3"/>
        <v>1698</v>
      </c>
      <c r="L38" s="35">
        <v>344</v>
      </c>
    </row>
    <row r="39" spans="1:12" ht="10.5">
      <c r="A39" s="59"/>
      <c r="B39" s="39" t="s">
        <v>29</v>
      </c>
      <c r="C39" s="22">
        <v>431</v>
      </c>
      <c r="D39" s="22">
        <v>957</v>
      </c>
      <c r="E39" s="22">
        <v>871</v>
      </c>
      <c r="F39" s="22">
        <f t="shared" si="2"/>
        <v>1828</v>
      </c>
      <c r="G39" s="34"/>
      <c r="H39" s="27">
        <v>426</v>
      </c>
      <c r="I39" s="22">
        <v>889</v>
      </c>
      <c r="J39" s="22">
        <v>849</v>
      </c>
      <c r="K39" s="22">
        <f t="shared" si="3"/>
        <v>1738</v>
      </c>
      <c r="L39" s="35">
        <v>355</v>
      </c>
    </row>
    <row r="40" spans="1:12" ht="10.5">
      <c r="A40" s="59"/>
      <c r="B40" s="39" t="s">
        <v>30</v>
      </c>
      <c r="C40" s="22">
        <v>1462</v>
      </c>
      <c r="D40" s="22">
        <v>3292</v>
      </c>
      <c r="E40" s="22">
        <v>3268</v>
      </c>
      <c r="F40" s="22">
        <f>SUM(D40:E40)</f>
        <v>6560</v>
      </c>
      <c r="G40" s="34"/>
      <c r="H40" s="27">
        <v>1010</v>
      </c>
      <c r="I40" s="22">
        <v>2910</v>
      </c>
      <c r="J40" s="22">
        <v>3134</v>
      </c>
      <c r="K40" s="22">
        <f t="shared" si="3"/>
        <v>6044</v>
      </c>
      <c r="L40" s="35">
        <v>1150</v>
      </c>
    </row>
    <row r="41" spans="1:12" ht="10.5">
      <c r="A41" s="59"/>
      <c r="B41" s="39" t="s">
        <v>132</v>
      </c>
      <c r="C41" s="22">
        <v>698</v>
      </c>
      <c r="D41" s="22">
        <v>1628</v>
      </c>
      <c r="E41" s="22">
        <v>1591</v>
      </c>
      <c r="F41" s="22">
        <f t="shared" si="2"/>
        <v>3219</v>
      </c>
      <c r="G41" s="34"/>
      <c r="H41" s="27">
        <v>647</v>
      </c>
      <c r="I41" s="22">
        <v>1531</v>
      </c>
      <c r="J41" s="22">
        <v>1560</v>
      </c>
      <c r="K41" s="22">
        <f t="shared" si="3"/>
        <v>3091</v>
      </c>
      <c r="L41" s="35">
        <v>651</v>
      </c>
    </row>
    <row r="42" spans="1:12" ht="10.5">
      <c r="A42" s="59"/>
      <c r="B42" s="39" t="s">
        <v>137</v>
      </c>
      <c r="C42" s="22">
        <v>675</v>
      </c>
      <c r="D42" s="22">
        <v>1534</v>
      </c>
      <c r="E42" s="22">
        <v>1496</v>
      </c>
      <c r="F42" s="22">
        <f t="shared" si="2"/>
        <v>3030</v>
      </c>
      <c r="G42" s="34"/>
      <c r="H42" s="27">
        <v>585</v>
      </c>
      <c r="I42" s="22">
        <v>1382</v>
      </c>
      <c r="J42" s="22">
        <v>1419</v>
      </c>
      <c r="K42" s="22">
        <f t="shared" si="3"/>
        <v>2801</v>
      </c>
      <c r="L42" s="35">
        <v>595</v>
      </c>
    </row>
    <row r="43" spans="1:12" ht="10.5">
      <c r="A43" s="59"/>
      <c r="B43" s="39" t="s">
        <v>31</v>
      </c>
      <c r="C43" s="22">
        <v>321</v>
      </c>
      <c r="D43" s="22">
        <v>731</v>
      </c>
      <c r="E43" s="22">
        <v>694</v>
      </c>
      <c r="F43" s="22">
        <f t="shared" si="2"/>
        <v>1425</v>
      </c>
      <c r="G43" s="34"/>
      <c r="H43" s="27">
        <v>248</v>
      </c>
      <c r="I43" s="22">
        <v>640</v>
      </c>
      <c r="J43" s="22">
        <v>617</v>
      </c>
      <c r="K43" s="22">
        <f t="shared" si="3"/>
        <v>1257</v>
      </c>
      <c r="L43" s="35">
        <v>248</v>
      </c>
    </row>
    <row r="44" spans="1:12" ht="10.5">
      <c r="A44" s="59"/>
      <c r="B44" s="39" t="s">
        <v>138</v>
      </c>
      <c r="C44" s="22">
        <v>333</v>
      </c>
      <c r="D44" s="22">
        <v>764</v>
      </c>
      <c r="E44" s="22">
        <v>754</v>
      </c>
      <c r="F44" s="22">
        <f t="shared" si="2"/>
        <v>1518</v>
      </c>
      <c r="G44" s="34"/>
      <c r="H44" s="27">
        <v>289</v>
      </c>
      <c r="I44" s="22">
        <v>760</v>
      </c>
      <c r="J44" s="22">
        <v>769</v>
      </c>
      <c r="K44" s="22">
        <f t="shared" si="3"/>
        <v>1529</v>
      </c>
      <c r="L44" s="35">
        <v>320</v>
      </c>
    </row>
    <row r="45" spans="1:12" ht="10.5">
      <c r="A45" s="59"/>
      <c r="B45" s="39" t="s">
        <v>32</v>
      </c>
      <c r="C45" s="22">
        <v>598</v>
      </c>
      <c r="D45" s="22">
        <v>1355</v>
      </c>
      <c r="E45" s="22">
        <v>1266</v>
      </c>
      <c r="F45" s="22">
        <f t="shared" si="2"/>
        <v>2621</v>
      </c>
      <c r="G45" s="34"/>
      <c r="H45" s="27">
        <v>471</v>
      </c>
      <c r="I45" s="22">
        <v>1209</v>
      </c>
      <c r="J45" s="22">
        <v>1174</v>
      </c>
      <c r="K45" s="22">
        <f t="shared" si="3"/>
        <v>2383</v>
      </c>
      <c r="L45" s="35">
        <v>575</v>
      </c>
    </row>
    <row r="46" spans="1:12" ht="10.5">
      <c r="A46" s="59"/>
      <c r="B46" s="39" t="s">
        <v>139</v>
      </c>
      <c r="C46" s="22">
        <v>866</v>
      </c>
      <c r="D46" s="22">
        <v>2013</v>
      </c>
      <c r="E46" s="22">
        <v>1935</v>
      </c>
      <c r="F46" s="22">
        <f t="shared" si="2"/>
        <v>3948</v>
      </c>
      <c r="G46" s="34"/>
      <c r="H46" s="27">
        <v>778</v>
      </c>
      <c r="I46" s="22">
        <v>1695</v>
      </c>
      <c r="J46" s="22">
        <v>1770</v>
      </c>
      <c r="K46" s="22">
        <f t="shared" si="3"/>
        <v>3465</v>
      </c>
      <c r="L46" s="35">
        <v>724</v>
      </c>
    </row>
    <row r="47" spans="1:12" ht="10.5">
      <c r="A47" s="59"/>
      <c r="B47" s="39" t="s">
        <v>140</v>
      </c>
      <c r="C47" s="22">
        <v>629</v>
      </c>
      <c r="D47" s="22">
        <v>1680</v>
      </c>
      <c r="E47" s="22">
        <v>1752</v>
      </c>
      <c r="F47" s="22">
        <f t="shared" si="2"/>
        <v>3432</v>
      </c>
      <c r="G47" s="34"/>
      <c r="H47" s="27">
        <v>555</v>
      </c>
      <c r="I47" s="22">
        <v>1509</v>
      </c>
      <c r="J47" s="22">
        <v>1621</v>
      </c>
      <c r="K47" s="22">
        <f t="shared" si="3"/>
        <v>3130</v>
      </c>
      <c r="L47" s="35">
        <v>550</v>
      </c>
    </row>
    <row r="48" spans="1:12" ht="10.5">
      <c r="A48" s="59"/>
      <c r="B48" s="39" t="s">
        <v>33</v>
      </c>
      <c r="C48" s="22">
        <v>601</v>
      </c>
      <c r="D48" s="22">
        <v>1419</v>
      </c>
      <c r="E48" s="22">
        <v>1396</v>
      </c>
      <c r="F48" s="22">
        <f t="shared" si="2"/>
        <v>2815</v>
      </c>
      <c r="G48" s="34"/>
      <c r="H48" s="27">
        <v>522</v>
      </c>
      <c r="I48" s="22">
        <v>1272</v>
      </c>
      <c r="J48" s="22">
        <v>1322</v>
      </c>
      <c r="K48" s="22">
        <f t="shared" si="3"/>
        <v>2594</v>
      </c>
      <c r="L48" s="35">
        <v>517</v>
      </c>
    </row>
    <row r="49" spans="1:12" ht="10.5">
      <c r="A49" s="59"/>
      <c r="B49" s="39" t="s">
        <v>212</v>
      </c>
      <c r="C49" s="22">
        <v>494</v>
      </c>
      <c r="D49" s="22">
        <v>1265</v>
      </c>
      <c r="E49" s="22">
        <v>1249</v>
      </c>
      <c r="F49" s="22">
        <f t="shared" si="2"/>
        <v>2514</v>
      </c>
      <c r="G49" s="34"/>
      <c r="H49" s="27">
        <v>450</v>
      </c>
      <c r="I49" s="22">
        <v>1145</v>
      </c>
      <c r="J49" s="22">
        <v>1186</v>
      </c>
      <c r="K49" s="22">
        <f t="shared" si="3"/>
        <v>2331</v>
      </c>
      <c r="L49" s="35">
        <v>408</v>
      </c>
    </row>
    <row r="50" spans="1:12" ht="10.5">
      <c r="A50" s="59"/>
      <c r="B50" s="39" t="s">
        <v>34</v>
      </c>
      <c r="C50" s="22">
        <v>380</v>
      </c>
      <c r="D50" s="22">
        <v>781</v>
      </c>
      <c r="E50" s="22">
        <v>754</v>
      </c>
      <c r="F50" s="22">
        <f t="shared" si="2"/>
        <v>1535</v>
      </c>
      <c r="G50" s="34"/>
      <c r="H50" s="27">
        <v>260</v>
      </c>
      <c r="I50" s="22">
        <v>690</v>
      </c>
      <c r="J50" s="22">
        <v>693</v>
      </c>
      <c r="K50" s="22">
        <f t="shared" si="3"/>
        <v>1383</v>
      </c>
      <c r="L50" s="35">
        <v>260</v>
      </c>
    </row>
    <row r="51" spans="1:12" ht="10.5">
      <c r="A51" s="59"/>
      <c r="B51" s="39" t="s">
        <v>35</v>
      </c>
      <c r="C51" s="22">
        <v>274</v>
      </c>
      <c r="D51" s="22">
        <v>614</v>
      </c>
      <c r="E51" s="22">
        <v>561</v>
      </c>
      <c r="F51" s="22">
        <f t="shared" si="2"/>
        <v>1175</v>
      </c>
      <c r="G51" s="34"/>
      <c r="H51" s="27">
        <v>201</v>
      </c>
      <c r="I51" s="22">
        <v>524</v>
      </c>
      <c r="J51" s="22">
        <v>530</v>
      </c>
      <c r="K51" s="22">
        <f t="shared" si="3"/>
        <v>1054</v>
      </c>
      <c r="L51" s="35">
        <v>201</v>
      </c>
    </row>
    <row r="52" spans="1:12" ht="10.5">
      <c r="A52" s="59"/>
      <c r="B52" s="39" t="s">
        <v>1</v>
      </c>
      <c r="C52" s="22">
        <v>472</v>
      </c>
      <c r="D52" s="22">
        <v>1077</v>
      </c>
      <c r="E52" s="22">
        <v>1035</v>
      </c>
      <c r="F52" s="22">
        <f t="shared" si="2"/>
        <v>2112</v>
      </c>
      <c r="G52" s="34"/>
      <c r="H52" s="27">
        <v>378</v>
      </c>
      <c r="I52" s="22">
        <v>1041</v>
      </c>
      <c r="J52" s="22">
        <v>1008</v>
      </c>
      <c r="K52" s="22">
        <f t="shared" si="3"/>
        <v>2049</v>
      </c>
      <c r="L52" s="35">
        <v>520</v>
      </c>
    </row>
    <row r="53" spans="1:12" ht="10.5">
      <c r="A53" s="59"/>
      <c r="B53" s="39" t="s">
        <v>141</v>
      </c>
      <c r="C53" s="22">
        <v>321</v>
      </c>
      <c r="D53" s="22">
        <v>703</v>
      </c>
      <c r="E53" s="22">
        <v>696</v>
      </c>
      <c r="F53" s="22">
        <f t="shared" si="2"/>
        <v>1399</v>
      </c>
      <c r="G53" s="34"/>
      <c r="H53" s="27">
        <v>260</v>
      </c>
      <c r="I53" s="22">
        <v>660</v>
      </c>
      <c r="J53" s="22">
        <v>697</v>
      </c>
      <c r="K53" s="22">
        <f t="shared" si="3"/>
        <v>1357</v>
      </c>
      <c r="L53" s="35">
        <v>275</v>
      </c>
    </row>
    <row r="54" spans="1:12" ht="10.5">
      <c r="A54" s="59"/>
      <c r="B54" s="39" t="s">
        <v>142</v>
      </c>
      <c r="C54" s="22">
        <v>491</v>
      </c>
      <c r="D54" s="22">
        <v>1180</v>
      </c>
      <c r="E54" s="22">
        <v>1048</v>
      </c>
      <c r="F54" s="22">
        <f t="shared" si="2"/>
        <v>2228</v>
      </c>
      <c r="G54" s="34"/>
      <c r="H54" s="1">
        <v>415</v>
      </c>
      <c r="I54" s="22">
        <v>1057</v>
      </c>
      <c r="J54" s="22">
        <v>1014</v>
      </c>
      <c r="K54" s="22">
        <f t="shared" si="3"/>
        <v>2071</v>
      </c>
      <c r="L54" s="35">
        <v>432</v>
      </c>
    </row>
    <row r="55" spans="1:12" ht="10.5">
      <c r="A55" s="59"/>
      <c r="B55" s="39" t="s">
        <v>36</v>
      </c>
      <c r="C55" s="22">
        <v>406</v>
      </c>
      <c r="D55" s="22">
        <v>896</v>
      </c>
      <c r="E55" s="22">
        <v>851</v>
      </c>
      <c r="F55" s="22">
        <f t="shared" si="2"/>
        <v>1747</v>
      </c>
      <c r="G55" s="34"/>
      <c r="H55" s="27">
        <v>336</v>
      </c>
      <c r="I55" s="22">
        <v>848</v>
      </c>
      <c r="J55" s="22">
        <v>826</v>
      </c>
      <c r="K55" s="22">
        <f t="shared" si="3"/>
        <v>1674</v>
      </c>
      <c r="L55" s="35">
        <v>346</v>
      </c>
    </row>
    <row r="56" spans="1:12" ht="10.5">
      <c r="A56" s="55" t="s">
        <v>224</v>
      </c>
      <c r="B56" s="39" t="s">
        <v>37</v>
      </c>
      <c r="C56" s="22">
        <v>673</v>
      </c>
      <c r="D56" s="22">
        <v>1576</v>
      </c>
      <c r="E56" s="22">
        <v>1544</v>
      </c>
      <c r="F56" s="22">
        <f t="shared" si="2"/>
        <v>3120</v>
      </c>
      <c r="G56" s="34"/>
      <c r="H56" s="27">
        <v>620</v>
      </c>
      <c r="I56" s="22">
        <v>1525</v>
      </c>
      <c r="J56" s="22">
        <v>1567</v>
      </c>
      <c r="K56" s="22">
        <f t="shared" si="3"/>
        <v>3092</v>
      </c>
      <c r="L56" s="35">
        <v>620</v>
      </c>
    </row>
    <row r="57" spans="1:12" ht="10.5">
      <c r="A57" s="53"/>
      <c r="B57" s="39" t="s">
        <v>213</v>
      </c>
      <c r="C57" s="22">
        <v>1006</v>
      </c>
      <c r="D57" s="22">
        <v>2205</v>
      </c>
      <c r="E57" s="22">
        <v>2110</v>
      </c>
      <c r="F57" s="22">
        <f t="shared" si="2"/>
        <v>4315</v>
      </c>
      <c r="G57" s="34"/>
      <c r="H57" s="27">
        <v>854</v>
      </c>
      <c r="I57" s="22">
        <v>2143</v>
      </c>
      <c r="J57" s="22">
        <v>2134</v>
      </c>
      <c r="K57" s="22">
        <f t="shared" si="3"/>
        <v>4277</v>
      </c>
      <c r="L57" s="35">
        <v>958</v>
      </c>
    </row>
    <row r="58" spans="1:12" ht="10.5">
      <c r="A58" s="53"/>
      <c r="B58" s="39" t="s">
        <v>143</v>
      </c>
      <c r="C58" s="22">
        <v>432</v>
      </c>
      <c r="D58" s="22">
        <v>1041</v>
      </c>
      <c r="E58" s="22">
        <v>917</v>
      </c>
      <c r="F58" s="22">
        <f t="shared" si="2"/>
        <v>1958</v>
      </c>
      <c r="G58" s="34"/>
      <c r="H58" s="27">
        <v>331</v>
      </c>
      <c r="I58" s="22">
        <v>937</v>
      </c>
      <c r="J58" s="22">
        <v>849</v>
      </c>
      <c r="K58" s="22">
        <f t="shared" si="3"/>
        <v>1786</v>
      </c>
      <c r="L58" s="35">
        <v>373</v>
      </c>
    </row>
    <row r="59" spans="1:12" ht="10.5">
      <c r="A59" s="53"/>
      <c r="B59" s="39" t="s">
        <v>38</v>
      </c>
      <c r="C59" s="22">
        <v>1053</v>
      </c>
      <c r="D59" s="22">
        <v>2583</v>
      </c>
      <c r="E59" s="22">
        <v>2396</v>
      </c>
      <c r="F59" s="22">
        <f t="shared" si="2"/>
        <v>4979</v>
      </c>
      <c r="G59" s="34"/>
      <c r="H59" s="27">
        <v>1083</v>
      </c>
      <c r="I59" s="22">
        <v>2458</v>
      </c>
      <c r="J59" s="22">
        <v>2332</v>
      </c>
      <c r="K59" s="22">
        <f t="shared" si="3"/>
        <v>4790</v>
      </c>
      <c r="L59" s="35">
        <v>1325</v>
      </c>
    </row>
    <row r="60" spans="1:12" ht="10.5" customHeight="1">
      <c r="A60" s="53"/>
      <c r="B60" s="39" t="s">
        <v>144</v>
      </c>
      <c r="C60" s="22">
        <v>771</v>
      </c>
      <c r="D60" s="22">
        <v>2017</v>
      </c>
      <c r="E60" s="22">
        <v>1847</v>
      </c>
      <c r="F60" s="22">
        <f t="shared" si="2"/>
        <v>3864</v>
      </c>
      <c r="G60" s="34"/>
      <c r="H60" s="27">
        <v>717</v>
      </c>
      <c r="I60" s="22">
        <v>1991</v>
      </c>
      <c r="J60" s="22">
        <v>1824</v>
      </c>
      <c r="K60" s="22">
        <f t="shared" si="3"/>
        <v>3815</v>
      </c>
      <c r="L60" s="35">
        <v>1060</v>
      </c>
    </row>
    <row r="61" spans="1:12" ht="10.5" customHeight="1">
      <c r="A61" s="53"/>
      <c r="B61" s="39" t="s">
        <v>39</v>
      </c>
      <c r="C61" s="22">
        <v>1470</v>
      </c>
      <c r="D61" s="22">
        <v>4034</v>
      </c>
      <c r="E61" s="22">
        <v>3749</v>
      </c>
      <c r="F61" s="22">
        <f t="shared" si="2"/>
        <v>7783</v>
      </c>
      <c r="G61" s="34"/>
      <c r="H61" s="27">
        <v>1543</v>
      </c>
      <c r="I61" s="22">
        <v>4034</v>
      </c>
      <c r="J61" s="22">
        <v>3814</v>
      </c>
      <c r="K61" s="22">
        <f t="shared" si="3"/>
        <v>7848</v>
      </c>
      <c r="L61" s="35">
        <v>1801</v>
      </c>
    </row>
    <row r="62" spans="1:12" ht="10.5" customHeight="1">
      <c r="A62" s="54"/>
      <c r="B62" s="30" t="s">
        <v>40</v>
      </c>
      <c r="C62" s="12">
        <f>SUM(C34:C61)</f>
        <v>18403</v>
      </c>
      <c r="D62" s="12">
        <f>SUM(D34:D61)</f>
        <v>42955</v>
      </c>
      <c r="E62" s="12">
        <f>SUM(E34:E61)</f>
        <v>41422</v>
      </c>
      <c r="F62" s="12">
        <f>SUM(D62:E62)</f>
        <v>84377</v>
      </c>
      <c r="G62" s="101">
        <f>SUM(H34:H61)</f>
        <v>15528</v>
      </c>
      <c r="H62" s="102"/>
      <c r="I62" s="12">
        <f>SUM(I34:I61)</f>
        <v>39527</v>
      </c>
      <c r="J62" s="12">
        <f>SUM(J34:J61)</f>
        <v>39766</v>
      </c>
      <c r="K62" s="12">
        <f>SUM(I62:J62)</f>
        <v>79293</v>
      </c>
      <c r="L62" s="15">
        <v>17231</v>
      </c>
    </row>
    <row r="63" spans="1:13" ht="10.5">
      <c r="A63" s="96" t="s">
        <v>226</v>
      </c>
      <c r="B63" s="40" t="s">
        <v>145</v>
      </c>
      <c r="C63" s="21">
        <v>250</v>
      </c>
      <c r="D63" s="21">
        <v>460</v>
      </c>
      <c r="E63" s="21">
        <v>425</v>
      </c>
      <c r="F63" s="21">
        <f>SUM(D63:E63)</f>
        <v>885</v>
      </c>
      <c r="G63" s="23"/>
      <c r="H63" s="25">
        <v>216</v>
      </c>
      <c r="I63" s="21">
        <v>506</v>
      </c>
      <c r="J63" s="21">
        <v>522</v>
      </c>
      <c r="K63" s="21">
        <f>SUM(I63:J63)</f>
        <v>1028</v>
      </c>
      <c r="L63" s="38">
        <v>215</v>
      </c>
      <c r="M63" s="11"/>
    </row>
    <row r="64" spans="1:13" ht="10.5">
      <c r="A64" s="97"/>
      <c r="B64" s="33" t="s">
        <v>146</v>
      </c>
      <c r="C64" s="22">
        <v>946</v>
      </c>
      <c r="D64" s="22">
        <v>2238</v>
      </c>
      <c r="E64" s="22">
        <v>2153</v>
      </c>
      <c r="F64" s="22">
        <f aca="true" t="shared" si="4" ref="F64:F87">SUM(D64:E64)</f>
        <v>4391</v>
      </c>
      <c r="G64" s="34"/>
      <c r="H64" s="27">
        <v>754</v>
      </c>
      <c r="I64" s="22">
        <v>2044</v>
      </c>
      <c r="J64" s="22">
        <v>2036</v>
      </c>
      <c r="K64" s="22">
        <f>SUM(I64:J64)</f>
        <v>4080</v>
      </c>
      <c r="L64" s="35">
        <v>702</v>
      </c>
      <c r="M64" s="11"/>
    </row>
    <row r="65" spans="1:13" ht="10.5">
      <c r="A65" s="97"/>
      <c r="B65" s="33" t="s">
        <v>147</v>
      </c>
      <c r="C65" s="22">
        <v>639</v>
      </c>
      <c r="D65" s="22">
        <v>1577</v>
      </c>
      <c r="E65" s="22">
        <v>1643</v>
      </c>
      <c r="F65" s="22">
        <f t="shared" si="4"/>
        <v>3220</v>
      </c>
      <c r="G65" s="34"/>
      <c r="H65" s="27">
        <v>545</v>
      </c>
      <c r="I65" s="22">
        <v>1473</v>
      </c>
      <c r="J65" s="22">
        <v>1548</v>
      </c>
      <c r="K65" s="22">
        <f aca="true" t="shared" si="5" ref="K65:K87">SUM(I65:J65)</f>
        <v>3021</v>
      </c>
      <c r="L65" s="35">
        <v>615</v>
      </c>
      <c r="M65" s="11"/>
    </row>
    <row r="66" spans="1:13" ht="10.5">
      <c r="A66" s="97"/>
      <c r="B66" s="33" t="s">
        <v>41</v>
      </c>
      <c r="C66" s="22">
        <v>878</v>
      </c>
      <c r="D66" s="22">
        <v>2141</v>
      </c>
      <c r="E66" s="22">
        <v>2041</v>
      </c>
      <c r="F66" s="22">
        <f t="shared" si="4"/>
        <v>4182</v>
      </c>
      <c r="G66" s="34"/>
      <c r="H66" s="27">
        <v>733</v>
      </c>
      <c r="I66" s="22">
        <v>1960</v>
      </c>
      <c r="J66" s="22">
        <v>1934</v>
      </c>
      <c r="K66" s="22">
        <f t="shared" si="5"/>
        <v>3894</v>
      </c>
      <c r="L66" s="35">
        <v>750</v>
      </c>
      <c r="M66" s="11"/>
    </row>
    <row r="67" spans="1:13" ht="10.5">
      <c r="A67" s="97"/>
      <c r="B67" s="33" t="s">
        <v>148</v>
      </c>
      <c r="C67" s="22">
        <v>403</v>
      </c>
      <c r="D67" s="22">
        <v>933</v>
      </c>
      <c r="E67" s="22">
        <v>899</v>
      </c>
      <c r="F67" s="22">
        <f t="shared" si="4"/>
        <v>1832</v>
      </c>
      <c r="G67" s="34"/>
      <c r="H67" s="27">
        <v>340</v>
      </c>
      <c r="I67" s="22">
        <v>896</v>
      </c>
      <c r="J67" s="22">
        <v>900</v>
      </c>
      <c r="K67" s="22">
        <f t="shared" si="5"/>
        <v>1796</v>
      </c>
      <c r="L67" s="35">
        <v>340</v>
      </c>
      <c r="M67" s="11"/>
    </row>
    <row r="68" spans="1:13" ht="10.5">
      <c r="A68" s="97"/>
      <c r="B68" s="33" t="s">
        <v>42</v>
      </c>
      <c r="C68" s="22">
        <v>581</v>
      </c>
      <c r="D68" s="22">
        <v>1429</v>
      </c>
      <c r="E68" s="22">
        <v>1409</v>
      </c>
      <c r="F68" s="22">
        <f t="shared" si="4"/>
        <v>2838</v>
      </c>
      <c r="G68" s="34"/>
      <c r="H68" s="27">
        <v>452</v>
      </c>
      <c r="I68" s="22">
        <v>1246</v>
      </c>
      <c r="J68" s="22">
        <v>1248</v>
      </c>
      <c r="K68" s="22">
        <f t="shared" si="5"/>
        <v>2494</v>
      </c>
      <c r="L68" s="35">
        <v>456</v>
      </c>
      <c r="M68" s="11"/>
    </row>
    <row r="69" spans="1:13" ht="10.5">
      <c r="A69" s="97"/>
      <c r="B69" s="33" t="s">
        <v>43</v>
      </c>
      <c r="C69" s="22">
        <v>360</v>
      </c>
      <c r="D69" s="22">
        <v>887</v>
      </c>
      <c r="E69" s="22">
        <v>825</v>
      </c>
      <c r="F69" s="22">
        <f t="shared" si="4"/>
        <v>1712</v>
      </c>
      <c r="G69" s="34"/>
      <c r="H69" s="27">
        <v>268</v>
      </c>
      <c r="I69" s="22">
        <v>792</v>
      </c>
      <c r="J69" s="22">
        <v>780</v>
      </c>
      <c r="K69" s="22">
        <f t="shared" si="5"/>
        <v>1572</v>
      </c>
      <c r="L69" s="35">
        <v>276</v>
      </c>
      <c r="M69" s="11"/>
    </row>
    <row r="70" spans="1:13" ht="10.5">
      <c r="A70" s="97"/>
      <c r="B70" s="33" t="s">
        <v>44</v>
      </c>
      <c r="C70" s="22">
        <v>512</v>
      </c>
      <c r="D70" s="22">
        <v>1188</v>
      </c>
      <c r="E70" s="22">
        <v>1127</v>
      </c>
      <c r="F70" s="22">
        <f t="shared" si="4"/>
        <v>2315</v>
      </c>
      <c r="G70" s="34"/>
      <c r="H70" s="27">
        <v>397</v>
      </c>
      <c r="I70" s="22">
        <v>1082</v>
      </c>
      <c r="J70" s="22">
        <v>1062</v>
      </c>
      <c r="K70" s="22">
        <f t="shared" si="5"/>
        <v>2144</v>
      </c>
      <c r="L70" s="35">
        <v>412</v>
      </c>
      <c r="M70" s="11"/>
    </row>
    <row r="71" spans="1:13" ht="10.5">
      <c r="A71" s="97"/>
      <c r="B71" s="33" t="s">
        <v>45</v>
      </c>
      <c r="C71" s="22">
        <v>485</v>
      </c>
      <c r="D71" s="22">
        <v>1130</v>
      </c>
      <c r="E71" s="22">
        <v>1063</v>
      </c>
      <c r="F71" s="22">
        <f t="shared" si="4"/>
        <v>2193</v>
      </c>
      <c r="G71" s="34"/>
      <c r="H71" s="27">
        <v>374</v>
      </c>
      <c r="I71" s="22">
        <v>1021</v>
      </c>
      <c r="J71" s="22">
        <v>1027</v>
      </c>
      <c r="K71" s="22">
        <f t="shared" si="5"/>
        <v>2048</v>
      </c>
      <c r="L71" s="35">
        <v>430</v>
      </c>
      <c r="M71" s="11"/>
    </row>
    <row r="72" spans="1:13" ht="10.5">
      <c r="A72" s="97"/>
      <c r="B72" s="33" t="s">
        <v>46</v>
      </c>
      <c r="C72" s="22">
        <v>692</v>
      </c>
      <c r="D72" s="22">
        <v>1642</v>
      </c>
      <c r="E72" s="22">
        <v>1561</v>
      </c>
      <c r="F72" s="22">
        <f t="shared" si="4"/>
        <v>3203</v>
      </c>
      <c r="G72" s="34"/>
      <c r="H72" s="27">
        <v>550</v>
      </c>
      <c r="I72" s="22">
        <v>1516</v>
      </c>
      <c r="J72" s="22">
        <v>1478</v>
      </c>
      <c r="K72" s="22">
        <f t="shared" si="5"/>
        <v>2994</v>
      </c>
      <c r="L72" s="35">
        <v>555</v>
      </c>
      <c r="M72" s="11"/>
    </row>
    <row r="73" spans="1:13" ht="10.5">
      <c r="A73" s="97"/>
      <c r="B73" s="33" t="s">
        <v>47</v>
      </c>
      <c r="C73" s="22">
        <v>108</v>
      </c>
      <c r="D73" s="22">
        <v>262</v>
      </c>
      <c r="E73" s="22">
        <v>238</v>
      </c>
      <c r="F73" s="22">
        <f t="shared" si="4"/>
        <v>500</v>
      </c>
      <c r="G73" s="34"/>
      <c r="H73" s="27">
        <v>88</v>
      </c>
      <c r="I73" s="22">
        <v>253</v>
      </c>
      <c r="J73" s="22">
        <v>242</v>
      </c>
      <c r="K73" s="22">
        <f t="shared" si="5"/>
        <v>495</v>
      </c>
      <c r="L73" s="35">
        <v>86</v>
      </c>
      <c r="M73" s="11"/>
    </row>
    <row r="74" spans="1:13" ht="10.5">
      <c r="A74" s="97"/>
      <c r="B74" s="33" t="s">
        <v>149</v>
      </c>
      <c r="C74" s="22">
        <v>1274</v>
      </c>
      <c r="D74" s="22">
        <v>3245</v>
      </c>
      <c r="E74" s="22">
        <v>3159</v>
      </c>
      <c r="F74" s="22">
        <f t="shared" si="4"/>
        <v>6404</v>
      </c>
      <c r="G74" s="34"/>
      <c r="H74" s="27">
        <v>929</v>
      </c>
      <c r="I74" s="22">
        <v>3008</v>
      </c>
      <c r="J74" s="22">
        <v>3081</v>
      </c>
      <c r="K74" s="22">
        <f t="shared" si="5"/>
        <v>6089</v>
      </c>
      <c r="L74" s="35">
        <v>1288</v>
      </c>
      <c r="M74" s="11"/>
    </row>
    <row r="75" spans="1:13" ht="10.5">
      <c r="A75" s="97"/>
      <c r="B75" s="33" t="s">
        <v>48</v>
      </c>
      <c r="C75" s="22">
        <v>816</v>
      </c>
      <c r="D75" s="22">
        <v>1881</v>
      </c>
      <c r="E75" s="22">
        <v>1846</v>
      </c>
      <c r="F75" s="22">
        <f t="shared" si="4"/>
        <v>3727</v>
      </c>
      <c r="G75" s="34"/>
      <c r="H75" s="27">
        <v>613</v>
      </c>
      <c r="I75" s="22">
        <v>1661</v>
      </c>
      <c r="J75" s="22">
        <v>1678</v>
      </c>
      <c r="K75" s="22">
        <f t="shared" si="5"/>
        <v>3339</v>
      </c>
      <c r="L75" s="35">
        <v>615</v>
      </c>
      <c r="M75" s="11"/>
    </row>
    <row r="76" spans="1:13" ht="10.5">
      <c r="A76" s="97"/>
      <c r="B76" s="33" t="s">
        <v>214</v>
      </c>
      <c r="C76" s="22">
        <v>327</v>
      </c>
      <c r="D76" s="22">
        <v>844</v>
      </c>
      <c r="E76" s="22">
        <v>839</v>
      </c>
      <c r="F76" s="22">
        <f t="shared" si="4"/>
        <v>1683</v>
      </c>
      <c r="G76" s="34"/>
      <c r="H76" s="27">
        <v>284</v>
      </c>
      <c r="I76" s="22">
        <v>777</v>
      </c>
      <c r="J76" s="22">
        <v>809</v>
      </c>
      <c r="K76" s="22">
        <f t="shared" si="5"/>
        <v>1586</v>
      </c>
      <c r="L76" s="35">
        <v>284</v>
      </c>
      <c r="M76" s="11"/>
    </row>
    <row r="77" spans="1:13" ht="10.5">
      <c r="A77" s="97"/>
      <c r="B77" s="33" t="s">
        <v>150</v>
      </c>
      <c r="C77" s="22">
        <v>569</v>
      </c>
      <c r="D77" s="22">
        <v>1234</v>
      </c>
      <c r="E77" s="22">
        <v>1212</v>
      </c>
      <c r="F77" s="22">
        <f t="shared" si="4"/>
        <v>2446</v>
      </c>
      <c r="G77" s="34"/>
      <c r="H77" s="27">
        <v>455</v>
      </c>
      <c r="I77" s="22">
        <v>1216</v>
      </c>
      <c r="J77" s="22">
        <v>1227</v>
      </c>
      <c r="K77" s="22">
        <f t="shared" si="5"/>
        <v>2443</v>
      </c>
      <c r="L77" s="35">
        <v>493</v>
      </c>
      <c r="M77" s="11"/>
    </row>
    <row r="78" spans="1:13" ht="10.5">
      <c r="A78" s="97"/>
      <c r="B78" s="33" t="s">
        <v>49</v>
      </c>
      <c r="C78" s="22">
        <v>535</v>
      </c>
      <c r="D78" s="22">
        <v>1248</v>
      </c>
      <c r="E78" s="22">
        <v>1148</v>
      </c>
      <c r="F78" s="22">
        <f t="shared" si="4"/>
        <v>2396</v>
      </c>
      <c r="G78" s="34"/>
      <c r="H78" s="27">
        <v>419</v>
      </c>
      <c r="I78" s="22">
        <v>1127</v>
      </c>
      <c r="J78" s="22">
        <v>1051</v>
      </c>
      <c r="K78" s="22">
        <f t="shared" si="5"/>
        <v>2178</v>
      </c>
      <c r="L78" s="35">
        <v>412</v>
      </c>
      <c r="M78" s="11"/>
    </row>
    <row r="79" spans="1:13" ht="10.5">
      <c r="A79" s="97"/>
      <c r="B79" s="33" t="s">
        <v>50</v>
      </c>
      <c r="C79" s="22">
        <v>279</v>
      </c>
      <c r="D79" s="22">
        <v>677</v>
      </c>
      <c r="E79" s="22">
        <v>640</v>
      </c>
      <c r="F79" s="22">
        <f t="shared" si="4"/>
        <v>1317</v>
      </c>
      <c r="G79" s="34"/>
      <c r="H79" s="27">
        <v>225</v>
      </c>
      <c r="I79" s="22">
        <v>653</v>
      </c>
      <c r="J79" s="22">
        <v>622</v>
      </c>
      <c r="K79" s="22">
        <f t="shared" si="5"/>
        <v>1275</v>
      </c>
      <c r="L79" s="35">
        <v>229</v>
      </c>
      <c r="M79" s="11"/>
    </row>
    <row r="80" spans="1:13" ht="10.5">
      <c r="A80" s="97"/>
      <c r="B80" s="33" t="s">
        <v>51</v>
      </c>
      <c r="C80" s="22">
        <v>460</v>
      </c>
      <c r="D80" s="22">
        <v>1192</v>
      </c>
      <c r="E80" s="22">
        <v>1127</v>
      </c>
      <c r="F80" s="22">
        <f t="shared" si="4"/>
        <v>2319</v>
      </c>
      <c r="G80" s="34"/>
      <c r="H80" s="27">
        <v>413</v>
      </c>
      <c r="I80" s="22">
        <v>1104</v>
      </c>
      <c r="J80" s="22">
        <v>1075</v>
      </c>
      <c r="K80" s="22">
        <f t="shared" si="5"/>
        <v>2179</v>
      </c>
      <c r="L80" s="35">
        <v>408</v>
      </c>
      <c r="M80" s="11"/>
    </row>
    <row r="81" spans="1:13" ht="10.5">
      <c r="A81" s="97"/>
      <c r="B81" s="33" t="s">
        <v>52</v>
      </c>
      <c r="C81" s="22">
        <v>268</v>
      </c>
      <c r="D81" s="22">
        <v>697</v>
      </c>
      <c r="E81" s="22">
        <v>683</v>
      </c>
      <c r="F81" s="22">
        <f t="shared" si="4"/>
        <v>1380</v>
      </c>
      <c r="G81" s="34"/>
      <c r="H81" s="27">
        <v>231</v>
      </c>
      <c r="I81" s="22">
        <v>631</v>
      </c>
      <c r="J81" s="22">
        <v>651</v>
      </c>
      <c r="K81" s="22">
        <f t="shared" si="5"/>
        <v>1282</v>
      </c>
      <c r="L81" s="35">
        <v>237</v>
      </c>
      <c r="M81" s="11"/>
    </row>
    <row r="82" spans="1:13" ht="10.5">
      <c r="A82" s="97"/>
      <c r="B82" s="33" t="s">
        <v>151</v>
      </c>
      <c r="C82" s="22">
        <v>537</v>
      </c>
      <c r="D82" s="22">
        <v>1353</v>
      </c>
      <c r="E82" s="22">
        <v>1261</v>
      </c>
      <c r="F82" s="22">
        <f t="shared" si="4"/>
        <v>2614</v>
      </c>
      <c r="G82" s="34"/>
      <c r="H82" s="27">
        <v>437</v>
      </c>
      <c r="I82" s="22">
        <v>1307</v>
      </c>
      <c r="J82" s="22">
        <v>1256</v>
      </c>
      <c r="K82" s="22">
        <f t="shared" si="5"/>
        <v>2563</v>
      </c>
      <c r="L82" s="35">
        <v>437</v>
      </c>
      <c r="M82" s="11"/>
    </row>
    <row r="83" spans="1:13" ht="10.5">
      <c r="A83" s="97"/>
      <c r="B83" s="33" t="s">
        <v>152</v>
      </c>
      <c r="C83" s="22">
        <v>1052</v>
      </c>
      <c r="D83" s="22">
        <v>2768</v>
      </c>
      <c r="E83" s="22">
        <v>2633</v>
      </c>
      <c r="F83" s="22">
        <f t="shared" si="4"/>
        <v>5401</v>
      </c>
      <c r="G83" s="34"/>
      <c r="H83" s="27">
        <v>953</v>
      </c>
      <c r="I83" s="22">
        <v>2691</v>
      </c>
      <c r="J83" s="22">
        <v>2615</v>
      </c>
      <c r="K83" s="22">
        <f t="shared" si="5"/>
        <v>5306</v>
      </c>
      <c r="L83" s="35">
        <v>1058</v>
      </c>
      <c r="M83" s="11"/>
    </row>
    <row r="84" spans="1:13" ht="10.5">
      <c r="A84" s="97"/>
      <c r="B84" s="33" t="s">
        <v>153</v>
      </c>
      <c r="C84" s="22">
        <v>1287</v>
      </c>
      <c r="D84" s="22">
        <v>3303</v>
      </c>
      <c r="E84" s="22">
        <v>3049</v>
      </c>
      <c r="F84" s="22">
        <f t="shared" si="4"/>
        <v>6352</v>
      </c>
      <c r="G84" s="34"/>
      <c r="H84" s="27">
        <v>1234</v>
      </c>
      <c r="I84" s="22">
        <v>3332</v>
      </c>
      <c r="J84" s="22">
        <v>3095</v>
      </c>
      <c r="K84" s="22">
        <f t="shared" si="5"/>
        <v>6427</v>
      </c>
      <c r="L84" s="35">
        <v>1002</v>
      </c>
      <c r="M84" s="11"/>
    </row>
    <row r="85" spans="1:13" ht="10.5">
      <c r="A85" s="97"/>
      <c r="B85" s="33" t="s">
        <v>53</v>
      </c>
      <c r="C85" s="22">
        <v>752</v>
      </c>
      <c r="D85" s="22">
        <v>1807</v>
      </c>
      <c r="E85" s="22">
        <v>1739</v>
      </c>
      <c r="F85" s="22">
        <f t="shared" si="4"/>
        <v>3546</v>
      </c>
      <c r="G85" s="34"/>
      <c r="H85" s="27">
        <v>693</v>
      </c>
      <c r="I85" s="22">
        <v>1818</v>
      </c>
      <c r="J85" s="22">
        <v>1792</v>
      </c>
      <c r="K85" s="22">
        <f t="shared" si="5"/>
        <v>3610</v>
      </c>
      <c r="L85" s="35">
        <v>766</v>
      </c>
      <c r="M85" s="11"/>
    </row>
    <row r="86" spans="1:13" ht="10.5">
      <c r="A86" s="97"/>
      <c r="B86" s="33" t="s">
        <v>154</v>
      </c>
      <c r="C86" s="22">
        <v>986</v>
      </c>
      <c r="D86" s="22">
        <v>2749</v>
      </c>
      <c r="E86" s="22">
        <v>2719</v>
      </c>
      <c r="F86" s="22">
        <f t="shared" si="4"/>
        <v>5468</v>
      </c>
      <c r="G86" s="34"/>
      <c r="H86" s="27">
        <v>1039</v>
      </c>
      <c r="I86" s="22">
        <v>2647</v>
      </c>
      <c r="J86" s="22">
        <v>2712</v>
      </c>
      <c r="K86" s="22">
        <f t="shared" si="5"/>
        <v>5359</v>
      </c>
      <c r="L86" s="35">
        <v>1000</v>
      </c>
      <c r="M86" s="11"/>
    </row>
    <row r="87" spans="1:13" ht="10.5">
      <c r="A87" s="97"/>
      <c r="B87" s="33" t="s">
        <v>155</v>
      </c>
      <c r="C87" s="22">
        <v>1032</v>
      </c>
      <c r="D87" s="22">
        <v>3097</v>
      </c>
      <c r="E87" s="22">
        <v>2879</v>
      </c>
      <c r="F87" s="22">
        <f t="shared" si="4"/>
        <v>5976</v>
      </c>
      <c r="G87" s="34"/>
      <c r="H87" s="27">
        <v>1012</v>
      </c>
      <c r="I87" s="22">
        <v>3063</v>
      </c>
      <c r="J87" s="22">
        <v>2869</v>
      </c>
      <c r="K87" s="22">
        <f t="shared" si="5"/>
        <v>5932</v>
      </c>
      <c r="L87" s="35">
        <v>1258</v>
      </c>
      <c r="M87" s="11"/>
    </row>
    <row r="88" spans="1:13" ht="10.5">
      <c r="A88" s="98"/>
      <c r="B88" s="29" t="s">
        <v>54</v>
      </c>
      <c r="C88" s="12">
        <f>SUM(C63:C87)</f>
        <v>16028</v>
      </c>
      <c r="D88" s="12">
        <f aca="true" t="shared" si="6" ref="D88:J88">SUM(D63:D87)</f>
        <v>39982</v>
      </c>
      <c r="E88" s="12">
        <f t="shared" si="6"/>
        <v>38318</v>
      </c>
      <c r="F88" s="12">
        <f>SUM(D88:E88)</f>
        <v>78300</v>
      </c>
      <c r="G88" s="13"/>
      <c r="H88" s="14">
        <f t="shared" si="6"/>
        <v>13654</v>
      </c>
      <c r="I88" s="12">
        <f>SUM(I63:I87)</f>
        <v>37824</v>
      </c>
      <c r="J88" s="12">
        <f t="shared" si="6"/>
        <v>37310</v>
      </c>
      <c r="K88" s="12">
        <f>SUM(K63:K87)</f>
        <v>75134</v>
      </c>
      <c r="L88" s="15">
        <f>SUM(L63:L87)</f>
        <v>14324</v>
      </c>
      <c r="M88" s="11"/>
    </row>
    <row r="89" spans="1:13" ht="10.5" customHeight="1">
      <c r="A89" s="58" t="s">
        <v>227</v>
      </c>
      <c r="B89" s="40" t="s">
        <v>55</v>
      </c>
      <c r="C89" s="21">
        <v>878</v>
      </c>
      <c r="D89" s="21">
        <v>1774</v>
      </c>
      <c r="E89" s="21">
        <v>1623</v>
      </c>
      <c r="F89" s="21">
        <f>SUM(D89:E89)</f>
        <v>3397</v>
      </c>
      <c r="G89" s="23"/>
      <c r="H89" s="25">
        <v>650</v>
      </c>
      <c r="I89" s="21">
        <v>1574</v>
      </c>
      <c r="J89" s="21">
        <v>1475</v>
      </c>
      <c r="K89" s="21">
        <f>SUM(I89:J89)</f>
        <v>3049</v>
      </c>
      <c r="L89" s="38">
        <v>580</v>
      </c>
      <c r="M89" s="11"/>
    </row>
    <row r="90" spans="1:13" ht="10.5">
      <c r="A90" s="59"/>
      <c r="B90" s="33" t="s">
        <v>156</v>
      </c>
      <c r="C90" s="22">
        <v>348</v>
      </c>
      <c r="D90" s="22">
        <v>832</v>
      </c>
      <c r="E90" s="22">
        <v>795</v>
      </c>
      <c r="F90" s="22">
        <f aca="true" t="shared" si="7" ref="F90:F108">SUM(D90:E90)</f>
        <v>1627</v>
      </c>
      <c r="G90" s="34"/>
      <c r="H90" s="27">
        <v>245</v>
      </c>
      <c r="I90" s="22">
        <v>679</v>
      </c>
      <c r="J90" s="22">
        <v>695</v>
      </c>
      <c r="K90" s="22">
        <f>SUM(I90:J90)</f>
        <v>1374</v>
      </c>
      <c r="L90" s="35">
        <v>240</v>
      </c>
      <c r="M90" s="11"/>
    </row>
    <row r="91" spans="1:13" ht="10.5">
      <c r="A91" s="59"/>
      <c r="B91" s="33" t="s">
        <v>56</v>
      </c>
      <c r="C91" s="22">
        <v>770</v>
      </c>
      <c r="D91" s="22">
        <v>1819</v>
      </c>
      <c r="E91" s="22">
        <v>1754</v>
      </c>
      <c r="F91" s="22">
        <f t="shared" si="7"/>
        <v>3573</v>
      </c>
      <c r="G91" s="34"/>
      <c r="H91" s="27">
        <v>589</v>
      </c>
      <c r="I91" s="22">
        <v>1587</v>
      </c>
      <c r="J91" s="22">
        <v>1629</v>
      </c>
      <c r="K91" s="22">
        <f aca="true" t="shared" si="8" ref="K91:K108">SUM(I91:J91)</f>
        <v>3216</v>
      </c>
      <c r="L91" s="35">
        <v>620</v>
      </c>
      <c r="M91" s="11"/>
    </row>
    <row r="92" spans="1:13" ht="10.5">
      <c r="A92" s="59"/>
      <c r="B92" s="33" t="s">
        <v>57</v>
      </c>
      <c r="C92" s="22">
        <v>413</v>
      </c>
      <c r="D92" s="22">
        <v>991</v>
      </c>
      <c r="E92" s="22">
        <v>947</v>
      </c>
      <c r="F92" s="22">
        <f t="shared" si="7"/>
        <v>1938</v>
      </c>
      <c r="G92" s="34"/>
      <c r="H92" s="27">
        <v>315</v>
      </c>
      <c r="I92" s="22">
        <v>811</v>
      </c>
      <c r="J92" s="22">
        <v>820</v>
      </c>
      <c r="K92" s="22">
        <f t="shared" si="8"/>
        <v>1631</v>
      </c>
      <c r="L92" s="35">
        <v>338</v>
      </c>
      <c r="M92" s="11"/>
    </row>
    <row r="93" spans="1:13" ht="10.5">
      <c r="A93" s="59"/>
      <c r="B93" s="33" t="s">
        <v>58</v>
      </c>
      <c r="C93" s="22">
        <v>342</v>
      </c>
      <c r="D93" s="22">
        <v>771</v>
      </c>
      <c r="E93" s="22">
        <v>810</v>
      </c>
      <c r="F93" s="22">
        <f t="shared" si="7"/>
        <v>1581</v>
      </c>
      <c r="G93" s="34"/>
      <c r="H93" s="27">
        <v>242</v>
      </c>
      <c r="I93" s="22">
        <v>605</v>
      </c>
      <c r="J93" s="22">
        <v>681</v>
      </c>
      <c r="K93" s="22">
        <f t="shared" si="8"/>
        <v>1286</v>
      </c>
      <c r="L93" s="35">
        <v>242</v>
      </c>
      <c r="M93" s="11"/>
    </row>
    <row r="94" spans="1:13" ht="10.5">
      <c r="A94" s="59"/>
      <c r="B94" s="33" t="s">
        <v>59</v>
      </c>
      <c r="C94" s="22">
        <v>753</v>
      </c>
      <c r="D94" s="22">
        <v>1536</v>
      </c>
      <c r="E94" s="22">
        <v>1605</v>
      </c>
      <c r="F94" s="22">
        <f t="shared" si="7"/>
        <v>3141</v>
      </c>
      <c r="G94" s="34"/>
      <c r="H94" s="27">
        <v>680</v>
      </c>
      <c r="I94" s="22">
        <v>1283</v>
      </c>
      <c r="J94" s="22">
        <v>1410</v>
      </c>
      <c r="K94" s="22">
        <f t="shared" si="8"/>
        <v>2693</v>
      </c>
      <c r="L94" s="35">
        <v>687</v>
      </c>
      <c r="M94" s="11"/>
    </row>
    <row r="95" spans="1:13" ht="10.5">
      <c r="A95" s="59"/>
      <c r="B95" s="33" t="s">
        <v>60</v>
      </c>
      <c r="C95" s="22">
        <v>1111</v>
      </c>
      <c r="D95" s="22">
        <v>2196</v>
      </c>
      <c r="E95" s="22">
        <v>2258</v>
      </c>
      <c r="F95" s="22">
        <f t="shared" si="7"/>
        <v>4454</v>
      </c>
      <c r="G95" s="34"/>
      <c r="H95" s="27">
        <v>996</v>
      </c>
      <c r="I95" s="22">
        <v>1879</v>
      </c>
      <c r="J95" s="22">
        <v>2045</v>
      </c>
      <c r="K95" s="22">
        <f t="shared" si="8"/>
        <v>3924</v>
      </c>
      <c r="L95" s="35">
        <v>782</v>
      </c>
      <c r="M95" s="11"/>
    </row>
    <row r="96" spans="1:13" ht="10.5">
      <c r="A96" s="59"/>
      <c r="B96" s="33" t="s">
        <v>157</v>
      </c>
      <c r="C96" s="22">
        <v>832</v>
      </c>
      <c r="D96" s="22">
        <v>1223</v>
      </c>
      <c r="E96" s="22">
        <v>1576</v>
      </c>
      <c r="F96" s="22">
        <f t="shared" si="7"/>
        <v>2799</v>
      </c>
      <c r="G96" s="34"/>
      <c r="H96" s="27">
        <v>689</v>
      </c>
      <c r="I96" s="22">
        <v>1269</v>
      </c>
      <c r="J96" s="22">
        <v>1557</v>
      </c>
      <c r="K96" s="22">
        <f t="shared" si="8"/>
        <v>2826</v>
      </c>
      <c r="L96" s="35">
        <v>561</v>
      </c>
      <c r="M96" s="11"/>
    </row>
    <row r="97" spans="1:13" ht="10.5">
      <c r="A97" s="59"/>
      <c r="B97" s="33" t="s">
        <v>158</v>
      </c>
      <c r="C97" s="22">
        <v>1138</v>
      </c>
      <c r="D97" s="22">
        <v>2661</v>
      </c>
      <c r="E97" s="22">
        <v>2437</v>
      </c>
      <c r="F97" s="22">
        <f t="shared" si="7"/>
        <v>5098</v>
      </c>
      <c r="G97" s="34"/>
      <c r="H97" s="27">
        <v>830</v>
      </c>
      <c r="I97" s="22">
        <v>2346</v>
      </c>
      <c r="J97" s="22">
        <v>2278</v>
      </c>
      <c r="K97" s="22">
        <f t="shared" si="8"/>
        <v>4624</v>
      </c>
      <c r="L97" s="35">
        <v>918</v>
      </c>
      <c r="M97" s="11"/>
    </row>
    <row r="98" spans="1:13" ht="10.5">
      <c r="A98" s="59"/>
      <c r="B98" s="33" t="s">
        <v>61</v>
      </c>
      <c r="C98" s="22">
        <v>487</v>
      </c>
      <c r="D98" s="22">
        <v>1151</v>
      </c>
      <c r="E98" s="22">
        <v>1156</v>
      </c>
      <c r="F98" s="22">
        <f t="shared" si="7"/>
        <v>2307</v>
      </c>
      <c r="G98" s="34"/>
      <c r="H98" s="27">
        <v>437</v>
      </c>
      <c r="I98" s="22">
        <v>1082</v>
      </c>
      <c r="J98" s="22">
        <v>1102</v>
      </c>
      <c r="K98" s="22">
        <f t="shared" si="8"/>
        <v>2184</v>
      </c>
      <c r="L98" s="35">
        <v>404</v>
      </c>
      <c r="M98" s="11"/>
    </row>
    <row r="99" spans="1:13" ht="10.5">
      <c r="A99" s="59"/>
      <c r="B99" s="66" t="s">
        <v>215</v>
      </c>
      <c r="C99" s="74">
        <v>789</v>
      </c>
      <c r="D99" s="74">
        <v>2122</v>
      </c>
      <c r="E99" s="74">
        <v>2076</v>
      </c>
      <c r="F99" s="74">
        <f t="shared" si="7"/>
        <v>4198</v>
      </c>
      <c r="G99" s="34"/>
      <c r="H99" s="27">
        <v>745</v>
      </c>
      <c r="I99" s="22">
        <v>2089</v>
      </c>
      <c r="J99" s="22">
        <v>2119</v>
      </c>
      <c r="K99" s="22">
        <f t="shared" si="8"/>
        <v>4208</v>
      </c>
      <c r="L99" s="81">
        <v>783</v>
      </c>
      <c r="M99" s="11"/>
    </row>
    <row r="100" spans="1:13" ht="10.5">
      <c r="A100" s="59"/>
      <c r="B100" s="66"/>
      <c r="C100" s="74"/>
      <c r="D100" s="74"/>
      <c r="E100" s="74"/>
      <c r="F100" s="74"/>
      <c r="G100" s="43" t="s">
        <v>216</v>
      </c>
      <c r="H100" s="27">
        <v>1</v>
      </c>
      <c r="I100" s="22">
        <v>1826</v>
      </c>
      <c r="J100" s="22" t="s">
        <v>200</v>
      </c>
      <c r="K100" s="22">
        <f t="shared" si="8"/>
        <v>1826</v>
      </c>
      <c r="L100" s="81"/>
      <c r="M100" s="11"/>
    </row>
    <row r="101" spans="1:13" ht="10.5">
      <c r="A101" s="59"/>
      <c r="B101" s="33" t="s">
        <v>62</v>
      </c>
      <c r="C101" s="22">
        <v>405</v>
      </c>
      <c r="D101" s="22">
        <v>1073</v>
      </c>
      <c r="E101" s="22">
        <v>1101</v>
      </c>
      <c r="F101" s="22">
        <f t="shared" si="7"/>
        <v>2174</v>
      </c>
      <c r="G101" s="34"/>
      <c r="H101" s="27">
        <v>369</v>
      </c>
      <c r="I101" s="22">
        <v>1056</v>
      </c>
      <c r="J101" s="22">
        <v>1101</v>
      </c>
      <c r="K101" s="22">
        <f t="shared" si="8"/>
        <v>2157</v>
      </c>
      <c r="L101" s="35">
        <v>369</v>
      </c>
      <c r="M101" s="11"/>
    </row>
    <row r="102" spans="1:13" ht="10.5">
      <c r="A102" s="59"/>
      <c r="B102" s="33" t="s">
        <v>159</v>
      </c>
      <c r="C102" s="22">
        <v>905</v>
      </c>
      <c r="D102" s="22">
        <v>2118</v>
      </c>
      <c r="E102" s="22">
        <v>2126</v>
      </c>
      <c r="F102" s="22">
        <f t="shared" si="7"/>
        <v>4244</v>
      </c>
      <c r="G102" s="34"/>
      <c r="H102" s="27">
        <v>768</v>
      </c>
      <c r="I102" s="22">
        <v>1914</v>
      </c>
      <c r="J102" s="22">
        <v>1996</v>
      </c>
      <c r="K102" s="22">
        <f t="shared" si="8"/>
        <v>3910</v>
      </c>
      <c r="L102" s="35">
        <v>785</v>
      </c>
      <c r="M102" s="11"/>
    </row>
    <row r="103" spans="1:13" ht="10.5">
      <c r="A103" s="59"/>
      <c r="B103" s="33" t="s">
        <v>63</v>
      </c>
      <c r="C103" s="22">
        <v>649</v>
      </c>
      <c r="D103" s="22">
        <v>1456</v>
      </c>
      <c r="E103" s="22">
        <v>1462</v>
      </c>
      <c r="F103" s="22">
        <f t="shared" si="7"/>
        <v>2918</v>
      </c>
      <c r="G103" s="34"/>
      <c r="H103" s="27">
        <v>518</v>
      </c>
      <c r="I103" s="22">
        <v>1375</v>
      </c>
      <c r="J103" s="22">
        <v>1415</v>
      </c>
      <c r="K103" s="22">
        <f t="shared" si="8"/>
        <v>2790</v>
      </c>
      <c r="L103" s="35">
        <v>520</v>
      </c>
      <c r="M103" s="11"/>
    </row>
    <row r="104" spans="1:13" ht="10.5">
      <c r="A104" s="59"/>
      <c r="B104" s="33" t="s">
        <v>64</v>
      </c>
      <c r="C104" s="22">
        <v>749</v>
      </c>
      <c r="D104" s="22">
        <v>1808</v>
      </c>
      <c r="E104" s="22">
        <v>1706</v>
      </c>
      <c r="F104" s="22">
        <f t="shared" si="7"/>
        <v>3514</v>
      </c>
      <c r="G104" s="34"/>
      <c r="H104" s="27">
        <v>580</v>
      </c>
      <c r="I104" s="22">
        <v>1576</v>
      </c>
      <c r="J104" s="22">
        <v>1565</v>
      </c>
      <c r="K104" s="22">
        <f t="shared" si="8"/>
        <v>3141</v>
      </c>
      <c r="L104" s="35">
        <v>580</v>
      </c>
      <c r="M104" s="11"/>
    </row>
    <row r="105" spans="1:13" ht="10.5">
      <c r="A105" s="59"/>
      <c r="B105" s="33" t="s">
        <v>160</v>
      </c>
      <c r="C105" s="22">
        <v>629</v>
      </c>
      <c r="D105" s="22">
        <v>1628</v>
      </c>
      <c r="E105" s="22">
        <v>1524</v>
      </c>
      <c r="F105" s="22">
        <f t="shared" si="7"/>
        <v>3152</v>
      </c>
      <c r="G105" s="34"/>
      <c r="H105" s="27">
        <v>550</v>
      </c>
      <c r="I105" s="22">
        <v>1581</v>
      </c>
      <c r="J105" s="22">
        <v>1507</v>
      </c>
      <c r="K105" s="22">
        <f t="shared" si="8"/>
        <v>3088</v>
      </c>
      <c r="L105" s="35">
        <v>560</v>
      </c>
      <c r="M105" s="11"/>
    </row>
    <row r="106" spans="1:13" ht="10.5">
      <c r="A106" s="55" t="s">
        <v>225</v>
      </c>
      <c r="B106" s="33" t="s">
        <v>65</v>
      </c>
      <c r="C106" s="22">
        <v>935</v>
      </c>
      <c r="D106" s="22">
        <v>2232</v>
      </c>
      <c r="E106" s="22">
        <v>2096</v>
      </c>
      <c r="F106" s="22">
        <f t="shared" si="7"/>
        <v>4328</v>
      </c>
      <c r="G106" s="34"/>
      <c r="H106" s="27">
        <v>750</v>
      </c>
      <c r="I106" s="22">
        <v>2075</v>
      </c>
      <c r="J106" s="22">
        <v>2037</v>
      </c>
      <c r="K106" s="22">
        <f t="shared" si="8"/>
        <v>4112</v>
      </c>
      <c r="L106" s="35">
        <v>797</v>
      </c>
      <c r="M106" s="11"/>
    </row>
    <row r="107" spans="1:13" ht="10.5">
      <c r="A107" s="59"/>
      <c r="B107" s="33" t="s">
        <v>161</v>
      </c>
      <c r="C107" s="22">
        <v>438</v>
      </c>
      <c r="D107" s="22">
        <v>1024</v>
      </c>
      <c r="E107" s="22">
        <v>972</v>
      </c>
      <c r="F107" s="22">
        <f t="shared" si="7"/>
        <v>1996</v>
      </c>
      <c r="G107" s="34"/>
      <c r="H107" s="27">
        <v>393</v>
      </c>
      <c r="I107" s="22">
        <v>1023</v>
      </c>
      <c r="J107" s="22">
        <v>1013</v>
      </c>
      <c r="K107" s="22">
        <f t="shared" si="8"/>
        <v>2036</v>
      </c>
      <c r="L107" s="35">
        <v>268</v>
      </c>
      <c r="M107" s="11"/>
    </row>
    <row r="108" spans="1:13" ht="10.5">
      <c r="A108" s="59"/>
      <c r="B108" s="33" t="s">
        <v>66</v>
      </c>
      <c r="C108" s="22">
        <v>280</v>
      </c>
      <c r="D108" s="22">
        <v>781</v>
      </c>
      <c r="E108" s="22">
        <v>740</v>
      </c>
      <c r="F108" s="22">
        <f t="shared" si="7"/>
        <v>1521</v>
      </c>
      <c r="G108" s="34"/>
      <c r="H108" s="27">
        <v>319</v>
      </c>
      <c r="I108" s="22">
        <v>835</v>
      </c>
      <c r="J108" s="22">
        <v>794</v>
      </c>
      <c r="K108" s="22">
        <f t="shared" si="8"/>
        <v>1629</v>
      </c>
      <c r="L108" s="35">
        <v>392</v>
      </c>
      <c r="M108" s="11"/>
    </row>
    <row r="109" spans="1:13" ht="10.5" customHeight="1">
      <c r="A109" s="59"/>
      <c r="B109" s="71" t="s">
        <v>67</v>
      </c>
      <c r="C109" s="75">
        <f>SUM(C89:C108)</f>
        <v>12851</v>
      </c>
      <c r="D109" s="75">
        <f>SUM(D89:D108)</f>
        <v>29196</v>
      </c>
      <c r="E109" s="75">
        <f>SUM(E89:E108)</f>
        <v>28764</v>
      </c>
      <c r="F109" s="75">
        <f>SUM(F89:F108)</f>
        <v>57960</v>
      </c>
      <c r="G109" s="4"/>
      <c r="H109" s="6">
        <f>SUM(H89+H90+H91+H92+H93+H94+H95+H96+H97+H98+H99+H101+H102+H103+H104+H105+H106+H107+H108)</f>
        <v>10665</v>
      </c>
      <c r="I109" s="6">
        <f>SUM(I89+I90+I91+I92+I93+I94+I95+I96+I97+I98+I99+I101+I102+I103+I104+I105+I106+I107+I108)</f>
        <v>26639</v>
      </c>
      <c r="J109" s="6">
        <f>SUM(J89+J90+J91+J92+J93+J94+J95+J96+J97+J98+J99+J101+J102+J103+J104+J105+J106+J107+J108)</f>
        <v>27239</v>
      </c>
      <c r="K109" s="6">
        <f>SUM(K89+K90+K91+K92+K93+K94+K95+K96+K97+K98+K99+K101+K102+K103+K104+K105+K106+K107+K108)</f>
        <v>53878</v>
      </c>
      <c r="L109" s="106">
        <v>10526</v>
      </c>
      <c r="M109" s="11"/>
    </row>
    <row r="110" spans="1:13" ht="10.5" customHeight="1">
      <c r="A110" s="56"/>
      <c r="B110" s="72"/>
      <c r="C110" s="76"/>
      <c r="D110" s="76"/>
      <c r="E110" s="76"/>
      <c r="F110" s="76"/>
      <c r="G110" s="19" t="s">
        <v>68</v>
      </c>
      <c r="H110" s="18">
        <f>SUM(H100)</f>
        <v>1</v>
      </c>
      <c r="I110" s="18">
        <f>SUM(I100)</f>
        <v>1826</v>
      </c>
      <c r="J110" s="18" t="s">
        <v>200</v>
      </c>
      <c r="K110" s="18">
        <f>SUM(K100)</f>
        <v>1826</v>
      </c>
      <c r="L110" s="79"/>
      <c r="M110" s="11"/>
    </row>
    <row r="111" spans="1:13" ht="10.5">
      <c r="A111" s="57" t="s">
        <v>233</v>
      </c>
      <c r="B111" s="40" t="s">
        <v>69</v>
      </c>
      <c r="C111" s="21">
        <v>1272</v>
      </c>
      <c r="D111" s="21">
        <v>3073</v>
      </c>
      <c r="E111" s="21">
        <v>2999</v>
      </c>
      <c r="F111" s="21">
        <f>SUM(D111:E111)</f>
        <v>6072</v>
      </c>
      <c r="G111" s="23"/>
      <c r="H111" s="25">
        <v>1027</v>
      </c>
      <c r="I111" s="21">
        <v>3190</v>
      </c>
      <c r="J111" s="21">
        <v>3297</v>
      </c>
      <c r="K111" s="21">
        <f>SUM(I111:J111)</f>
        <v>6487</v>
      </c>
      <c r="L111" s="38">
        <v>1023</v>
      </c>
      <c r="M111" s="11"/>
    </row>
    <row r="112" spans="1:13" ht="10.5">
      <c r="A112" s="53"/>
      <c r="B112" s="33" t="s">
        <v>162</v>
      </c>
      <c r="C112" s="22">
        <v>402</v>
      </c>
      <c r="D112" s="22">
        <v>1149</v>
      </c>
      <c r="E112" s="22">
        <v>1103</v>
      </c>
      <c r="F112" s="22">
        <f aca="true" t="shared" si="9" ref="F112:F136">SUM(D112:E112)</f>
        <v>2252</v>
      </c>
      <c r="G112" s="34"/>
      <c r="H112" s="27">
        <v>397</v>
      </c>
      <c r="I112" s="22">
        <v>1153</v>
      </c>
      <c r="J112" s="22">
        <v>1086</v>
      </c>
      <c r="K112" s="22">
        <f>SUM(I112:J112)</f>
        <v>2239</v>
      </c>
      <c r="L112" s="35">
        <v>365</v>
      </c>
      <c r="M112" s="11"/>
    </row>
    <row r="113" spans="1:13" ht="10.5">
      <c r="A113" s="53"/>
      <c r="B113" s="33" t="s">
        <v>163</v>
      </c>
      <c r="C113" s="22">
        <v>368</v>
      </c>
      <c r="D113" s="22">
        <v>940</v>
      </c>
      <c r="E113" s="22">
        <v>890</v>
      </c>
      <c r="F113" s="22">
        <f t="shared" si="9"/>
        <v>1830</v>
      </c>
      <c r="G113" s="34"/>
      <c r="H113" s="27">
        <v>299</v>
      </c>
      <c r="I113" s="22">
        <v>878</v>
      </c>
      <c r="J113" s="22">
        <v>824</v>
      </c>
      <c r="K113" s="22">
        <f aca="true" t="shared" si="10" ref="K113:K136">SUM(I113:J113)</f>
        <v>1702</v>
      </c>
      <c r="L113" s="35">
        <v>336</v>
      </c>
      <c r="M113" s="11"/>
    </row>
    <row r="114" spans="1:13" ht="10.5">
      <c r="A114" s="53"/>
      <c r="B114" s="33" t="s">
        <v>70</v>
      </c>
      <c r="C114" s="22">
        <v>1122</v>
      </c>
      <c r="D114" s="22">
        <v>3000</v>
      </c>
      <c r="E114" s="22">
        <v>2827</v>
      </c>
      <c r="F114" s="22">
        <f t="shared" si="9"/>
        <v>5827</v>
      </c>
      <c r="G114" s="34"/>
      <c r="H114" s="27">
        <v>906</v>
      </c>
      <c r="I114" s="22">
        <v>2760</v>
      </c>
      <c r="J114" s="22">
        <v>2743</v>
      </c>
      <c r="K114" s="22">
        <f t="shared" si="10"/>
        <v>5503</v>
      </c>
      <c r="L114" s="35">
        <v>1082</v>
      </c>
      <c r="M114" s="11"/>
    </row>
    <row r="115" spans="1:13" ht="10.5">
      <c r="A115" s="53"/>
      <c r="B115" s="33" t="s">
        <v>164</v>
      </c>
      <c r="C115" s="22">
        <v>684</v>
      </c>
      <c r="D115" s="22">
        <v>1802</v>
      </c>
      <c r="E115" s="22">
        <v>1732</v>
      </c>
      <c r="F115" s="22">
        <f t="shared" si="9"/>
        <v>3534</v>
      </c>
      <c r="G115" s="34"/>
      <c r="H115" s="27">
        <v>550</v>
      </c>
      <c r="I115" s="22">
        <v>1560</v>
      </c>
      <c r="J115" s="22">
        <v>1594</v>
      </c>
      <c r="K115" s="22">
        <f t="shared" si="10"/>
        <v>3154</v>
      </c>
      <c r="L115" s="35">
        <v>550</v>
      </c>
      <c r="M115" s="11"/>
    </row>
    <row r="116" spans="1:13" ht="10.5">
      <c r="A116" s="53"/>
      <c r="B116" s="33" t="s">
        <v>71</v>
      </c>
      <c r="C116" s="22">
        <v>270</v>
      </c>
      <c r="D116" s="22">
        <v>677</v>
      </c>
      <c r="E116" s="22">
        <v>639</v>
      </c>
      <c r="F116" s="22">
        <f t="shared" si="9"/>
        <v>1316</v>
      </c>
      <c r="G116" s="34"/>
      <c r="H116" s="27">
        <v>239</v>
      </c>
      <c r="I116" s="22">
        <v>596</v>
      </c>
      <c r="J116" s="22">
        <v>588</v>
      </c>
      <c r="K116" s="22">
        <f t="shared" si="10"/>
        <v>1184</v>
      </c>
      <c r="L116" s="35">
        <v>239</v>
      </c>
      <c r="M116" s="11"/>
    </row>
    <row r="117" spans="1:13" ht="10.5">
      <c r="A117" s="53"/>
      <c r="B117" s="33" t="s">
        <v>165</v>
      </c>
      <c r="C117" s="22">
        <v>306</v>
      </c>
      <c r="D117" s="22">
        <v>750</v>
      </c>
      <c r="E117" s="22">
        <v>793</v>
      </c>
      <c r="F117" s="22">
        <f t="shared" si="9"/>
        <v>1543</v>
      </c>
      <c r="G117" s="34"/>
      <c r="H117" s="27">
        <v>262</v>
      </c>
      <c r="I117" s="22">
        <v>672</v>
      </c>
      <c r="J117" s="22">
        <v>763</v>
      </c>
      <c r="K117" s="22">
        <f t="shared" si="10"/>
        <v>1435</v>
      </c>
      <c r="L117" s="35">
        <v>255</v>
      </c>
      <c r="M117" s="11"/>
    </row>
    <row r="118" spans="1:13" ht="10.5">
      <c r="A118" s="53"/>
      <c r="B118" s="33" t="s">
        <v>72</v>
      </c>
      <c r="C118" s="22">
        <v>390</v>
      </c>
      <c r="D118" s="22">
        <v>1049</v>
      </c>
      <c r="E118" s="22">
        <v>1014</v>
      </c>
      <c r="F118" s="22">
        <f t="shared" si="9"/>
        <v>2063</v>
      </c>
      <c r="G118" s="34"/>
      <c r="H118" s="27">
        <v>329</v>
      </c>
      <c r="I118" s="22">
        <v>907</v>
      </c>
      <c r="J118" s="22">
        <v>945</v>
      </c>
      <c r="K118" s="22">
        <f t="shared" si="10"/>
        <v>1852</v>
      </c>
      <c r="L118" s="35">
        <v>337</v>
      </c>
      <c r="M118" s="11"/>
    </row>
    <row r="119" spans="1:13" ht="10.5">
      <c r="A119" s="53"/>
      <c r="B119" s="33" t="s">
        <v>166</v>
      </c>
      <c r="C119" s="22">
        <v>494</v>
      </c>
      <c r="D119" s="22">
        <v>1187</v>
      </c>
      <c r="E119" s="22">
        <v>1115</v>
      </c>
      <c r="F119" s="22">
        <f t="shared" si="9"/>
        <v>2302</v>
      </c>
      <c r="G119" s="34"/>
      <c r="H119" s="27">
        <v>410</v>
      </c>
      <c r="I119" s="22">
        <v>1087</v>
      </c>
      <c r="J119" s="22">
        <v>1082</v>
      </c>
      <c r="K119" s="22">
        <f t="shared" si="10"/>
        <v>2169</v>
      </c>
      <c r="L119" s="35">
        <v>410</v>
      </c>
      <c r="M119" s="11"/>
    </row>
    <row r="120" spans="1:13" ht="10.5">
      <c r="A120" s="53"/>
      <c r="B120" s="33" t="s">
        <v>73</v>
      </c>
      <c r="C120" s="22">
        <v>442</v>
      </c>
      <c r="D120" s="22">
        <v>986</v>
      </c>
      <c r="E120" s="22">
        <v>892</v>
      </c>
      <c r="F120" s="22">
        <f t="shared" si="9"/>
        <v>1878</v>
      </c>
      <c r="G120" s="34"/>
      <c r="H120" s="27">
        <v>307</v>
      </c>
      <c r="I120" s="22">
        <v>801</v>
      </c>
      <c r="J120" s="22">
        <v>813</v>
      </c>
      <c r="K120" s="22">
        <f t="shared" si="10"/>
        <v>1614</v>
      </c>
      <c r="L120" s="35">
        <v>308</v>
      </c>
      <c r="M120" s="11"/>
    </row>
    <row r="121" spans="1:13" ht="10.5">
      <c r="A121" s="53"/>
      <c r="B121" s="33" t="s">
        <v>167</v>
      </c>
      <c r="C121" s="22">
        <v>271</v>
      </c>
      <c r="D121" s="22">
        <v>719</v>
      </c>
      <c r="E121" s="22">
        <v>712</v>
      </c>
      <c r="F121" s="22">
        <f t="shared" si="9"/>
        <v>1431</v>
      </c>
      <c r="G121" s="34"/>
      <c r="H121" s="27">
        <v>237</v>
      </c>
      <c r="I121" s="22">
        <v>610</v>
      </c>
      <c r="J121" s="22">
        <v>663</v>
      </c>
      <c r="K121" s="22">
        <f t="shared" si="10"/>
        <v>1273</v>
      </c>
      <c r="L121" s="35">
        <v>237</v>
      </c>
      <c r="M121" s="11"/>
    </row>
    <row r="122" spans="1:13" ht="10.5">
      <c r="A122" s="53"/>
      <c r="B122" s="33" t="s">
        <v>168</v>
      </c>
      <c r="C122" s="22">
        <v>415</v>
      </c>
      <c r="D122" s="22">
        <v>1152</v>
      </c>
      <c r="E122" s="22">
        <v>1111</v>
      </c>
      <c r="F122" s="22">
        <f t="shared" si="9"/>
        <v>2263</v>
      </c>
      <c r="G122" s="34"/>
      <c r="H122" s="27">
        <v>315</v>
      </c>
      <c r="I122" s="22">
        <v>1054</v>
      </c>
      <c r="J122" s="22">
        <v>1045</v>
      </c>
      <c r="K122" s="22">
        <f t="shared" si="10"/>
        <v>2099</v>
      </c>
      <c r="L122" s="35">
        <v>334</v>
      </c>
      <c r="M122" s="11"/>
    </row>
    <row r="123" spans="1:13" ht="10.5">
      <c r="A123" s="53"/>
      <c r="B123" s="33" t="s">
        <v>169</v>
      </c>
      <c r="C123" s="22">
        <v>378</v>
      </c>
      <c r="D123" s="22">
        <v>1004</v>
      </c>
      <c r="E123" s="22">
        <v>990</v>
      </c>
      <c r="F123" s="22">
        <f t="shared" si="9"/>
        <v>1994</v>
      </c>
      <c r="G123" s="34"/>
      <c r="H123" s="27">
        <v>304</v>
      </c>
      <c r="I123" s="22">
        <v>864</v>
      </c>
      <c r="J123" s="22">
        <v>927</v>
      </c>
      <c r="K123" s="22">
        <f t="shared" si="10"/>
        <v>1791</v>
      </c>
      <c r="L123" s="35">
        <v>304</v>
      </c>
      <c r="M123" s="11"/>
    </row>
    <row r="124" spans="1:13" ht="10.5">
      <c r="A124" s="53"/>
      <c r="B124" s="33" t="s">
        <v>74</v>
      </c>
      <c r="C124" s="22">
        <v>264</v>
      </c>
      <c r="D124" s="22">
        <v>653</v>
      </c>
      <c r="E124" s="22">
        <v>692</v>
      </c>
      <c r="F124" s="22">
        <f t="shared" si="9"/>
        <v>1345</v>
      </c>
      <c r="G124" s="34"/>
      <c r="H124" s="27">
        <v>225</v>
      </c>
      <c r="I124" s="22">
        <v>609</v>
      </c>
      <c r="J124" s="22">
        <v>668</v>
      </c>
      <c r="K124" s="22">
        <f t="shared" si="10"/>
        <v>1277</v>
      </c>
      <c r="L124" s="35">
        <v>225</v>
      </c>
      <c r="M124" s="11"/>
    </row>
    <row r="125" spans="1:13" ht="10.5">
      <c r="A125" s="53"/>
      <c r="B125" s="33" t="s">
        <v>170</v>
      </c>
      <c r="C125" s="22">
        <v>602</v>
      </c>
      <c r="D125" s="22">
        <v>1664</v>
      </c>
      <c r="E125" s="22">
        <v>1592</v>
      </c>
      <c r="F125" s="22">
        <f t="shared" si="9"/>
        <v>3256</v>
      </c>
      <c r="G125" s="34"/>
      <c r="H125" s="27">
        <v>612</v>
      </c>
      <c r="I125" s="22">
        <v>1616</v>
      </c>
      <c r="J125" s="22">
        <v>1609</v>
      </c>
      <c r="K125" s="22">
        <f t="shared" si="10"/>
        <v>3225</v>
      </c>
      <c r="L125" s="35">
        <v>557</v>
      </c>
      <c r="M125" s="11"/>
    </row>
    <row r="126" spans="1:13" ht="10.5">
      <c r="A126" s="53"/>
      <c r="B126" s="33" t="s">
        <v>2</v>
      </c>
      <c r="C126" s="22">
        <v>367</v>
      </c>
      <c r="D126" s="22">
        <v>1041</v>
      </c>
      <c r="E126" s="22">
        <v>1067</v>
      </c>
      <c r="F126" s="22">
        <f t="shared" si="9"/>
        <v>2108</v>
      </c>
      <c r="G126" s="34"/>
      <c r="H126" s="27">
        <v>330</v>
      </c>
      <c r="I126" s="22">
        <v>996</v>
      </c>
      <c r="J126" s="22">
        <v>1050</v>
      </c>
      <c r="K126" s="22">
        <f t="shared" si="10"/>
        <v>2046</v>
      </c>
      <c r="L126" s="35">
        <v>339</v>
      </c>
      <c r="M126" s="11"/>
    </row>
    <row r="127" spans="1:13" ht="10.5">
      <c r="A127" s="53"/>
      <c r="B127" s="33" t="s">
        <v>75</v>
      </c>
      <c r="C127" s="22">
        <v>448</v>
      </c>
      <c r="D127" s="22">
        <v>1197</v>
      </c>
      <c r="E127" s="22">
        <v>1118</v>
      </c>
      <c r="F127" s="22">
        <f t="shared" si="9"/>
        <v>2315</v>
      </c>
      <c r="G127" s="34"/>
      <c r="H127" s="27">
        <v>378</v>
      </c>
      <c r="I127" s="22">
        <v>1151</v>
      </c>
      <c r="J127" s="22">
        <v>1109</v>
      </c>
      <c r="K127" s="22">
        <f t="shared" si="10"/>
        <v>2260</v>
      </c>
      <c r="L127" s="35">
        <v>400</v>
      </c>
      <c r="M127" s="11"/>
    </row>
    <row r="128" spans="1:13" ht="10.5">
      <c r="A128" s="53"/>
      <c r="B128" s="33" t="s">
        <v>171</v>
      </c>
      <c r="C128" s="22">
        <v>406</v>
      </c>
      <c r="D128" s="22">
        <v>1116</v>
      </c>
      <c r="E128" s="22">
        <v>1051</v>
      </c>
      <c r="F128" s="22">
        <f t="shared" si="9"/>
        <v>2167</v>
      </c>
      <c r="G128" s="34"/>
      <c r="H128" s="27">
        <v>339</v>
      </c>
      <c r="I128" s="22">
        <v>1007</v>
      </c>
      <c r="J128" s="22">
        <v>1014</v>
      </c>
      <c r="K128" s="22">
        <f t="shared" si="10"/>
        <v>2021</v>
      </c>
      <c r="L128" s="35">
        <v>400</v>
      </c>
      <c r="M128" s="11"/>
    </row>
    <row r="129" spans="1:13" ht="10.5">
      <c r="A129" s="53"/>
      <c r="B129" s="33" t="s">
        <v>76</v>
      </c>
      <c r="C129" s="22">
        <v>612</v>
      </c>
      <c r="D129" s="22">
        <v>1851</v>
      </c>
      <c r="E129" s="22">
        <v>1785</v>
      </c>
      <c r="F129" s="22">
        <f t="shared" si="9"/>
        <v>3636</v>
      </c>
      <c r="G129" s="34"/>
      <c r="H129" s="27">
        <v>567</v>
      </c>
      <c r="I129" s="22">
        <v>1784</v>
      </c>
      <c r="J129" s="22">
        <v>1769</v>
      </c>
      <c r="K129" s="22">
        <f t="shared" si="10"/>
        <v>3553</v>
      </c>
      <c r="L129" s="35">
        <v>570</v>
      </c>
      <c r="M129" s="11"/>
    </row>
    <row r="130" spans="1:13" ht="10.5">
      <c r="A130" s="53"/>
      <c r="B130" s="33" t="s">
        <v>172</v>
      </c>
      <c r="C130" s="22">
        <v>532</v>
      </c>
      <c r="D130" s="22">
        <v>1712</v>
      </c>
      <c r="E130" s="22">
        <v>1606</v>
      </c>
      <c r="F130" s="22">
        <f t="shared" si="9"/>
        <v>3318</v>
      </c>
      <c r="G130" s="34"/>
      <c r="H130" s="27">
        <v>525</v>
      </c>
      <c r="I130" s="22">
        <v>1663</v>
      </c>
      <c r="J130" s="22">
        <v>1606</v>
      </c>
      <c r="K130" s="22">
        <f t="shared" si="10"/>
        <v>3269</v>
      </c>
      <c r="L130" s="35">
        <v>518</v>
      </c>
      <c r="M130" s="11"/>
    </row>
    <row r="131" spans="1:13" ht="10.5">
      <c r="A131" s="53"/>
      <c r="B131" s="33" t="s">
        <v>77</v>
      </c>
      <c r="C131" s="22">
        <v>965</v>
      </c>
      <c r="D131" s="22">
        <v>2617</v>
      </c>
      <c r="E131" s="22">
        <v>2412</v>
      </c>
      <c r="F131" s="22">
        <f t="shared" si="9"/>
        <v>5029</v>
      </c>
      <c r="G131" s="34"/>
      <c r="H131" s="27">
        <v>825</v>
      </c>
      <c r="I131" s="22">
        <v>2501</v>
      </c>
      <c r="J131" s="22">
        <v>2399</v>
      </c>
      <c r="K131" s="22">
        <f t="shared" si="10"/>
        <v>4900</v>
      </c>
      <c r="L131" s="35">
        <v>772</v>
      </c>
      <c r="M131" s="11"/>
    </row>
    <row r="132" spans="1:13" ht="10.5">
      <c r="A132" s="53"/>
      <c r="B132" s="33" t="s">
        <v>78</v>
      </c>
      <c r="C132" s="22">
        <v>579</v>
      </c>
      <c r="D132" s="22">
        <v>1721</v>
      </c>
      <c r="E132" s="22">
        <v>1599</v>
      </c>
      <c r="F132" s="22">
        <f t="shared" si="9"/>
        <v>3320</v>
      </c>
      <c r="G132" s="34"/>
      <c r="H132" s="27">
        <v>579</v>
      </c>
      <c r="I132" s="22">
        <v>1636</v>
      </c>
      <c r="J132" s="22">
        <v>1538</v>
      </c>
      <c r="K132" s="22">
        <f t="shared" si="10"/>
        <v>3174</v>
      </c>
      <c r="L132" s="35">
        <v>570</v>
      </c>
      <c r="M132" s="11"/>
    </row>
    <row r="133" spans="1:13" ht="10.5">
      <c r="A133" s="53"/>
      <c r="B133" s="33" t="s">
        <v>79</v>
      </c>
      <c r="C133" s="22">
        <v>777</v>
      </c>
      <c r="D133" s="22">
        <v>1978</v>
      </c>
      <c r="E133" s="22">
        <v>1858</v>
      </c>
      <c r="F133" s="22">
        <f t="shared" si="9"/>
        <v>3836</v>
      </c>
      <c r="G133" s="34"/>
      <c r="H133" s="27">
        <v>707</v>
      </c>
      <c r="I133" s="22">
        <v>1912</v>
      </c>
      <c r="J133" s="22">
        <v>1896</v>
      </c>
      <c r="K133" s="22">
        <f t="shared" si="10"/>
        <v>3808</v>
      </c>
      <c r="L133" s="35">
        <v>720</v>
      </c>
      <c r="M133" s="11"/>
    </row>
    <row r="134" spans="1:13" ht="10.5">
      <c r="A134" s="53"/>
      <c r="B134" s="33" t="s">
        <v>80</v>
      </c>
      <c r="C134" s="22">
        <v>374</v>
      </c>
      <c r="D134" s="22">
        <v>877</v>
      </c>
      <c r="E134" s="22">
        <v>840</v>
      </c>
      <c r="F134" s="22">
        <f t="shared" si="9"/>
        <v>1717</v>
      </c>
      <c r="G134" s="34"/>
      <c r="H134" s="27">
        <v>330</v>
      </c>
      <c r="I134" s="22">
        <v>874</v>
      </c>
      <c r="J134" s="22">
        <v>837</v>
      </c>
      <c r="K134" s="22">
        <f t="shared" si="10"/>
        <v>1711</v>
      </c>
      <c r="L134" s="35">
        <v>312</v>
      </c>
      <c r="M134" s="11"/>
    </row>
    <row r="135" spans="1:13" ht="10.5">
      <c r="A135" s="53"/>
      <c r="B135" s="33" t="s">
        <v>173</v>
      </c>
      <c r="C135" s="22">
        <v>696</v>
      </c>
      <c r="D135" s="22">
        <v>1506</v>
      </c>
      <c r="E135" s="22">
        <v>1456</v>
      </c>
      <c r="F135" s="22">
        <f t="shared" si="9"/>
        <v>2962</v>
      </c>
      <c r="G135" s="34"/>
      <c r="H135" s="27">
        <v>571</v>
      </c>
      <c r="I135" s="22">
        <v>1496</v>
      </c>
      <c r="J135" s="22">
        <v>1467</v>
      </c>
      <c r="K135" s="22">
        <f t="shared" si="10"/>
        <v>2963</v>
      </c>
      <c r="L135" s="35">
        <v>652</v>
      </c>
      <c r="M135" s="11"/>
    </row>
    <row r="136" spans="1:13" ht="10.5">
      <c r="A136" s="53"/>
      <c r="B136" s="33" t="s">
        <v>81</v>
      </c>
      <c r="C136" s="22">
        <v>345</v>
      </c>
      <c r="D136" s="22">
        <v>833</v>
      </c>
      <c r="E136" s="22">
        <v>783</v>
      </c>
      <c r="F136" s="22">
        <f t="shared" si="9"/>
        <v>1616</v>
      </c>
      <c r="G136" s="34"/>
      <c r="H136" s="27">
        <v>296</v>
      </c>
      <c r="I136" s="22">
        <v>799</v>
      </c>
      <c r="J136" s="22">
        <v>762</v>
      </c>
      <c r="K136" s="22">
        <f t="shared" si="10"/>
        <v>1561</v>
      </c>
      <c r="L136" s="35">
        <v>296</v>
      </c>
      <c r="M136" s="11"/>
    </row>
    <row r="137" spans="1:13" ht="10.5">
      <c r="A137" s="54"/>
      <c r="B137" s="29" t="s">
        <v>82</v>
      </c>
      <c r="C137" s="12">
        <f>SUM(C111:C136)</f>
        <v>13781</v>
      </c>
      <c r="D137" s="12">
        <f>SUM(D111:D136)</f>
        <v>36254</v>
      </c>
      <c r="E137" s="12">
        <f>SUM(E111:E136)</f>
        <v>34676</v>
      </c>
      <c r="F137" s="12">
        <f>SUM(D137:E137)</f>
        <v>70930</v>
      </c>
      <c r="G137" s="13"/>
      <c r="H137" s="14">
        <f>SUM(H111:H136)</f>
        <v>11866</v>
      </c>
      <c r="I137" s="12">
        <f>SUM(I111:I136)</f>
        <v>34176</v>
      </c>
      <c r="J137" s="12">
        <f>SUM(J111:J136)</f>
        <v>34094</v>
      </c>
      <c r="K137" s="12">
        <f>SUM(I137:J137)</f>
        <v>68270</v>
      </c>
      <c r="L137" s="15">
        <v>12091</v>
      </c>
      <c r="M137" s="11"/>
    </row>
    <row r="138" spans="1:13" ht="10.5">
      <c r="A138" s="57" t="s">
        <v>228</v>
      </c>
      <c r="B138" s="40" t="s">
        <v>83</v>
      </c>
      <c r="C138" s="21">
        <v>1367</v>
      </c>
      <c r="D138" s="21">
        <v>3492</v>
      </c>
      <c r="E138" s="21">
        <v>3358</v>
      </c>
      <c r="F138" s="21">
        <f>SUM(D138:E138)</f>
        <v>6850</v>
      </c>
      <c r="G138" s="23"/>
      <c r="H138" s="25">
        <v>1578</v>
      </c>
      <c r="I138" s="21">
        <v>3736</v>
      </c>
      <c r="J138" s="21">
        <v>3601</v>
      </c>
      <c r="K138" s="21">
        <v>7337</v>
      </c>
      <c r="L138" s="38">
        <v>1526</v>
      </c>
      <c r="M138" s="11"/>
    </row>
    <row r="139" spans="1:13" ht="10.5">
      <c r="A139" s="53"/>
      <c r="B139" s="33" t="s">
        <v>174</v>
      </c>
      <c r="C139" s="22">
        <v>1541</v>
      </c>
      <c r="D139" s="22">
        <v>4144</v>
      </c>
      <c r="E139" s="22">
        <v>4164</v>
      </c>
      <c r="F139" s="22">
        <f>SUM(D139:E139)</f>
        <v>8308</v>
      </c>
      <c r="G139" s="34"/>
      <c r="H139" s="27">
        <v>1444</v>
      </c>
      <c r="I139" s="22">
        <v>4066</v>
      </c>
      <c r="J139" s="22">
        <v>4246</v>
      </c>
      <c r="K139" s="22">
        <f>SUM(I139:J139)</f>
        <v>8312</v>
      </c>
      <c r="L139" s="35">
        <v>1412</v>
      </c>
      <c r="M139" s="11"/>
    </row>
    <row r="140" spans="1:13" ht="10.5">
      <c r="A140" s="53"/>
      <c r="B140" s="33" t="s">
        <v>175</v>
      </c>
      <c r="C140" s="22">
        <v>954</v>
      </c>
      <c r="D140" s="22">
        <v>2389</v>
      </c>
      <c r="E140" s="22">
        <v>2392</v>
      </c>
      <c r="F140" s="22">
        <f aca="true" t="shared" si="11" ref="F140:F175">SUM(D140:E140)</f>
        <v>4781</v>
      </c>
      <c r="G140" s="34"/>
      <c r="H140" s="27">
        <v>908</v>
      </c>
      <c r="I140" s="22">
        <v>2367</v>
      </c>
      <c r="J140" s="22">
        <v>2420</v>
      </c>
      <c r="K140" s="22">
        <f aca="true" t="shared" si="12" ref="K140:K175">SUM(I140:J140)</f>
        <v>4787</v>
      </c>
      <c r="L140" s="35">
        <v>961</v>
      </c>
      <c r="M140" s="11"/>
    </row>
    <row r="141" spans="1:13" ht="10.5">
      <c r="A141" s="53"/>
      <c r="B141" s="33" t="s">
        <v>84</v>
      </c>
      <c r="C141" s="22">
        <v>1286</v>
      </c>
      <c r="D141" s="22">
        <v>2955</v>
      </c>
      <c r="E141" s="22">
        <v>2876</v>
      </c>
      <c r="F141" s="22">
        <f t="shared" si="11"/>
        <v>5831</v>
      </c>
      <c r="G141" s="34"/>
      <c r="H141" s="27">
        <v>981</v>
      </c>
      <c r="I141" s="22">
        <v>2518</v>
      </c>
      <c r="J141" s="22">
        <v>2558</v>
      </c>
      <c r="K141" s="22">
        <f t="shared" si="12"/>
        <v>5076</v>
      </c>
      <c r="L141" s="35">
        <v>1307</v>
      </c>
      <c r="M141" s="11"/>
    </row>
    <row r="142" spans="1:13" ht="10.5">
      <c r="A142" s="53"/>
      <c r="B142" s="33" t="s">
        <v>85</v>
      </c>
      <c r="C142" s="22">
        <v>848</v>
      </c>
      <c r="D142" s="22">
        <v>2198</v>
      </c>
      <c r="E142" s="22">
        <v>2073</v>
      </c>
      <c r="F142" s="22">
        <f t="shared" si="11"/>
        <v>4271</v>
      </c>
      <c r="G142" s="34"/>
      <c r="H142" s="27">
        <v>870</v>
      </c>
      <c r="I142" s="22">
        <v>2230</v>
      </c>
      <c r="J142" s="22">
        <v>2157</v>
      </c>
      <c r="K142" s="22">
        <f t="shared" si="12"/>
        <v>4387</v>
      </c>
      <c r="L142" s="35">
        <v>798</v>
      </c>
      <c r="M142" s="11"/>
    </row>
    <row r="143" spans="1:13" ht="10.5">
      <c r="A143" s="53"/>
      <c r="B143" s="33" t="s">
        <v>86</v>
      </c>
      <c r="C143" s="22">
        <v>296</v>
      </c>
      <c r="D143" s="22">
        <v>777</v>
      </c>
      <c r="E143" s="22">
        <v>772</v>
      </c>
      <c r="F143" s="22">
        <f t="shared" si="11"/>
        <v>1549</v>
      </c>
      <c r="G143" s="34"/>
      <c r="H143" s="27">
        <v>261</v>
      </c>
      <c r="I143" s="22">
        <v>687</v>
      </c>
      <c r="J143" s="22">
        <v>714</v>
      </c>
      <c r="K143" s="22">
        <f t="shared" si="12"/>
        <v>1401</v>
      </c>
      <c r="L143" s="35">
        <v>247</v>
      </c>
      <c r="M143" s="11"/>
    </row>
    <row r="144" spans="1:13" ht="10.5">
      <c r="A144" s="53"/>
      <c r="B144" s="33" t="s">
        <v>87</v>
      </c>
      <c r="C144" s="22">
        <v>510</v>
      </c>
      <c r="D144" s="22">
        <v>1255</v>
      </c>
      <c r="E144" s="22">
        <v>1259</v>
      </c>
      <c r="F144" s="22">
        <f t="shared" si="11"/>
        <v>2514</v>
      </c>
      <c r="G144" s="34"/>
      <c r="H144" s="27">
        <v>455</v>
      </c>
      <c r="I144" s="22">
        <v>1205</v>
      </c>
      <c r="J144" s="22">
        <v>1257</v>
      </c>
      <c r="K144" s="22">
        <f t="shared" si="12"/>
        <v>2462</v>
      </c>
      <c r="L144" s="35">
        <v>475</v>
      </c>
      <c r="M144" s="11"/>
    </row>
    <row r="145" spans="1:13" ht="10.5">
      <c r="A145" s="53"/>
      <c r="B145" s="33" t="s">
        <v>88</v>
      </c>
      <c r="C145" s="22">
        <v>988</v>
      </c>
      <c r="D145" s="22">
        <v>2451</v>
      </c>
      <c r="E145" s="22">
        <v>2424</v>
      </c>
      <c r="F145" s="22">
        <f t="shared" si="11"/>
        <v>4875</v>
      </c>
      <c r="G145" s="34"/>
      <c r="H145" s="27">
        <v>817</v>
      </c>
      <c r="I145" s="22">
        <v>2228</v>
      </c>
      <c r="J145" s="22">
        <v>2261</v>
      </c>
      <c r="K145" s="22">
        <f t="shared" si="12"/>
        <v>4489</v>
      </c>
      <c r="L145" s="35">
        <v>773</v>
      </c>
      <c r="M145" s="11"/>
    </row>
    <row r="146" spans="1:13" ht="10.5">
      <c r="A146" s="53"/>
      <c r="B146" s="33" t="s">
        <v>176</v>
      </c>
      <c r="C146" s="22">
        <v>478</v>
      </c>
      <c r="D146" s="22">
        <v>1342</v>
      </c>
      <c r="E146" s="22">
        <v>1234</v>
      </c>
      <c r="F146" s="22">
        <f t="shared" si="11"/>
        <v>2576</v>
      </c>
      <c r="G146" s="34"/>
      <c r="H146" s="27">
        <v>431</v>
      </c>
      <c r="I146" s="22">
        <v>1218</v>
      </c>
      <c r="J146" s="22">
        <v>1180</v>
      </c>
      <c r="K146" s="22">
        <f t="shared" si="12"/>
        <v>2398</v>
      </c>
      <c r="L146" s="35">
        <v>434</v>
      </c>
      <c r="M146" s="11"/>
    </row>
    <row r="147" spans="1:13" ht="10.5">
      <c r="A147" s="53"/>
      <c r="B147" s="33" t="s">
        <v>89</v>
      </c>
      <c r="C147" s="22">
        <v>366</v>
      </c>
      <c r="D147" s="22">
        <v>982</v>
      </c>
      <c r="E147" s="22">
        <v>941</v>
      </c>
      <c r="F147" s="22">
        <f t="shared" si="11"/>
        <v>1923</v>
      </c>
      <c r="G147" s="34"/>
      <c r="H147" s="27">
        <v>282</v>
      </c>
      <c r="I147" s="22">
        <v>814</v>
      </c>
      <c r="J147" s="22">
        <v>850</v>
      </c>
      <c r="K147" s="22">
        <f t="shared" si="12"/>
        <v>1664</v>
      </c>
      <c r="L147" s="35">
        <v>282</v>
      </c>
      <c r="M147" s="11"/>
    </row>
    <row r="148" spans="1:13" ht="10.5">
      <c r="A148" s="53"/>
      <c r="B148" s="33" t="s">
        <v>90</v>
      </c>
      <c r="C148" s="22">
        <v>480</v>
      </c>
      <c r="D148" s="22">
        <v>1282</v>
      </c>
      <c r="E148" s="22">
        <v>1226</v>
      </c>
      <c r="F148" s="22">
        <f t="shared" si="11"/>
        <v>2508</v>
      </c>
      <c r="G148" s="34"/>
      <c r="H148" s="27">
        <v>403</v>
      </c>
      <c r="I148" s="22">
        <v>1187</v>
      </c>
      <c r="J148" s="22">
        <v>1186</v>
      </c>
      <c r="K148" s="22">
        <f t="shared" si="12"/>
        <v>2373</v>
      </c>
      <c r="L148" s="35">
        <v>463</v>
      </c>
      <c r="M148" s="11"/>
    </row>
    <row r="149" spans="1:13" ht="10.5">
      <c r="A149" s="53"/>
      <c r="B149" s="33" t="s">
        <v>91</v>
      </c>
      <c r="C149" s="22">
        <v>1271</v>
      </c>
      <c r="D149" s="22">
        <v>3523</v>
      </c>
      <c r="E149" s="22">
        <v>3512</v>
      </c>
      <c r="F149" s="22">
        <f t="shared" si="11"/>
        <v>7035</v>
      </c>
      <c r="G149" s="34"/>
      <c r="H149" s="27">
        <v>1033</v>
      </c>
      <c r="I149" s="22">
        <v>2986</v>
      </c>
      <c r="J149" s="22">
        <v>3050</v>
      </c>
      <c r="K149" s="22">
        <f t="shared" si="12"/>
        <v>6036</v>
      </c>
      <c r="L149" s="35">
        <v>1059</v>
      </c>
      <c r="M149" s="11"/>
    </row>
    <row r="150" spans="1:13" ht="10.5">
      <c r="A150" s="53"/>
      <c r="B150" s="33" t="s">
        <v>220</v>
      </c>
      <c r="C150" s="22">
        <v>794</v>
      </c>
      <c r="D150" s="22">
        <v>2158</v>
      </c>
      <c r="E150" s="22">
        <v>2065</v>
      </c>
      <c r="F150" s="22">
        <f t="shared" si="11"/>
        <v>4223</v>
      </c>
      <c r="G150" s="34"/>
      <c r="H150" s="27">
        <v>701</v>
      </c>
      <c r="I150" s="22">
        <v>2007</v>
      </c>
      <c r="J150" s="22">
        <v>1986</v>
      </c>
      <c r="K150" s="22">
        <f t="shared" si="12"/>
        <v>3993</v>
      </c>
      <c r="L150" s="35">
        <v>693</v>
      </c>
      <c r="M150" s="11"/>
    </row>
    <row r="151" spans="1:13" ht="10.5">
      <c r="A151" s="53"/>
      <c r="B151" s="33" t="s">
        <v>177</v>
      </c>
      <c r="C151" s="22">
        <v>1081</v>
      </c>
      <c r="D151" s="22">
        <v>2963</v>
      </c>
      <c r="E151" s="22">
        <v>2882</v>
      </c>
      <c r="F151" s="22">
        <f t="shared" si="11"/>
        <v>5845</v>
      </c>
      <c r="G151" s="34"/>
      <c r="H151" s="27">
        <v>909</v>
      </c>
      <c r="I151" s="22">
        <v>2667</v>
      </c>
      <c r="J151" s="22">
        <v>2645</v>
      </c>
      <c r="K151" s="22">
        <f t="shared" si="12"/>
        <v>5312</v>
      </c>
      <c r="L151" s="35">
        <v>902</v>
      </c>
      <c r="M151" s="11"/>
    </row>
    <row r="152" spans="1:13" ht="10.5">
      <c r="A152" s="53"/>
      <c r="B152" s="33" t="s">
        <v>92</v>
      </c>
      <c r="C152" s="22">
        <v>582</v>
      </c>
      <c r="D152" s="22">
        <v>1592</v>
      </c>
      <c r="E152" s="22">
        <v>1550</v>
      </c>
      <c r="F152" s="22">
        <f t="shared" si="11"/>
        <v>3142</v>
      </c>
      <c r="G152" s="34"/>
      <c r="H152" s="27">
        <v>518</v>
      </c>
      <c r="I152" s="22">
        <v>1492</v>
      </c>
      <c r="J152" s="22">
        <v>1485</v>
      </c>
      <c r="K152" s="22">
        <f t="shared" si="12"/>
        <v>2977</v>
      </c>
      <c r="L152" s="35">
        <v>558</v>
      </c>
      <c r="M152" s="11"/>
    </row>
    <row r="153" spans="1:13" ht="10.5">
      <c r="A153" s="53"/>
      <c r="B153" s="33" t="s">
        <v>93</v>
      </c>
      <c r="C153" s="22">
        <v>810</v>
      </c>
      <c r="D153" s="22">
        <v>2117</v>
      </c>
      <c r="E153" s="22">
        <v>2179</v>
      </c>
      <c r="F153" s="22">
        <f t="shared" si="11"/>
        <v>4296</v>
      </c>
      <c r="G153" s="34"/>
      <c r="H153" s="27">
        <v>789</v>
      </c>
      <c r="I153" s="22">
        <v>2093</v>
      </c>
      <c r="J153" s="22">
        <v>2184</v>
      </c>
      <c r="K153" s="22">
        <f t="shared" si="12"/>
        <v>4277</v>
      </c>
      <c r="L153" s="35">
        <v>837</v>
      </c>
      <c r="M153" s="11"/>
    </row>
    <row r="154" spans="1:13" ht="10.5">
      <c r="A154" s="53"/>
      <c r="B154" s="33" t="s">
        <v>94</v>
      </c>
      <c r="C154" s="22">
        <v>801</v>
      </c>
      <c r="D154" s="22">
        <v>2023</v>
      </c>
      <c r="E154" s="22">
        <v>1915</v>
      </c>
      <c r="F154" s="22">
        <f t="shared" si="11"/>
        <v>3938</v>
      </c>
      <c r="G154" s="34"/>
      <c r="H154" s="27">
        <v>743</v>
      </c>
      <c r="I154" s="22">
        <v>1902</v>
      </c>
      <c r="J154" s="22">
        <v>1863</v>
      </c>
      <c r="K154" s="22">
        <f t="shared" si="12"/>
        <v>3765</v>
      </c>
      <c r="L154" s="35">
        <v>812</v>
      </c>
      <c r="M154" s="11"/>
    </row>
    <row r="155" spans="1:13" ht="10.5">
      <c r="A155" s="53"/>
      <c r="B155" s="33" t="s">
        <v>219</v>
      </c>
      <c r="C155" s="22">
        <v>486</v>
      </c>
      <c r="D155" s="22">
        <v>1214</v>
      </c>
      <c r="E155" s="22">
        <v>1196</v>
      </c>
      <c r="F155" s="22">
        <f t="shared" si="11"/>
        <v>2410</v>
      </c>
      <c r="G155" s="34"/>
      <c r="H155" s="27">
        <v>430</v>
      </c>
      <c r="I155" s="22">
        <v>1202</v>
      </c>
      <c r="J155" s="22">
        <v>1223</v>
      </c>
      <c r="K155" s="22">
        <f t="shared" si="12"/>
        <v>2425</v>
      </c>
      <c r="L155" s="35">
        <v>442</v>
      </c>
      <c r="M155" s="11"/>
    </row>
    <row r="156" spans="1:13" ht="10.5">
      <c r="A156" s="53" t="s">
        <v>231</v>
      </c>
      <c r="B156" s="33" t="s">
        <v>95</v>
      </c>
      <c r="C156" s="22">
        <v>1389</v>
      </c>
      <c r="D156" s="22">
        <v>3593</v>
      </c>
      <c r="E156" s="22">
        <v>3393</v>
      </c>
      <c r="F156" s="22">
        <f t="shared" si="11"/>
        <v>6986</v>
      </c>
      <c r="G156" s="34"/>
      <c r="H156" s="27">
        <v>1459</v>
      </c>
      <c r="I156" s="22">
        <v>3509</v>
      </c>
      <c r="J156" s="22">
        <v>3357</v>
      </c>
      <c r="K156" s="22">
        <f t="shared" si="12"/>
        <v>6866</v>
      </c>
      <c r="L156" s="35">
        <v>1300</v>
      </c>
      <c r="M156" s="11"/>
    </row>
    <row r="157" spans="1:13" ht="10.5">
      <c r="A157" s="53"/>
      <c r="B157" s="33" t="s">
        <v>178</v>
      </c>
      <c r="C157" s="22">
        <v>555</v>
      </c>
      <c r="D157" s="22">
        <v>1495</v>
      </c>
      <c r="E157" s="22">
        <v>1488</v>
      </c>
      <c r="F157" s="22">
        <f t="shared" si="11"/>
        <v>2983</v>
      </c>
      <c r="G157" s="34"/>
      <c r="H157" s="27">
        <v>585</v>
      </c>
      <c r="I157" s="22">
        <v>1425</v>
      </c>
      <c r="J157" s="22">
        <v>1462</v>
      </c>
      <c r="K157" s="22">
        <f t="shared" si="12"/>
        <v>2887</v>
      </c>
      <c r="L157" s="35">
        <v>553</v>
      </c>
      <c r="M157" s="11"/>
    </row>
    <row r="158" spans="1:13" ht="10.5">
      <c r="A158" s="53"/>
      <c r="B158" s="33" t="s">
        <v>96</v>
      </c>
      <c r="C158" s="22">
        <v>484</v>
      </c>
      <c r="D158" s="22">
        <v>1300</v>
      </c>
      <c r="E158" s="22">
        <v>1196</v>
      </c>
      <c r="F158" s="22">
        <f t="shared" si="11"/>
        <v>2496</v>
      </c>
      <c r="G158" s="34"/>
      <c r="H158" s="27">
        <v>496</v>
      </c>
      <c r="I158" s="22">
        <v>1271</v>
      </c>
      <c r="J158" s="22">
        <v>1196</v>
      </c>
      <c r="K158" s="22">
        <f t="shared" si="12"/>
        <v>2467</v>
      </c>
      <c r="L158" s="35">
        <v>496</v>
      </c>
      <c r="M158" s="11"/>
    </row>
    <row r="159" spans="1:13" ht="10.5">
      <c r="A159" s="53"/>
      <c r="B159" s="33" t="s">
        <v>97</v>
      </c>
      <c r="C159" s="22">
        <v>637</v>
      </c>
      <c r="D159" s="22">
        <v>1557</v>
      </c>
      <c r="E159" s="22">
        <v>1427</v>
      </c>
      <c r="F159" s="22">
        <f t="shared" si="11"/>
        <v>2984</v>
      </c>
      <c r="G159" s="34"/>
      <c r="H159" s="27">
        <v>545</v>
      </c>
      <c r="I159" s="22">
        <v>1523</v>
      </c>
      <c r="J159" s="22">
        <v>1419</v>
      </c>
      <c r="K159" s="22">
        <f t="shared" si="12"/>
        <v>2942</v>
      </c>
      <c r="L159" s="35">
        <v>555</v>
      </c>
      <c r="M159" s="11"/>
    </row>
    <row r="160" spans="1:12" ht="10.5">
      <c r="A160" s="53"/>
      <c r="B160" s="33" t="s">
        <v>98</v>
      </c>
      <c r="C160" s="22">
        <v>1595</v>
      </c>
      <c r="D160" s="22">
        <v>3828</v>
      </c>
      <c r="E160" s="22">
        <v>3556</v>
      </c>
      <c r="F160" s="22">
        <f t="shared" si="11"/>
        <v>7384</v>
      </c>
      <c r="G160" s="34"/>
      <c r="H160" s="27">
        <v>1594</v>
      </c>
      <c r="I160" s="22">
        <v>3890</v>
      </c>
      <c r="J160" s="22">
        <v>3608</v>
      </c>
      <c r="K160" s="22">
        <f t="shared" si="12"/>
        <v>7498</v>
      </c>
      <c r="L160" s="35">
        <v>1655</v>
      </c>
    </row>
    <row r="161" spans="1:12" ht="10.5">
      <c r="A161" s="53"/>
      <c r="B161" s="33" t="s">
        <v>179</v>
      </c>
      <c r="C161" s="22">
        <v>1019</v>
      </c>
      <c r="D161" s="22">
        <v>2511</v>
      </c>
      <c r="E161" s="22">
        <v>2389</v>
      </c>
      <c r="F161" s="22">
        <f t="shared" si="11"/>
        <v>4900</v>
      </c>
      <c r="G161" s="34"/>
      <c r="H161" s="27">
        <v>926</v>
      </c>
      <c r="I161" s="22">
        <v>2464</v>
      </c>
      <c r="J161" s="22">
        <v>2415</v>
      </c>
      <c r="K161" s="22">
        <f t="shared" si="12"/>
        <v>4879</v>
      </c>
      <c r="L161" s="35">
        <v>936</v>
      </c>
    </row>
    <row r="162" spans="1:12" ht="10.5">
      <c r="A162" s="53"/>
      <c r="B162" s="33" t="s">
        <v>221</v>
      </c>
      <c r="C162" s="22">
        <v>823</v>
      </c>
      <c r="D162" s="22">
        <v>2363</v>
      </c>
      <c r="E162" s="22">
        <v>2246</v>
      </c>
      <c r="F162" s="22">
        <f t="shared" si="11"/>
        <v>4609</v>
      </c>
      <c r="G162" s="34"/>
      <c r="H162" s="27">
        <v>752</v>
      </c>
      <c r="I162" s="22">
        <v>2298</v>
      </c>
      <c r="J162" s="22">
        <v>2219</v>
      </c>
      <c r="K162" s="22">
        <f t="shared" si="12"/>
        <v>4517</v>
      </c>
      <c r="L162" s="35">
        <v>744</v>
      </c>
    </row>
    <row r="163" spans="1:12" ht="10.5">
      <c r="A163" s="53"/>
      <c r="B163" s="33" t="s">
        <v>222</v>
      </c>
      <c r="C163" s="22">
        <v>882</v>
      </c>
      <c r="D163" s="22">
        <v>2484</v>
      </c>
      <c r="E163" s="22">
        <v>2444</v>
      </c>
      <c r="F163" s="22">
        <f t="shared" si="11"/>
        <v>4928</v>
      </c>
      <c r="G163" s="34"/>
      <c r="H163" s="27">
        <v>802</v>
      </c>
      <c r="I163" s="22">
        <v>2370</v>
      </c>
      <c r="J163" s="22">
        <v>2387</v>
      </c>
      <c r="K163" s="22">
        <f t="shared" si="12"/>
        <v>4757</v>
      </c>
      <c r="L163" s="35">
        <v>802</v>
      </c>
    </row>
    <row r="164" spans="1:12" ht="10.5">
      <c r="A164" s="53"/>
      <c r="B164" s="33" t="s">
        <v>99</v>
      </c>
      <c r="C164" s="22">
        <v>485</v>
      </c>
      <c r="D164" s="22">
        <v>1321</v>
      </c>
      <c r="E164" s="22">
        <v>1217</v>
      </c>
      <c r="F164" s="22">
        <f t="shared" si="11"/>
        <v>2538</v>
      </c>
      <c r="G164" s="34"/>
      <c r="H164" s="27">
        <v>408</v>
      </c>
      <c r="I164" s="22">
        <v>1230</v>
      </c>
      <c r="J164" s="22">
        <v>1174</v>
      </c>
      <c r="K164" s="22">
        <f t="shared" si="12"/>
        <v>2404</v>
      </c>
      <c r="L164" s="35">
        <v>418</v>
      </c>
    </row>
    <row r="165" spans="1:12" ht="10.5">
      <c r="A165" s="53"/>
      <c r="B165" s="33" t="s">
        <v>100</v>
      </c>
      <c r="C165" s="22">
        <v>572</v>
      </c>
      <c r="D165" s="22">
        <v>1636</v>
      </c>
      <c r="E165" s="22">
        <v>1526</v>
      </c>
      <c r="F165" s="22">
        <f t="shared" si="11"/>
        <v>3162</v>
      </c>
      <c r="G165" s="34"/>
      <c r="H165" s="27">
        <v>537</v>
      </c>
      <c r="I165" s="22">
        <v>1516</v>
      </c>
      <c r="J165" s="22">
        <v>1457</v>
      </c>
      <c r="K165" s="22">
        <f t="shared" si="12"/>
        <v>2973</v>
      </c>
      <c r="L165" s="35">
        <v>507</v>
      </c>
    </row>
    <row r="166" spans="1:12" ht="10.5">
      <c r="A166" s="53"/>
      <c r="B166" s="33" t="s">
        <v>180</v>
      </c>
      <c r="C166" s="22">
        <v>737</v>
      </c>
      <c r="D166" s="22">
        <v>2009</v>
      </c>
      <c r="E166" s="22">
        <v>1987</v>
      </c>
      <c r="F166" s="22">
        <f t="shared" si="11"/>
        <v>3996</v>
      </c>
      <c r="G166" s="34"/>
      <c r="H166" s="27">
        <v>607</v>
      </c>
      <c r="I166" s="22">
        <v>1784</v>
      </c>
      <c r="J166" s="22">
        <v>1845</v>
      </c>
      <c r="K166" s="22">
        <f t="shared" si="12"/>
        <v>3629</v>
      </c>
      <c r="L166" s="35">
        <v>580</v>
      </c>
    </row>
    <row r="167" spans="1:12" ht="10.5">
      <c r="A167" s="53"/>
      <c r="B167" s="33" t="s">
        <v>101</v>
      </c>
      <c r="C167" s="22">
        <v>553</v>
      </c>
      <c r="D167" s="22">
        <v>1449</v>
      </c>
      <c r="E167" s="22">
        <v>1421</v>
      </c>
      <c r="F167" s="22">
        <f t="shared" si="11"/>
        <v>2870</v>
      </c>
      <c r="G167" s="34"/>
      <c r="H167" s="27">
        <v>534</v>
      </c>
      <c r="I167" s="22">
        <v>1342</v>
      </c>
      <c r="J167" s="22">
        <v>1349</v>
      </c>
      <c r="K167" s="22">
        <f t="shared" si="12"/>
        <v>2691</v>
      </c>
      <c r="L167" s="35">
        <v>503</v>
      </c>
    </row>
    <row r="168" spans="1:12" ht="10.5">
      <c r="A168" s="53"/>
      <c r="B168" s="33" t="s">
        <v>102</v>
      </c>
      <c r="C168" s="22">
        <v>295</v>
      </c>
      <c r="D168" s="22">
        <v>827</v>
      </c>
      <c r="E168" s="22">
        <v>800</v>
      </c>
      <c r="F168" s="22">
        <f t="shared" si="11"/>
        <v>1627</v>
      </c>
      <c r="G168" s="34"/>
      <c r="H168" s="27">
        <v>280</v>
      </c>
      <c r="I168" s="22">
        <v>817</v>
      </c>
      <c r="J168" s="22">
        <v>805</v>
      </c>
      <c r="K168" s="22">
        <f t="shared" si="12"/>
        <v>1622</v>
      </c>
      <c r="L168" s="35">
        <v>318</v>
      </c>
    </row>
    <row r="169" spans="1:12" ht="10.5">
      <c r="A169" s="53"/>
      <c r="B169" s="33" t="s">
        <v>3</v>
      </c>
      <c r="C169" s="22">
        <v>395</v>
      </c>
      <c r="D169" s="22">
        <v>1095</v>
      </c>
      <c r="E169" s="22">
        <v>1124</v>
      </c>
      <c r="F169" s="22">
        <f t="shared" si="11"/>
        <v>2219</v>
      </c>
      <c r="G169" s="34"/>
      <c r="H169" s="27">
        <v>381</v>
      </c>
      <c r="I169" s="22">
        <v>1053</v>
      </c>
      <c r="J169" s="22">
        <v>1085</v>
      </c>
      <c r="K169" s="22">
        <f t="shared" si="12"/>
        <v>2138</v>
      </c>
      <c r="L169" s="35">
        <v>454</v>
      </c>
    </row>
    <row r="170" spans="1:12" ht="10.5">
      <c r="A170" s="53"/>
      <c r="B170" s="33" t="s">
        <v>103</v>
      </c>
      <c r="C170" s="22">
        <v>909</v>
      </c>
      <c r="D170" s="22">
        <v>2761</v>
      </c>
      <c r="E170" s="22">
        <v>2836</v>
      </c>
      <c r="F170" s="22">
        <f t="shared" si="11"/>
        <v>5597</v>
      </c>
      <c r="G170" s="34"/>
      <c r="H170" s="27">
        <v>806</v>
      </c>
      <c r="I170" s="22">
        <v>2567</v>
      </c>
      <c r="J170" s="22">
        <v>2726</v>
      </c>
      <c r="K170" s="22">
        <f t="shared" si="12"/>
        <v>5293</v>
      </c>
      <c r="L170" s="35">
        <v>1044</v>
      </c>
    </row>
    <row r="171" spans="1:12" ht="10.5">
      <c r="A171" s="53"/>
      <c r="B171" s="33" t="s">
        <v>104</v>
      </c>
      <c r="C171" s="22">
        <v>755</v>
      </c>
      <c r="D171" s="22">
        <v>1916</v>
      </c>
      <c r="E171" s="22">
        <v>1871</v>
      </c>
      <c r="F171" s="22">
        <f t="shared" si="11"/>
        <v>3787</v>
      </c>
      <c r="G171" s="34"/>
      <c r="H171" s="27">
        <v>637</v>
      </c>
      <c r="I171" s="22">
        <v>1757</v>
      </c>
      <c r="J171" s="22">
        <v>1772</v>
      </c>
      <c r="K171" s="22">
        <f t="shared" si="12"/>
        <v>3529</v>
      </c>
      <c r="L171" s="35">
        <v>644</v>
      </c>
    </row>
    <row r="172" spans="1:12" ht="10.5">
      <c r="A172" s="53"/>
      <c r="B172" s="33" t="s">
        <v>181</v>
      </c>
      <c r="C172" s="22">
        <v>363</v>
      </c>
      <c r="D172" s="22">
        <v>978</v>
      </c>
      <c r="E172" s="22">
        <v>989</v>
      </c>
      <c r="F172" s="22">
        <f t="shared" si="11"/>
        <v>1967</v>
      </c>
      <c r="G172" s="34"/>
      <c r="H172" s="27">
        <v>342</v>
      </c>
      <c r="I172" s="22">
        <v>908</v>
      </c>
      <c r="J172" s="22">
        <v>938</v>
      </c>
      <c r="K172" s="22">
        <f t="shared" si="12"/>
        <v>1846</v>
      </c>
      <c r="L172" s="35">
        <v>345</v>
      </c>
    </row>
    <row r="173" spans="1:12" ht="10.5">
      <c r="A173" s="53"/>
      <c r="B173" s="33" t="s">
        <v>105</v>
      </c>
      <c r="C173" s="22">
        <v>370</v>
      </c>
      <c r="D173" s="22">
        <v>1011</v>
      </c>
      <c r="E173" s="22">
        <v>998</v>
      </c>
      <c r="F173" s="22">
        <f t="shared" si="11"/>
        <v>2009</v>
      </c>
      <c r="G173" s="34"/>
      <c r="H173" s="27">
        <v>360</v>
      </c>
      <c r="I173" s="22">
        <v>928</v>
      </c>
      <c r="J173" s="22">
        <v>956</v>
      </c>
      <c r="K173" s="22">
        <f t="shared" si="12"/>
        <v>1884</v>
      </c>
      <c r="L173" s="35">
        <v>343</v>
      </c>
    </row>
    <row r="174" spans="1:12" ht="10.5">
      <c r="A174" s="53"/>
      <c r="B174" s="33" t="s">
        <v>182</v>
      </c>
      <c r="C174" s="22">
        <v>866</v>
      </c>
      <c r="D174" s="22">
        <v>2462</v>
      </c>
      <c r="E174" s="22">
        <v>2435</v>
      </c>
      <c r="F174" s="22">
        <f t="shared" si="11"/>
        <v>4897</v>
      </c>
      <c r="G174" s="34"/>
      <c r="H174" s="27">
        <v>730</v>
      </c>
      <c r="I174" s="22">
        <v>2103</v>
      </c>
      <c r="J174" s="22">
        <v>2147</v>
      </c>
      <c r="K174" s="22">
        <f t="shared" si="12"/>
        <v>4250</v>
      </c>
      <c r="L174" s="35">
        <v>690</v>
      </c>
    </row>
    <row r="175" spans="1:12" ht="10.5">
      <c r="A175" s="53"/>
      <c r="B175" s="33" t="s">
        <v>183</v>
      </c>
      <c r="C175" s="22">
        <v>547</v>
      </c>
      <c r="D175" s="22">
        <v>1394</v>
      </c>
      <c r="E175" s="22">
        <v>1461</v>
      </c>
      <c r="F175" s="22">
        <f t="shared" si="11"/>
        <v>2855</v>
      </c>
      <c r="G175" s="34"/>
      <c r="H175" s="27">
        <v>475</v>
      </c>
      <c r="I175" s="22">
        <v>1393</v>
      </c>
      <c r="J175" s="22">
        <v>1489</v>
      </c>
      <c r="K175" s="22">
        <f t="shared" si="12"/>
        <v>2882</v>
      </c>
      <c r="L175" s="35">
        <v>455</v>
      </c>
    </row>
    <row r="176" spans="1:12" ht="10.5">
      <c r="A176" s="54"/>
      <c r="B176" s="29" t="s">
        <v>106</v>
      </c>
      <c r="C176" s="12">
        <f>SUM(C138:C175)</f>
        <v>29170</v>
      </c>
      <c r="D176" s="12">
        <f>SUM(D138:D175)</f>
        <v>76847</v>
      </c>
      <c r="E176" s="12">
        <f>SUM(E138:E175)</f>
        <v>74822</v>
      </c>
      <c r="F176" s="12">
        <f>SUM(D176:E176)</f>
        <v>151669</v>
      </c>
      <c r="G176" s="13"/>
      <c r="H176" s="14">
        <v>26805</v>
      </c>
      <c r="I176" s="12">
        <f>SUM(I138:I175)</f>
        <v>72753</v>
      </c>
      <c r="J176" s="12">
        <f>SUM(J138:J175)</f>
        <v>72672</v>
      </c>
      <c r="K176" s="7">
        <f>SUM(I176:J176)</f>
        <v>145425</v>
      </c>
      <c r="L176" s="15">
        <f>SUM(L138:L175)</f>
        <v>27323</v>
      </c>
    </row>
    <row r="177" spans="1:12" ht="10.5">
      <c r="A177" s="57" t="s">
        <v>229</v>
      </c>
      <c r="B177" s="70" t="s">
        <v>184</v>
      </c>
      <c r="C177" s="73">
        <v>950</v>
      </c>
      <c r="D177" s="73">
        <v>2534</v>
      </c>
      <c r="E177" s="73">
        <v>2653</v>
      </c>
      <c r="F177" s="73">
        <f>SUM(D177:E178)</f>
        <v>5187</v>
      </c>
      <c r="G177" s="24"/>
      <c r="H177" s="25">
        <v>1067</v>
      </c>
      <c r="I177" s="21">
        <v>2577</v>
      </c>
      <c r="J177" s="21">
        <v>2777</v>
      </c>
      <c r="K177" s="21">
        <f>SUM(I177:J177)</f>
        <v>5354</v>
      </c>
      <c r="L177" s="80">
        <v>936</v>
      </c>
    </row>
    <row r="178" spans="1:12" ht="10.5">
      <c r="A178" s="53"/>
      <c r="B178" s="66"/>
      <c r="C178" s="74"/>
      <c r="D178" s="74"/>
      <c r="E178" s="74"/>
      <c r="F178" s="74"/>
      <c r="G178" s="26" t="s">
        <v>8</v>
      </c>
      <c r="H178" s="27">
        <v>1</v>
      </c>
      <c r="I178" s="22">
        <v>58</v>
      </c>
      <c r="J178" s="22">
        <v>1</v>
      </c>
      <c r="K178" s="22">
        <f>SUM(I178:J178)</f>
        <v>59</v>
      </c>
      <c r="L178" s="81"/>
    </row>
    <row r="179" spans="1:12" ht="10.5">
      <c r="A179" s="53"/>
      <c r="B179" s="33" t="s">
        <v>107</v>
      </c>
      <c r="C179" s="22">
        <v>1106</v>
      </c>
      <c r="D179" s="22">
        <v>2973</v>
      </c>
      <c r="E179" s="22">
        <v>2941</v>
      </c>
      <c r="F179" s="22">
        <f>SUM(D179:E179)</f>
        <v>5914</v>
      </c>
      <c r="G179" s="34"/>
      <c r="H179" s="27">
        <v>1223</v>
      </c>
      <c r="I179" s="22">
        <v>3084</v>
      </c>
      <c r="J179" s="22">
        <v>3139</v>
      </c>
      <c r="K179" s="22">
        <f aca="true" t="shared" si="13" ref="K179:K213">SUM(I179:J179)</f>
        <v>6223</v>
      </c>
      <c r="L179" s="35">
        <v>1030</v>
      </c>
    </row>
    <row r="180" spans="1:12" ht="10.5">
      <c r="A180" s="53"/>
      <c r="B180" s="33" t="s">
        <v>108</v>
      </c>
      <c r="C180" s="22">
        <v>906</v>
      </c>
      <c r="D180" s="22">
        <v>2547</v>
      </c>
      <c r="E180" s="22">
        <v>2486</v>
      </c>
      <c r="F180" s="22">
        <f aca="true" t="shared" si="14" ref="F180:F213">SUM(D180:E180)</f>
        <v>5033</v>
      </c>
      <c r="G180" s="34"/>
      <c r="H180" s="27">
        <v>755</v>
      </c>
      <c r="I180" s="22">
        <v>2481</v>
      </c>
      <c r="J180" s="22">
        <v>2497</v>
      </c>
      <c r="K180" s="22">
        <f t="shared" si="13"/>
        <v>4978</v>
      </c>
      <c r="L180" s="41">
        <v>753</v>
      </c>
    </row>
    <row r="181" spans="1:12" ht="10.5">
      <c r="A181" s="53"/>
      <c r="B181" s="33" t="s">
        <v>185</v>
      </c>
      <c r="C181" s="22">
        <v>685</v>
      </c>
      <c r="D181" s="22">
        <v>1891</v>
      </c>
      <c r="E181" s="22">
        <v>1800</v>
      </c>
      <c r="F181" s="22">
        <f t="shared" si="14"/>
        <v>3691</v>
      </c>
      <c r="G181" s="34"/>
      <c r="H181" s="27">
        <v>618</v>
      </c>
      <c r="I181" s="22">
        <v>1830</v>
      </c>
      <c r="J181" s="22">
        <v>1761</v>
      </c>
      <c r="K181" s="22">
        <f t="shared" si="13"/>
        <v>3591</v>
      </c>
      <c r="L181" s="41">
        <v>750</v>
      </c>
    </row>
    <row r="182" spans="1:12" ht="10.5">
      <c r="A182" s="53"/>
      <c r="B182" s="33" t="s">
        <v>109</v>
      </c>
      <c r="C182" s="22">
        <v>577</v>
      </c>
      <c r="D182" s="22">
        <v>1665</v>
      </c>
      <c r="E182" s="22">
        <v>1609</v>
      </c>
      <c r="F182" s="22">
        <f t="shared" si="14"/>
        <v>3274</v>
      </c>
      <c r="G182" s="34"/>
      <c r="H182" s="27">
        <v>577</v>
      </c>
      <c r="I182" s="22">
        <v>1620</v>
      </c>
      <c r="J182" s="22">
        <v>1587</v>
      </c>
      <c r="K182" s="22">
        <f t="shared" si="13"/>
        <v>3207</v>
      </c>
      <c r="L182" s="41">
        <v>635</v>
      </c>
    </row>
    <row r="183" spans="1:12" ht="10.5">
      <c r="A183" s="53"/>
      <c r="B183" s="33" t="s">
        <v>110</v>
      </c>
      <c r="C183" s="22">
        <v>465</v>
      </c>
      <c r="D183" s="22">
        <v>1269</v>
      </c>
      <c r="E183" s="22">
        <v>1267</v>
      </c>
      <c r="F183" s="22">
        <f t="shared" si="14"/>
        <v>2536</v>
      </c>
      <c r="G183" s="34"/>
      <c r="H183" s="27">
        <v>434</v>
      </c>
      <c r="I183" s="22">
        <v>1229</v>
      </c>
      <c r="J183" s="22">
        <v>1279</v>
      </c>
      <c r="K183" s="22">
        <f t="shared" si="13"/>
        <v>2508</v>
      </c>
      <c r="L183" s="41">
        <v>493</v>
      </c>
    </row>
    <row r="184" spans="1:12" ht="10.5">
      <c r="A184" s="53"/>
      <c r="B184" s="33" t="s">
        <v>208</v>
      </c>
      <c r="C184" s="22">
        <v>656</v>
      </c>
      <c r="D184" s="22">
        <v>1884</v>
      </c>
      <c r="E184" s="22">
        <v>1871</v>
      </c>
      <c r="F184" s="22">
        <f t="shared" si="14"/>
        <v>3755</v>
      </c>
      <c r="G184" s="34"/>
      <c r="H184" s="27">
        <v>600</v>
      </c>
      <c r="I184" s="22">
        <v>1809</v>
      </c>
      <c r="J184" s="22">
        <v>1843</v>
      </c>
      <c r="K184" s="22">
        <f t="shared" si="13"/>
        <v>3652</v>
      </c>
      <c r="L184" s="41">
        <v>656</v>
      </c>
    </row>
    <row r="185" spans="1:12" ht="10.5">
      <c r="A185" s="53"/>
      <c r="B185" s="33" t="s">
        <v>111</v>
      </c>
      <c r="C185" s="22">
        <v>921</v>
      </c>
      <c r="D185" s="22">
        <v>2220</v>
      </c>
      <c r="E185" s="22">
        <v>2141</v>
      </c>
      <c r="F185" s="22">
        <f t="shared" si="14"/>
        <v>4361</v>
      </c>
      <c r="G185" s="34"/>
      <c r="H185" s="27">
        <v>924</v>
      </c>
      <c r="I185" s="22">
        <v>2147</v>
      </c>
      <c r="J185" s="22">
        <v>2156</v>
      </c>
      <c r="K185" s="22">
        <f t="shared" si="13"/>
        <v>4303</v>
      </c>
      <c r="L185" s="41">
        <v>1056</v>
      </c>
    </row>
    <row r="186" spans="1:12" ht="10.5">
      <c r="A186" s="53"/>
      <c r="B186" s="33" t="s">
        <v>186</v>
      </c>
      <c r="C186" s="22">
        <v>363</v>
      </c>
      <c r="D186" s="22">
        <v>984</v>
      </c>
      <c r="E186" s="22">
        <v>936</v>
      </c>
      <c r="F186" s="22">
        <f t="shared" si="14"/>
        <v>1920</v>
      </c>
      <c r="G186" s="34"/>
      <c r="H186" s="27">
        <v>353</v>
      </c>
      <c r="I186" s="22">
        <v>916</v>
      </c>
      <c r="J186" s="22">
        <v>895</v>
      </c>
      <c r="K186" s="22">
        <f t="shared" si="13"/>
        <v>1811</v>
      </c>
      <c r="L186" s="41">
        <v>360</v>
      </c>
    </row>
    <row r="187" spans="1:12" ht="10.5">
      <c r="A187" s="53"/>
      <c r="B187" s="33" t="s">
        <v>187</v>
      </c>
      <c r="C187" s="22">
        <v>396</v>
      </c>
      <c r="D187" s="22">
        <v>985</v>
      </c>
      <c r="E187" s="22">
        <v>913</v>
      </c>
      <c r="F187" s="22">
        <f t="shared" si="14"/>
        <v>1898</v>
      </c>
      <c r="G187" s="34"/>
      <c r="H187" s="27">
        <v>353</v>
      </c>
      <c r="I187" s="22">
        <v>955</v>
      </c>
      <c r="J187" s="22">
        <v>903</v>
      </c>
      <c r="K187" s="22">
        <f t="shared" si="13"/>
        <v>1858</v>
      </c>
      <c r="L187" s="41">
        <v>404</v>
      </c>
    </row>
    <row r="188" spans="1:12" ht="10.5">
      <c r="A188" s="53"/>
      <c r="B188" s="33" t="s">
        <v>112</v>
      </c>
      <c r="C188" s="22">
        <v>577</v>
      </c>
      <c r="D188" s="22">
        <v>1504</v>
      </c>
      <c r="E188" s="22">
        <v>1391</v>
      </c>
      <c r="F188" s="22">
        <f t="shared" si="14"/>
        <v>2895</v>
      </c>
      <c r="G188" s="34"/>
      <c r="H188" s="27">
        <v>500</v>
      </c>
      <c r="I188" s="22">
        <v>1465</v>
      </c>
      <c r="J188" s="22">
        <v>1373</v>
      </c>
      <c r="K188" s="22">
        <f t="shared" si="13"/>
        <v>2838</v>
      </c>
      <c r="L188" s="41">
        <v>552</v>
      </c>
    </row>
    <row r="189" spans="1:12" ht="10.5">
      <c r="A189" s="53"/>
      <c r="B189" s="33" t="s">
        <v>188</v>
      </c>
      <c r="C189" s="22">
        <v>786</v>
      </c>
      <c r="D189" s="22">
        <v>2112</v>
      </c>
      <c r="E189" s="22">
        <v>1921</v>
      </c>
      <c r="F189" s="22">
        <f t="shared" si="14"/>
        <v>4033</v>
      </c>
      <c r="G189" s="34"/>
      <c r="H189" s="27">
        <v>704</v>
      </c>
      <c r="I189" s="22">
        <v>2137</v>
      </c>
      <c r="J189" s="22">
        <v>1926</v>
      </c>
      <c r="K189" s="22">
        <f t="shared" si="13"/>
        <v>4063</v>
      </c>
      <c r="L189" s="41">
        <v>756</v>
      </c>
    </row>
    <row r="190" spans="1:12" ht="10.5">
      <c r="A190" s="53"/>
      <c r="B190" s="33" t="s">
        <v>113</v>
      </c>
      <c r="C190" s="22">
        <v>547</v>
      </c>
      <c r="D190" s="22">
        <v>1583</v>
      </c>
      <c r="E190" s="22">
        <v>1588</v>
      </c>
      <c r="F190" s="22">
        <f t="shared" si="14"/>
        <v>3171</v>
      </c>
      <c r="G190" s="34"/>
      <c r="H190" s="27">
        <v>515</v>
      </c>
      <c r="I190" s="22">
        <v>1552</v>
      </c>
      <c r="J190" s="22">
        <v>1574</v>
      </c>
      <c r="K190" s="22">
        <f t="shared" si="13"/>
        <v>3126</v>
      </c>
      <c r="L190" s="41">
        <v>455</v>
      </c>
    </row>
    <row r="191" spans="1:12" ht="10.5">
      <c r="A191" s="53"/>
      <c r="B191" s="33" t="s">
        <v>189</v>
      </c>
      <c r="C191" s="22">
        <v>561</v>
      </c>
      <c r="D191" s="22">
        <v>1532</v>
      </c>
      <c r="E191" s="22">
        <v>1649</v>
      </c>
      <c r="F191" s="22">
        <f t="shared" si="14"/>
        <v>3181</v>
      </c>
      <c r="G191" s="34"/>
      <c r="H191" s="27">
        <v>550</v>
      </c>
      <c r="I191" s="22">
        <v>1554</v>
      </c>
      <c r="J191" s="22">
        <v>1655</v>
      </c>
      <c r="K191" s="22">
        <f t="shared" si="13"/>
        <v>3209</v>
      </c>
      <c r="L191" s="41">
        <v>614</v>
      </c>
    </row>
    <row r="192" spans="1:12" ht="10.5">
      <c r="A192" s="53"/>
      <c r="B192" s="33" t="s">
        <v>207</v>
      </c>
      <c r="C192" s="22">
        <v>598</v>
      </c>
      <c r="D192" s="22">
        <v>1495</v>
      </c>
      <c r="E192" s="22">
        <v>1513</v>
      </c>
      <c r="F192" s="22">
        <f t="shared" si="14"/>
        <v>3008</v>
      </c>
      <c r="G192" s="34"/>
      <c r="H192" s="27">
        <v>613</v>
      </c>
      <c r="I192" s="22">
        <v>1446</v>
      </c>
      <c r="J192" s="22">
        <v>1490</v>
      </c>
      <c r="K192" s="22">
        <f t="shared" si="13"/>
        <v>2936</v>
      </c>
      <c r="L192" s="41">
        <v>561</v>
      </c>
    </row>
    <row r="193" spans="1:12" ht="10.5">
      <c r="A193" s="53"/>
      <c r="B193" s="33" t="s">
        <v>190</v>
      </c>
      <c r="C193" s="22">
        <v>836</v>
      </c>
      <c r="D193" s="22">
        <v>1999</v>
      </c>
      <c r="E193" s="22">
        <v>1925</v>
      </c>
      <c r="F193" s="22">
        <f t="shared" si="14"/>
        <v>3924</v>
      </c>
      <c r="G193" s="34"/>
      <c r="H193" s="27">
        <v>752</v>
      </c>
      <c r="I193" s="22">
        <v>1993</v>
      </c>
      <c r="J193" s="22">
        <v>1939</v>
      </c>
      <c r="K193" s="22">
        <f t="shared" si="13"/>
        <v>3932</v>
      </c>
      <c r="L193" s="41">
        <v>792</v>
      </c>
    </row>
    <row r="194" spans="1:12" ht="10.5">
      <c r="A194" s="53"/>
      <c r="B194" s="33" t="s">
        <v>191</v>
      </c>
      <c r="C194" s="22">
        <v>477</v>
      </c>
      <c r="D194" s="22">
        <v>1099</v>
      </c>
      <c r="E194" s="22">
        <v>1084</v>
      </c>
      <c r="F194" s="22">
        <f t="shared" si="14"/>
        <v>2183</v>
      </c>
      <c r="G194" s="34"/>
      <c r="H194" s="27">
        <v>428</v>
      </c>
      <c r="I194" s="22">
        <v>1081</v>
      </c>
      <c r="J194" s="22">
        <v>1100</v>
      </c>
      <c r="K194" s="22">
        <f t="shared" si="13"/>
        <v>2181</v>
      </c>
      <c r="L194" s="41">
        <v>427</v>
      </c>
    </row>
    <row r="195" spans="1:12" ht="10.5">
      <c r="A195" s="53"/>
      <c r="B195" s="33" t="s">
        <v>114</v>
      </c>
      <c r="C195" s="22">
        <v>683</v>
      </c>
      <c r="D195" s="22">
        <v>1600</v>
      </c>
      <c r="E195" s="22">
        <v>1570</v>
      </c>
      <c r="F195" s="22">
        <f t="shared" si="14"/>
        <v>3170</v>
      </c>
      <c r="G195" s="34"/>
      <c r="H195" s="27">
        <v>591</v>
      </c>
      <c r="I195" s="22">
        <v>1585</v>
      </c>
      <c r="J195" s="22">
        <v>1567</v>
      </c>
      <c r="K195" s="22">
        <f t="shared" si="13"/>
        <v>3152</v>
      </c>
      <c r="L195" s="41">
        <v>630</v>
      </c>
    </row>
    <row r="196" spans="1:12" ht="10.5">
      <c r="A196" s="53"/>
      <c r="B196" s="33" t="s">
        <v>115</v>
      </c>
      <c r="C196" s="22">
        <v>512</v>
      </c>
      <c r="D196" s="22">
        <v>1275</v>
      </c>
      <c r="E196" s="22">
        <v>1186</v>
      </c>
      <c r="F196" s="22">
        <f t="shared" si="14"/>
        <v>2461</v>
      </c>
      <c r="G196" s="34"/>
      <c r="H196" s="27">
        <v>535</v>
      </c>
      <c r="I196" s="22">
        <v>1228</v>
      </c>
      <c r="J196" s="22">
        <v>1152</v>
      </c>
      <c r="K196" s="22">
        <f t="shared" si="13"/>
        <v>2380</v>
      </c>
      <c r="L196" s="41">
        <v>484</v>
      </c>
    </row>
    <row r="197" spans="1:12" ht="10.5">
      <c r="A197" s="53"/>
      <c r="B197" s="33" t="s">
        <v>192</v>
      </c>
      <c r="C197" s="22">
        <v>731</v>
      </c>
      <c r="D197" s="22">
        <v>2199</v>
      </c>
      <c r="E197" s="22">
        <v>2170</v>
      </c>
      <c r="F197" s="22">
        <f t="shared" si="14"/>
        <v>4369</v>
      </c>
      <c r="G197" s="34"/>
      <c r="H197" s="27">
        <v>729</v>
      </c>
      <c r="I197" s="22">
        <v>2133</v>
      </c>
      <c r="J197" s="22">
        <v>2080</v>
      </c>
      <c r="K197" s="22">
        <f t="shared" si="13"/>
        <v>4213</v>
      </c>
      <c r="L197" s="41">
        <v>733</v>
      </c>
    </row>
    <row r="198" spans="1:12" ht="10.5">
      <c r="A198" s="53"/>
      <c r="B198" s="33" t="s">
        <v>193</v>
      </c>
      <c r="C198" s="22">
        <v>628</v>
      </c>
      <c r="D198" s="22">
        <v>1522</v>
      </c>
      <c r="E198" s="22">
        <v>1484</v>
      </c>
      <c r="F198" s="22">
        <f t="shared" si="14"/>
        <v>3006</v>
      </c>
      <c r="G198" s="34"/>
      <c r="H198" s="27">
        <v>593</v>
      </c>
      <c r="I198" s="22">
        <v>1500</v>
      </c>
      <c r="J198" s="22">
        <v>1487</v>
      </c>
      <c r="K198" s="22">
        <f t="shared" si="13"/>
        <v>2987</v>
      </c>
      <c r="L198" s="41">
        <v>603</v>
      </c>
    </row>
    <row r="199" spans="1:12" ht="10.5">
      <c r="A199" s="53"/>
      <c r="B199" s="33" t="s">
        <v>116</v>
      </c>
      <c r="C199" s="22">
        <v>1485</v>
      </c>
      <c r="D199" s="22">
        <v>3873</v>
      </c>
      <c r="E199" s="22">
        <v>3946</v>
      </c>
      <c r="F199" s="22">
        <f t="shared" si="14"/>
        <v>7819</v>
      </c>
      <c r="G199" s="34"/>
      <c r="H199" s="27">
        <v>1548</v>
      </c>
      <c r="I199" s="22">
        <v>4092</v>
      </c>
      <c r="J199" s="22">
        <v>4236</v>
      </c>
      <c r="K199" s="22">
        <f t="shared" si="13"/>
        <v>8328</v>
      </c>
      <c r="L199" s="41">
        <v>1725</v>
      </c>
    </row>
    <row r="200" spans="1:12" ht="10.5">
      <c r="A200" s="53"/>
      <c r="B200" s="33" t="s">
        <v>194</v>
      </c>
      <c r="C200" s="22">
        <v>749</v>
      </c>
      <c r="D200" s="22">
        <v>2089</v>
      </c>
      <c r="E200" s="22">
        <v>2057</v>
      </c>
      <c r="F200" s="22">
        <f t="shared" si="14"/>
        <v>4146</v>
      </c>
      <c r="G200" s="34"/>
      <c r="H200" s="27">
        <v>728</v>
      </c>
      <c r="I200" s="22">
        <v>2069</v>
      </c>
      <c r="J200" s="22">
        <v>2077</v>
      </c>
      <c r="K200" s="22">
        <f t="shared" si="13"/>
        <v>4146</v>
      </c>
      <c r="L200" s="41">
        <v>866</v>
      </c>
    </row>
    <row r="201" spans="1:12" ht="10.5">
      <c r="A201" s="53"/>
      <c r="B201" s="33" t="s">
        <v>195</v>
      </c>
      <c r="C201" s="22">
        <v>848</v>
      </c>
      <c r="D201" s="22">
        <v>2194</v>
      </c>
      <c r="E201" s="22">
        <v>2293</v>
      </c>
      <c r="F201" s="22">
        <f t="shared" si="14"/>
        <v>4487</v>
      </c>
      <c r="G201" s="34"/>
      <c r="H201" s="27">
        <v>807</v>
      </c>
      <c r="I201" s="22">
        <v>2180</v>
      </c>
      <c r="J201" s="22">
        <v>2309</v>
      </c>
      <c r="K201" s="22">
        <f t="shared" si="13"/>
        <v>4489</v>
      </c>
      <c r="L201" s="41">
        <v>957</v>
      </c>
    </row>
    <row r="202" spans="1:12" ht="10.5">
      <c r="A202" s="53"/>
      <c r="B202" s="33" t="s">
        <v>117</v>
      </c>
      <c r="C202" s="22">
        <v>852</v>
      </c>
      <c r="D202" s="22">
        <v>2247</v>
      </c>
      <c r="E202" s="22">
        <v>2139</v>
      </c>
      <c r="F202" s="22">
        <f t="shared" si="14"/>
        <v>4386</v>
      </c>
      <c r="G202" s="34"/>
      <c r="H202" s="27">
        <v>870</v>
      </c>
      <c r="I202" s="22">
        <v>2248</v>
      </c>
      <c r="J202" s="22">
        <v>2172</v>
      </c>
      <c r="K202" s="22">
        <f t="shared" si="13"/>
        <v>4420</v>
      </c>
      <c r="L202" s="41">
        <v>830</v>
      </c>
    </row>
    <row r="203" spans="1:12" ht="10.5">
      <c r="A203" s="53"/>
      <c r="B203" s="33" t="s">
        <v>118</v>
      </c>
      <c r="C203" s="22">
        <v>406</v>
      </c>
      <c r="D203" s="22">
        <v>1288</v>
      </c>
      <c r="E203" s="22">
        <v>1292</v>
      </c>
      <c r="F203" s="22">
        <f t="shared" si="14"/>
        <v>2580</v>
      </c>
      <c r="G203" s="34"/>
      <c r="H203" s="27">
        <v>412</v>
      </c>
      <c r="I203" s="22">
        <v>1263</v>
      </c>
      <c r="J203" s="22">
        <v>1293</v>
      </c>
      <c r="K203" s="22">
        <f t="shared" si="13"/>
        <v>2556</v>
      </c>
      <c r="L203" s="41">
        <v>450</v>
      </c>
    </row>
    <row r="204" spans="1:12" ht="10.5">
      <c r="A204" s="53"/>
      <c r="B204" s="33" t="s">
        <v>196</v>
      </c>
      <c r="C204" s="22">
        <v>1229</v>
      </c>
      <c r="D204" s="22">
        <v>3441</v>
      </c>
      <c r="E204" s="22">
        <v>3339</v>
      </c>
      <c r="F204" s="22">
        <v>6760</v>
      </c>
      <c r="G204" s="34"/>
      <c r="H204" s="27">
        <v>1229</v>
      </c>
      <c r="I204" s="22">
        <v>3433</v>
      </c>
      <c r="J204" s="22">
        <v>3371</v>
      </c>
      <c r="K204" s="22">
        <f t="shared" si="13"/>
        <v>6804</v>
      </c>
      <c r="L204" s="41">
        <v>1199</v>
      </c>
    </row>
    <row r="205" spans="1:12" ht="10.5">
      <c r="A205" s="53"/>
      <c r="B205" s="33" t="s">
        <v>197</v>
      </c>
      <c r="C205" s="22">
        <v>676</v>
      </c>
      <c r="D205" s="22">
        <v>1821</v>
      </c>
      <c r="E205" s="22">
        <v>1758</v>
      </c>
      <c r="F205" s="22">
        <f t="shared" si="14"/>
        <v>3579</v>
      </c>
      <c r="G205" s="34"/>
      <c r="H205" s="27">
        <v>650</v>
      </c>
      <c r="I205" s="22">
        <v>1786</v>
      </c>
      <c r="J205" s="22">
        <v>1763</v>
      </c>
      <c r="K205" s="22">
        <f t="shared" si="13"/>
        <v>3549</v>
      </c>
      <c r="L205" s="41">
        <v>720</v>
      </c>
    </row>
    <row r="206" spans="1:12" ht="10.5">
      <c r="A206" s="53" t="s">
        <v>230</v>
      </c>
      <c r="B206" s="33" t="s">
        <v>4</v>
      </c>
      <c r="C206" s="22">
        <v>572</v>
      </c>
      <c r="D206" s="22">
        <v>1590</v>
      </c>
      <c r="E206" s="22">
        <v>1489</v>
      </c>
      <c r="F206" s="22">
        <f t="shared" si="14"/>
        <v>3079</v>
      </c>
      <c r="G206" s="34"/>
      <c r="H206" s="27">
        <v>520</v>
      </c>
      <c r="I206" s="22">
        <v>1556</v>
      </c>
      <c r="J206" s="22">
        <v>1491</v>
      </c>
      <c r="K206" s="22">
        <f t="shared" si="13"/>
        <v>3047</v>
      </c>
      <c r="L206" s="41">
        <v>520</v>
      </c>
    </row>
    <row r="207" spans="1:12" ht="10.5">
      <c r="A207" s="53"/>
      <c r="B207" s="33" t="s">
        <v>119</v>
      </c>
      <c r="C207" s="22">
        <v>417</v>
      </c>
      <c r="D207" s="22">
        <v>1258</v>
      </c>
      <c r="E207" s="22">
        <v>1160</v>
      </c>
      <c r="F207" s="22">
        <f t="shared" si="14"/>
        <v>2418</v>
      </c>
      <c r="G207" s="34"/>
      <c r="H207" s="27">
        <v>424</v>
      </c>
      <c r="I207" s="22">
        <v>1254</v>
      </c>
      <c r="J207" s="22">
        <v>1187</v>
      </c>
      <c r="K207" s="22">
        <f t="shared" si="13"/>
        <v>2441</v>
      </c>
      <c r="L207" s="41">
        <v>478</v>
      </c>
    </row>
    <row r="208" spans="1:12" ht="10.5">
      <c r="A208" s="53"/>
      <c r="B208" s="33" t="s">
        <v>120</v>
      </c>
      <c r="C208" s="22">
        <v>422</v>
      </c>
      <c r="D208" s="22">
        <v>1179</v>
      </c>
      <c r="E208" s="22">
        <v>1150</v>
      </c>
      <c r="F208" s="22">
        <f t="shared" si="14"/>
        <v>2329</v>
      </c>
      <c r="G208" s="34"/>
      <c r="H208" s="27">
        <v>422</v>
      </c>
      <c r="I208" s="22">
        <v>1129</v>
      </c>
      <c r="J208" s="22">
        <v>1129</v>
      </c>
      <c r="K208" s="22">
        <f t="shared" si="13"/>
        <v>2258</v>
      </c>
      <c r="L208" s="41">
        <v>415</v>
      </c>
    </row>
    <row r="209" spans="1:12" ht="10.5">
      <c r="A209" s="53"/>
      <c r="B209" s="33" t="s">
        <v>121</v>
      </c>
      <c r="C209" s="22">
        <v>512</v>
      </c>
      <c r="D209" s="22">
        <v>1352</v>
      </c>
      <c r="E209" s="22">
        <v>1263</v>
      </c>
      <c r="F209" s="22">
        <f t="shared" si="14"/>
        <v>2615</v>
      </c>
      <c r="G209" s="34"/>
      <c r="H209" s="27">
        <v>453</v>
      </c>
      <c r="I209" s="22">
        <v>1313</v>
      </c>
      <c r="J209" s="22">
        <v>1235</v>
      </c>
      <c r="K209" s="22">
        <f t="shared" si="13"/>
        <v>2548</v>
      </c>
      <c r="L209" s="41">
        <v>472</v>
      </c>
    </row>
    <row r="210" spans="1:12" ht="10.5">
      <c r="A210" s="53"/>
      <c r="B210" s="33" t="s">
        <v>122</v>
      </c>
      <c r="C210" s="22">
        <v>404</v>
      </c>
      <c r="D210" s="22">
        <v>1050</v>
      </c>
      <c r="E210" s="22">
        <v>967</v>
      </c>
      <c r="F210" s="22">
        <f t="shared" si="14"/>
        <v>2017</v>
      </c>
      <c r="G210" s="34"/>
      <c r="H210" s="27">
        <v>368</v>
      </c>
      <c r="I210" s="22">
        <v>1010</v>
      </c>
      <c r="J210" s="22">
        <v>961</v>
      </c>
      <c r="K210" s="22">
        <f t="shared" si="13"/>
        <v>1971</v>
      </c>
      <c r="L210" s="41">
        <v>404</v>
      </c>
    </row>
    <row r="211" spans="1:12" ht="10.5">
      <c r="A211" s="53"/>
      <c r="B211" s="33" t="s">
        <v>123</v>
      </c>
      <c r="C211" s="22">
        <v>422</v>
      </c>
      <c r="D211" s="22">
        <v>1106</v>
      </c>
      <c r="E211" s="22">
        <v>1028</v>
      </c>
      <c r="F211" s="22">
        <f t="shared" si="14"/>
        <v>2134</v>
      </c>
      <c r="G211" s="34"/>
      <c r="H211" s="27">
        <v>389</v>
      </c>
      <c r="I211" s="22">
        <v>1033</v>
      </c>
      <c r="J211" s="22">
        <v>997</v>
      </c>
      <c r="K211" s="22">
        <f t="shared" si="13"/>
        <v>2030</v>
      </c>
      <c r="L211" s="41">
        <v>533</v>
      </c>
    </row>
    <row r="212" spans="1:12" ht="10.5">
      <c r="A212" s="53"/>
      <c r="B212" s="33" t="s">
        <v>124</v>
      </c>
      <c r="C212" s="22">
        <v>563</v>
      </c>
      <c r="D212" s="22">
        <v>1459</v>
      </c>
      <c r="E212" s="22">
        <v>1338</v>
      </c>
      <c r="F212" s="22">
        <f t="shared" si="14"/>
        <v>2797</v>
      </c>
      <c r="G212" s="34"/>
      <c r="H212" s="27">
        <v>508</v>
      </c>
      <c r="I212" s="22">
        <v>1412</v>
      </c>
      <c r="J212" s="22">
        <v>1336</v>
      </c>
      <c r="K212" s="22">
        <f t="shared" si="13"/>
        <v>2748</v>
      </c>
      <c r="L212" s="41">
        <v>629</v>
      </c>
    </row>
    <row r="213" spans="1:12" ht="10.5">
      <c r="A213" s="53"/>
      <c r="B213" s="33" t="s">
        <v>198</v>
      </c>
      <c r="C213" s="22">
        <v>343</v>
      </c>
      <c r="D213" s="22">
        <v>777</v>
      </c>
      <c r="E213" s="22">
        <v>818</v>
      </c>
      <c r="F213" s="22">
        <f t="shared" si="14"/>
        <v>1595</v>
      </c>
      <c r="G213" s="34"/>
      <c r="H213" s="27">
        <v>421</v>
      </c>
      <c r="I213" s="22">
        <v>739</v>
      </c>
      <c r="J213" s="22">
        <v>790</v>
      </c>
      <c r="K213" s="22">
        <f t="shared" si="13"/>
        <v>1529</v>
      </c>
      <c r="L213" s="41">
        <v>343</v>
      </c>
    </row>
    <row r="214" spans="1:12" ht="10.5">
      <c r="A214" s="53"/>
      <c r="B214" s="71" t="s">
        <v>106</v>
      </c>
      <c r="C214" s="75">
        <f>SUM(C177:C213)</f>
        <v>23861</v>
      </c>
      <c r="D214" s="75">
        <f>SUM(D177:D213)</f>
        <v>63596</v>
      </c>
      <c r="E214" s="75">
        <v>62115</v>
      </c>
      <c r="F214" s="75">
        <f>SUM(D214:E215)</f>
        <v>125711</v>
      </c>
      <c r="G214" s="4"/>
      <c r="H214" s="6">
        <v>23163</v>
      </c>
      <c r="I214" s="6">
        <v>62839</v>
      </c>
      <c r="J214" s="6">
        <v>62527</v>
      </c>
      <c r="K214" s="6">
        <v>125366</v>
      </c>
      <c r="L214" s="82">
        <v>24221</v>
      </c>
    </row>
    <row r="215" spans="1:12" ht="10.5" customHeight="1">
      <c r="A215" s="54"/>
      <c r="B215" s="72"/>
      <c r="C215" s="76"/>
      <c r="D215" s="76"/>
      <c r="E215" s="76"/>
      <c r="F215" s="76"/>
      <c r="G215" s="19" t="s">
        <v>8</v>
      </c>
      <c r="H215" s="18">
        <v>1</v>
      </c>
      <c r="I215" s="17">
        <v>58</v>
      </c>
      <c r="J215" s="17">
        <v>1</v>
      </c>
      <c r="K215" s="17">
        <v>59</v>
      </c>
      <c r="L215" s="83"/>
    </row>
    <row r="216" spans="1:12" s="20" customFormat="1" ht="10.5" customHeight="1">
      <c r="A216" s="60" t="s">
        <v>125</v>
      </c>
      <c r="B216" s="61"/>
      <c r="C216" s="67">
        <f>SUM(C214+C176+C137+C109+C88+C62+C33+C6)</f>
        <v>138454</v>
      </c>
      <c r="D216" s="67">
        <f>SUM(D214+D176+D137+D109+D88+D62+D33+D6)</f>
        <v>345831</v>
      </c>
      <c r="E216" s="67">
        <f>SUM(E214+E176+E137+E109+E88+E62+E33+E6)</f>
        <v>335908</v>
      </c>
      <c r="F216" s="67">
        <f>SUM(F214+F176+F137+F109+F88+F62+F33+F6)</f>
        <v>681739</v>
      </c>
      <c r="G216" s="24"/>
      <c r="H216" s="25">
        <v>124450</v>
      </c>
      <c r="I216" s="21">
        <v>333086</v>
      </c>
      <c r="J216" s="21">
        <v>333557</v>
      </c>
      <c r="K216" s="21">
        <v>666643</v>
      </c>
      <c r="L216" s="77">
        <v>129417</v>
      </c>
    </row>
    <row r="217" spans="1:12" ht="10.5">
      <c r="A217" s="62"/>
      <c r="B217" s="63"/>
      <c r="C217" s="68"/>
      <c r="D217" s="68"/>
      <c r="E217" s="68"/>
      <c r="F217" s="68"/>
      <c r="G217" s="26" t="s">
        <v>68</v>
      </c>
      <c r="H217" s="27">
        <v>1</v>
      </c>
      <c r="I217" s="22">
        <v>1826</v>
      </c>
      <c r="J217" s="22" t="s">
        <v>200</v>
      </c>
      <c r="K217" s="22">
        <v>1826</v>
      </c>
      <c r="L217" s="78"/>
    </row>
    <row r="218" spans="1:12" ht="10.5">
      <c r="A218" s="64"/>
      <c r="B218" s="65"/>
      <c r="C218" s="69"/>
      <c r="D218" s="69"/>
      <c r="E218" s="69"/>
      <c r="F218" s="69"/>
      <c r="G218" s="19" t="s">
        <v>8</v>
      </c>
      <c r="H218" s="18">
        <v>2</v>
      </c>
      <c r="I218" s="17">
        <v>601</v>
      </c>
      <c r="J218" s="17">
        <v>34</v>
      </c>
      <c r="K218" s="17">
        <v>635</v>
      </c>
      <c r="L218" s="79"/>
    </row>
    <row r="219" spans="2:11" ht="10.5">
      <c r="B219" s="28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0.5">
      <c r="B220" s="3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0.5">
      <c r="B221" s="3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0.5">
      <c r="B222" s="3"/>
      <c r="C222" s="16"/>
      <c r="D222" s="16"/>
      <c r="E222" s="16"/>
      <c r="F222" s="16"/>
      <c r="G222" s="16"/>
      <c r="H222" s="16"/>
      <c r="I222" s="16"/>
      <c r="J222" s="16"/>
      <c r="K222" s="16"/>
    </row>
    <row r="223" ht="10.5">
      <c r="B223" s="3"/>
    </row>
    <row r="224" ht="10.5">
      <c r="B224" s="3"/>
    </row>
    <row r="225" ht="10.5">
      <c r="B225" s="3"/>
    </row>
  </sheetData>
  <mergeCells count="58">
    <mergeCell ref="D99:D100"/>
    <mergeCell ref="E99:E100"/>
    <mergeCell ref="L99:L100"/>
    <mergeCell ref="D109:D110"/>
    <mergeCell ref="E109:E110"/>
    <mergeCell ref="F109:F110"/>
    <mergeCell ref="A34:A55"/>
    <mergeCell ref="A56:A62"/>
    <mergeCell ref="C1:K1"/>
    <mergeCell ref="A1:B1"/>
    <mergeCell ref="G3:H4"/>
    <mergeCell ref="A2:B5"/>
    <mergeCell ref="G2:K2"/>
    <mergeCell ref="I3:K3"/>
    <mergeCell ref="C99:C100"/>
    <mergeCell ref="C6:C7"/>
    <mergeCell ref="F99:F100"/>
    <mergeCell ref="A63:A88"/>
    <mergeCell ref="A6:B7"/>
    <mergeCell ref="G62:H62"/>
    <mergeCell ref="A8:A33"/>
    <mergeCell ref="L2:L4"/>
    <mergeCell ref="D6:D7"/>
    <mergeCell ref="E6:E7"/>
    <mergeCell ref="F6:F7"/>
    <mergeCell ref="C2:F2"/>
    <mergeCell ref="C3:C4"/>
    <mergeCell ref="D3:F3"/>
    <mergeCell ref="L6:L7"/>
    <mergeCell ref="C109:C110"/>
    <mergeCell ref="L216:L218"/>
    <mergeCell ref="F216:F218"/>
    <mergeCell ref="L177:L178"/>
    <mergeCell ref="F177:F178"/>
    <mergeCell ref="L214:L215"/>
    <mergeCell ref="F214:F215"/>
    <mergeCell ref="D216:D218"/>
    <mergeCell ref="C214:C215"/>
    <mergeCell ref="L109:L110"/>
    <mergeCell ref="E216:E218"/>
    <mergeCell ref="B177:B178"/>
    <mergeCell ref="B214:B215"/>
    <mergeCell ref="C216:C218"/>
    <mergeCell ref="E177:E178"/>
    <mergeCell ref="C177:C178"/>
    <mergeCell ref="D177:D178"/>
    <mergeCell ref="D214:D215"/>
    <mergeCell ref="E214:E215"/>
    <mergeCell ref="A89:A105"/>
    <mergeCell ref="A216:B218"/>
    <mergeCell ref="A206:A215"/>
    <mergeCell ref="A106:A110"/>
    <mergeCell ref="A138:A155"/>
    <mergeCell ref="A156:A176"/>
    <mergeCell ref="A177:A205"/>
    <mergeCell ref="B99:B100"/>
    <mergeCell ref="B109:B110"/>
    <mergeCell ref="A111:A137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Ｐ明朝,標準"&amp;8明治４１年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高行</cp:lastModifiedBy>
  <cp:lastPrinted>2002-01-30T04:27:45Z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