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1-04-068F" sheetId="1" r:id="rId1"/>
  </sheets>
  <definedNames>
    <definedName name="_xlnm.Print_Titles" localSheetId="0">'M41-04-068F'!$A:$A</definedName>
  </definedNames>
  <calcPr fullCalcOnLoad="1"/>
</workbook>
</file>

<file path=xl/sharedStrings.xml><?xml version="1.0" encoding="utf-8"?>
<sst xmlns="http://schemas.openxmlformats.org/spreadsheetml/2006/main" count="80" uniqueCount="40">
  <si>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</si>
  <si>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</si>
  <si>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</si>
  <si>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</si>
  <si>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</si>
  <si>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</si>
  <si>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</si>
  <si>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</si>
  <si>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</si>
  <si>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３５年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</si>
  <si>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</si>
  <si>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</si>
  <si>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</si>
  <si>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</si>
  <si>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</si>
  <si>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</si>
  <si>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</si>
  <si>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</si>
  <si>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</si>
  <si>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</si>
  <si>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</si>
  <si>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</si>
  <si>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</si>
  <si>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</si>
  <si>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</si>
  <si>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</si>
  <si>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</si>
  <si>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</si>
  <si>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</si>
  <si>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</si>
  <si>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</si>
  <si>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</si>
  <si>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</si>
  <si>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</si>
  <si>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３８年</t>
  </si>
  <si>
    <t>３９年</t>
  </si>
  <si>
    <t>第６８　春蚕</t>
  </si>
  <si>
    <t>４０年</t>
  </si>
  <si>
    <t>石　　　</t>
  </si>
  <si>
    <t>一戸平均
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</si>
</sst>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0" fontId="3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H1">
      <selection activeCell="T14" sqref="T1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1" customFormat="1" ht="12" customHeight="1">
      <c r="A1" s="21" t="s">
        <v>3</v>
      </c>
      <c r="B1" s="47" t="s">
        <v>36</v>
      </c>
      <c r="C1" s="47"/>
      <c r="D1" s="47"/>
      <c r="E1" s="47"/>
      <c r="F1" s="47"/>
      <c r="G1" s="47"/>
      <c r="H1" s="47"/>
      <c r="I1" s="22" t="s">
        <v>4</v>
      </c>
      <c r="J1" s="12"/>
    </row>
    <row r="2" spans="1:20" ht="10.5" customHeight="1">
      <c r="A2" s="44" t="s">
        <v>0</v>
      </c>
      <c r="B2" s="48" t="s">
        <v>18</v>
      </c>
      <c r="C2" s="48" t="s">
        <v>19</v>
      </c>
      <c r="D2" s="51"/>
      <c r="E2" s="52"/>
      <c r="F2" s="48" t="s">
        <v>25</v>
      </c>
      <c r="G2" s="52"/>
      <c r="H2" s="55" t="s">
        <v>22</v>
      </c>
      <c r="I2" s="56"/>
      <c r="J2" s="42" t="s">
        <v>31</v>
      </c>
      <c r="K2" s="42"/>
      <c r="L2" s="42"/>
      <c r="M2" s="42"/>
      <c r="N2" s="42"/>
      <c r="O2" s="42"/>
      <c r="P2" s="42"/>
      <c r="Q2" s="42"/>
      <c r="R2" s="42"/>
      <c r="S2" s="43"/>
      <c r="T2" s="38" t="s">
        <v>39</v>
      </c>
    </row>
    <row r="3" spans="1:20" ht="10.5" customHeight="1">
      <c r="A3" s="45"/>
      <c r="B3" s="49"/>
      <c r="C3" s="50"/>
      <c r="D3" s="53"/>
      <c r="E3" s="54"/>
      <c r="F3" s="50"/>
      <c r="G3" s="54"/>
      <c r="H3" s="57"/>
      <c r="I3" s="58"/>
      <c r="J3" s="40" t="s">
        <v>26</v>
      </c>
      <c r="K3" s="40"/>
      <c r="L3" s="40" t="s">
        <v>27</v>
      </c>
      <c r="M3" s="40"/>
      <c r="N3" s="40" t="s">
        <v>28</v>
      </c>
      <c r="O3" s="40"/>
      <c r="P3" s="40" t="s">
        <v>29</v>
      </c>
      <c r="Q3" s="40"/>
      <c r="R3" s="40" t="s">
        <v>30</v>
      </c>
      <c r="S3" s="41"/>
      <c r="T3" s="39"/>
    </row>
    <row r="4" spans="1:20" ht="10.5" customHeight="1">
      <c r="A4" s="45"/>
      <c r="B4" s="50"/>
      <c r="C4" s="37" t="s">
        <v>20</v>
      </c>
      <c r="D4" s="25" t="s">
        <v>21</v>
      </c>
      <c r="E4" s="25" t="s">
        <v>30</v>
      </c>
      <c r="F4" s="26" t="s">
        <v>23</v>
      </c>
      <c r="G4" s="27" t="s">
        <v>24</v>
      </c>
      <c r="H4" s="27" t="s">
        <v>23</v>
      </c>
      <c r="I4" s="26" t="s">
        <v>24</v>
      </c>
      <c r="J4" s="23" t="s">
        <v>23</v>
      </c>
      <c r="K4" s="23" t="s">
        <v>24</v>
      </c>
      <c r="L4" s="23" t="s">
        <v>23</v>
      </c>
      <c r="M4" s="23" t="s">
        <v>24</v>
      </c>
      <c r="N4" s="23" t="s">
        <v>23</v>
      </c>
      <c r="O4" s="23" t="s">
        <v>24</v>
      </c>
      <c r="P4" s="23" t="s">
        <v>23</v>
      </c>
      <c r="Q4" s="23" t="s">
        <v>24</v>
      </c>
      <c r="R4" s="23" t="s">
        <v>23</v>
      </c>
      <c r="S4" s="24" t="s">
        <v>24</v>
      </c>
      <c r="T4" s="39"/>
    </row>
    <row r="5" spans="1:22" ht="10.5" customHeight="1">
      <c r="A5" s="46"/>
      <c r="B5" s="28"/>
      <c r="C5" s="28"/>
      <c r="D5" s="28"/>
      <c r="E5" s="28"/>
      <c r="F5" s="28" t="s">
        <v>32</v>
      </c>
      <c r="G5" s="28" t="s">
        <v>2</v>
      </c>
      <c r="H5" s="28" t="s">
        <v>7</v>
      </c>
      <c r="I5" s="28" t="s">
        <v>2</v>
      </c>
      <c r="J5" s="28" t="s">
        <v>8</v>
      </c>
      <c r="K5" s="28" t="s">
        <v>2</v>
      </c>
      <c r="L5" s="28" t="s">
        <v>8</v>
      </c>
      <c r="M5" s="28" t="s">
        <v>2</v>
      </c>
      <c r="N5" s="28" t="s">
        <v>8</v>
      </c>
      <c r="O5" s="28" t="s">
        <v>2</v>
      </c>
      <c r="P5" s="28" t="s">
        <v>8</v>
      </c>
      <c r="Q5" s="28" t="s">
        <v>2</v>
      </c>
      <c r="R5" s="28" t="s">
        <v>8</v>
      </c>
      <c r="S5" s="29" t="s">
        <v>2</v>
      </c>
      <c r="T5" s="30" t="s">
        <v>38</v>
      </c>
      <c r="U5" s="8"/>
      <c r="V5" s="8"/>
    </row>
    <row r="6" spans="1:20" ht="10.5" customHeight="1">
      <c r="A6" s="31" t="s">
        <v>10</v>
      </c>
      <c r="B6" s="4">
        <v>163</v>
      </c>
      <c r="C6" s="2">
        <v>167</v>
      </c>
      <c r="D6" s="2">
        <v>348</v>
      </c>
      <c r="E6" s="2">
        <f>SUM(C6:D6)</f>
        <v>515</v>
      </c>
      <c r="F6" s="4">
        <v>112</v>
      </c>
      <c r="G6" s="4">
        <v>202</v>
      </c>
      <c r="H6" s="4">
        <v>17360</v>
      </c>
      <c r="I6" s="4">
        <v>5208</v>
      </c>
      <c r="J6" s="6">
        <v>106</v>
      </c>
      <c r="K6" s="6">
        <v>4036</v>
      </c>
      <c r="L6" s="6">
        <v>9</v>
      </c>
      <c r="M6" s="6">
        <v>160</v>
      </c>
      <c r="N6" s="6">
        <v>6</v>
      </c>
      <c r="O6" s="1">
        <v>90</v>
      </c>
      <c r="P6" s="6">
        <v>12</v>
      </c>
      <c r="Q6" s="6">
        <v>220</v>
      </c>
      <c r="R6" s="6">
        <f>SUM(J6,L6,N6,P6)</f>
        <v>133</v>
      </c>
      <c r="S6" s="13">
        <f>SUM(K6,M6,O6,Q6)</f>
        <v>4506</v>
      </c>
      <c r="T6" s="17">
        <v>0.816</v>
      </c>
    </row>
    <row r="7" spans="1:20" ht="10.5" customHeight="1">
      <c r="A7" s="32" t="s">
        <v>11</v>
      </c>
      <c r="B7" s="2">
        <v>2607</v>
      </c>
      <c r="C7" s="2">
        <v>1011</v>
      </c>
      <c r="D7" s="2">
        <v>4239</v>
      </c>
      <c r="E7" s="2">
        <f aca="true" t="shared" si="0" ref="E7:E14">SUM(C7:D7)</f>
        <v>5250</v>
      </c>
      <c r="F7" s="2">
        <v>1385</v>
      </c>
      <c r="G7" s="2">
        <v>2377</v>
      </c>
      <c r="H7" s="2">
        <v>197289</v>
      </c>
      <c r="I7" s="2">
        <v>51272</v>
      </c>
      <c r="J7" s="6">
        <v>1422</v>
      </c>
      <c r="K7" s="6">
        <v>56492</v>
      </c>
      <c r="L7" s="6">
        <v>50</v>
      </c>
      <c r="M7" s="6">
        <v>635</v>
      </c>
      <c r="N7" s="2">
        <v>20</v>
      </c>
      <c r="O7" s="1">
        <v>149</v>
      </c>
      <c r="P7" s="6">
        <v>57</v>
      </c>
      <c r="Q7" s="6">
        <v>856</v>
      </c>
      <c r="R7" s="6">
        <f aca="true" t="shared" si="1" ref="R7:R13">SUM(J7,L7,N7,P7)</f>
        <v>1549</v>
      </c>
      <c r="S7" s="13">
        <f aca="true" t="shared" si="2" ref="S7:S13">SUM(K7,M7,O7,Q7)</f>
        <v>58132</v>
      </c>
      <c r="T7" s="17">
        <v>0.594</v>
      </c>
    </row>
    <row r="8" spans="1:20" ht="10.5" customHeight="1">
      <c r="A8" s="32" t="s">
        <v>12</v>
      </c>
      <c r="B8" s="2">
        <v>6926</v>
      </c>
      <c r="C8" s="2">
        <v>4020</v>
      </c>
      <c r="D8" s="2">
        <v>9023</v>
      </c>
      <c r="E8" s="2">
        <f t="shared" si="0"/>
        <v>13043</v>
      </c>
      <c r="F8" s="2">
        <v>4396</v>
      </c>
      <c r="G8" s="2">
        <v>6389</v>
      </c>
      <c r="H8" s="2">
        <v>688901</v>
      </c>
      <c r="I8" s="2">
        <v>152418</v>
      </c>
      <c r="J8" s="6">
        <v>4591</v>
      </c>
      <c r="K8" s="6">
        <v>181729</v>
      </c>
      <c r="L8" s="6">
        <v>391</v>
      </c>
      <c r="M8" s="6">
        <v>5067</v>
      </c>
      <c r="N8" s="2">
        <v>154</v>
      </c>
      <c r="O8" s="1">
        <v>1383</v>
      </c>
      <c r="P8" s="6">
        <v>174</v>
      </c>
      <c r="Q8" s="6">
        <v>2931</v>
      </c>
      <c r="R8" s="6">
        <f t="shared" si="1"/>
        <v>5310</v>
      </c>
      <c r="S8" s="13">
        <f t="shared" si="2"/>
        <v>191110</v>
      </c>
      <c r="T8" s="17">
        <v>0.767</v>
      </c>
    </row>
    <row r="9" spans="1:20" ht="10.5" customHeight="1">
      <c r="A9" s="32" t="s">
        <v>13</v>
      </c>
      <c r="B9" s="2">
        <v>6081</v>
      </c>
      <c r="C9" s="2">
        <v>3177</v>
      </c>
      <c r="D9" s="2">
        <v>7618</v>
      </c>
      <c r="E9" s="2">
        <f t="shared" si="0"/>
        <v>10795</v>
      </c>
      <c r="F9" s="2">
        <v>4021</v>
      </c>
      <c r="G9" s="2">
        <v>4506</v>
      </c>
      <c r="H9" s="2">
        <v>582548</v>
      </c>
      <c r="I9" s="2">
        <v>127697</v>
      </c>
      <c r="J9" s="6">
        <v>3501</v>
      </c>
      <c r="K9" s="6">
        <v>137171</v>
      </c>
      <c r="L9" s="6">
        <v>352</v>
      </c>
      <c r="M9" s="6">
        <v>4343</v>
      </c>
      <c r="N9" s="2">
        <v>50</v>
      </c>
      <c r="O9" s="6">
        <v>403</v>
      </c>
      <c r="P9" s="6">
        <v>177</v>
      </c>
      <c r="Q9" s="6">
        <v>1699</v>
      </c>
      <c r="R9" s="6">
        <f t="shared" si="1"/>
        <v>4080</v>
      </c>
      <c r="S9" s="13">
        <f t="shared" si="2"/>
        <v>143616</v>
      </c>
      <c r="T9" s="17">
        <v>0.671</v>
      </c>
    </row>
    <row r="10" spans="1:20" ht="10.5" customHeight="1">
      <c r="A10" s="32" t="s">
        <v>14</v>
      </c>
      <c r="B10" s="2">
        <v>1754</v>
      </c>
      <c r="C10" s="2">
        <v>944</v>
      </c>
      <c r="D10" s="2">
        <v>3146</v>
      </c>
      <c r="E10" s="2">
        <f t="shared" si="0"/>
        <v>4090</v>
      </c>
      <c r="F10" s="2">
        <v>1159</v>
      </c>
      <c r="G10" s="2">
        <v>1842</v>
      </c>
      <c r="H10" s="2">
        <v>173383</v>
      </c>
      <c r="I10" s="2">
        <v>41713</v>
      </c>
      <c r="J10" s="6">
        <v>1097</v>
      </c>
      <c r="K10" s="6">
        <v>40281</v>
      </c>
      <c r="L10" s="6">
        <v>119</v>
      </c>
      <c r="M10" s="6">
        <v>1499</v>
      </c>
      <c r="N10" s="6">
        <v>23</v>
      </c>
      <c r="O10" s="6">
        <v>215</v>
      </c>
      <c r="P10" s="6">
        <v>61</v>
      </c>
      <c r="Q10" s="6">
        <v>1000</v>
      </c>
      <c r="R10" s="6">
        <f t="shared" si="1"/>
        <v>1300</v>
      </c>
      <c r="S10" s="13">
        <f t="shared" si="2"/>
        <v>42995</v>
      </c>
      <c r="T10" s="17">
        <v>0.741</v>
      </c>
    </row>
    <row r="11" spans="1:20" ht="10.5" customHeight="1">
      <c r="A11" s="32" t="s">
        <v>15</v>
      </c>
      <c r="B11" s="2">
        <v>3964</v>
      </c>
      <c r="C11" s="2">
        <v>2570</v>
      </c>
      <c r="D11" s="2">
        <v>5148</v>
      </c>
      <c r="E11" s="2">
        <f t="shared" si="0"/>
        <v>7718</v>
      </c>
      <c r="F11" s="2">
        <v>3265</v>
      </c>
      <c r="G11" s="2">
        <v>4872</v>
      </c>
      <c r="H11" s="2">
        <v>471272</v>
      </c>
      <c r="I11" s="2">
        <v>127078</v>
      </c>
      <c r="J11" s="6">
        <v>2710</v>
      </c>
      <c r="K11" s="6">
        <v>105063</v>
      </c>
      <c r="L11" s="6">
        <v>300</v>
      </c>
      <c r="M11" s="6">
        <v>3796</v>
      </c>
      <c r="N11" s="6">
        <v>74</v>
      </c>
      <c r="O11" s="6">
        <v>426</v>
      </c>
      <c r="P11" s="6">
        <v>131</v>
      </c>
      <c r="Q11" s="6">
        <v>1633</v>
      </c>
      <c r="R11" s="6">
        <f t="shared" si="1"/>
        <v>3215</v>
      </c>
      <c r="S11" s="13">
        <f t="shared" si="2"/>
        <v>110918</v>
      </c>
      <c r="T11" s="17">
        <v>0.811</v>
      </c>
    </row>
    <row r="12" spans="1:20" ht="10.5" customHeight="1">
      <c r="A12" s="32" t="s">
        <v>16</v>
      </c>
      <c r="B12" s="2">
        <v>7923</v>
      </c>
      <c r="C12" s="2">
        <v>7197</v>
      </c>
      <c r="D12" s="2">
        <v>17063</v>
      </c>
      <c r="E12" s="2">
        <f t="shared" si="0"/>
        <v>24260</v>
      </c>
      <c r="F12" s="2">
        <v>5991</v>
      </c>
      <c r="G12" s="2">
        <v>9168</v>
      </c>
      <c r="H12" s="2">
        <v>1052529</v>
      </c>
      <c r="I12" s="2">
        <v>191745</v>
      </c>
      <c r="J12" s="6">
        <v>4996</v>
      </c>
      <c r="K12" s="6">
        <v>198431</v>
      </c>
      <c r="L12" s="6">
        <v>544</v>
      </c>
      <c r="M12" s="6">
        <v>7017</v>
      </c>
      <c r="N12" s="6">
        <v>46</v>
      </c>
      <c r="O12" s="6">
        <v>309</v>
      </c>
      <c r="P12" s="6">
        <v>378</v>
      </c>
      <c r="Q12" s="6">
        <v>5371</v>
      </c>
      <c r="R12" s="6">
        <f t="shared" si="1"/>
        <v>5964</v>
      </c>
      <c r="S12" s="13">
        <f t="shared" si="2"/>
        <v>211128</v>
      </c>
      <c r="T12" s="17">
        <v>0.753</v>
      </c>
    </row>
    <row r="13" spans="1:20" ht="10.5" customHeight="1">
      <c r="A13" s="32" t="s">
        <v>17</v>
      </c>
      <c r="B13" s="2">
        <v>5628</v>
      </c>
      <c r="C13" s="2">
        <v>1925</v>
      </c>
      <c r="D13" s="2">
        <v>6143</v>
      </c>
      <c r="E13" s="2">
        <f t="shared" si="0"/>
        <v>8068</v>
      </c>
      <c r="F13" s="2">
        <v>3181</v>
      </c>
      <c r="G13" s="2">
        <v>5408</v>
      </c>
      <c r="H13" s="2">
        <v>429450</v>
      </c>
      <c r="I13" s="2">
        <v>68517</v>
      </c>
      <c r="J13" s="6">
        <v>2475</v>
      </c>
      <c r="K13" s="6">
        <v>98977</v>
      </c>
      <c r="L13" s="6">
        <v>275</v>
      </c>
      <c r="M13" s="6">
        <v>3938</v>
      </c>
      <c r="N13" s="6">
        <v>63</v>
      </c>
      <c r="O13" s="6">
        <v>385</v>
      </c>
      <c r="P13" s="6">
        <v>276</v>
      </c>
      <c r="Q13" s="6">
        <v>3673</v>
      </c>
      <c r="R13" s="6">
        <f t="shared" si="1"/>
        <v>3089</v>
      </c>
      <c r="S13" s="13">
        <f t="shared" si="2"/>
        <v>106973</v>
      </c>
      <c r="T13" s="17">
        <v>0.549</v>
      </c>
    </row>
    <row r="14" spans="1:20" ht="10.5" customHeight="1">
      <c r="A14" s="33" t="s">
        <v>1</v>
      </c>
      <c r="B14" s="9">
        <f>SUM(B6:B13)</f>
        <v>35046</v>
      </c>
      <c r="C14" s="9">
        <f>SUM(C6:C13)</f>
        <v>21011</v>
      </c>
      <c r="D14" s="9">
        <f>SUM(D6:D13)</f>
        <v>52728</v>
      </c>
      <c r="E14" s="15">
        <f t="shared" si="0"/>
        <v>73739</v>
      </c>
      <c r="F14" s="9">
        <f>SUM(F6,F7,F8,F9,F10,F11,F12,F13)</f>
        <v>23510</v>
      </c>
      <c r="G14" s="9">
        <f>SUM(G6:G13)</f>
        <v>34764</v>
      </c>
      <c r="H14" s="9">
        <f>SUM(H6,H7,H8,H9,H10,H11,H12,H13)</f>
        <v>3612732</v>
      </c>
      <c r="I14" s="9">
        <f>SUM(I6,I7,I8,I9,I10,I11,I12,I13)</f>
        <v>765648</v>
      </c>
      <c r="J14" s="9">
        <f aca="true" t="shared" si="3" ref="J14:R14">SUM(J6:J13)</f>
        <v>20898</v>
      </c>
      <c r="K14" s="9">
        <f t="shared" si="3"/>
        <v>822180</v>
      </c>
      <c r="L14" s="9">
        <f t="shared" si="3"/>
        <v>2040</v>
      </c>
      <c r="M14" s="9">
        <f t="shared" si="3"/>
        <v>26455</v>
      </c>
      <c r="N14" s="9">
        <f t="shared" si="3"/>
        <v>436</v>
      </c>
      <c r="O14" s="9">
        <f t="shared" si="3"/>
        <v>3360</v>
      </c>
      <c r="P14" s="9">
        <f t="shared" si="3"/>
        <v>1266</v>
      </c>
      <c r="Q14" s="9">
        <f t="shared" si="3"/>
        <v>17383</v>
      </c>
      <c r="R14" s="9">
        <f t="shared" si="3"/>
        <v>24640</v>
      </c>
      <c r="S14" s="10">
        <f>SUM(S6,S7,S8,S9,S10,S11,S12,S13)</f>
        <v>869378</v>
      </c>
      <c r="T14" s="18">
        <v>0.703</v>
      </c>
    </row>
    <row r="15" spans="1:20" ht="10.5" customHeight="1">
      <c r="A15" s="34" t="s">
        <v>37</v>
      </c>
      <c r="B15" s="5">
        <v>35546</v>
      </c>
      <c r="C15" s="5">
        <v>21852</v>
      </c>
      <c r="D15" s="5">
        <v>53221</v>
      </c>
      <c r="E15" s="5">
        <f>SUM(C15:D15)</f>
        <v>75073</v>
      </c>
      <c r="F15" s="5">
        <v>22128</v>
      </c>
      <c r="G15" s="5">
        <v>33472</v>
      </c>
      <c r="H15" s="5">
        <v>3222597</v>
      </c>
      <c r="I15" s="5">
        <v>684822</v>
      </c>
      <c r="J15" s="5">
        <v>19794</v>
      </c>
      <c r="K15" s="5">
        <v>1227479</v>
      </c>
      <c r="L15" s="5">
        <v>1963</v>
      </c>
      <c r="M15" s="5">
        <v>40839</v>
      </c>
      <c r="N15" s="5">
        <v>328</v>
      </c>
      <c r="O15" s="5">
        <v>4477</v>
      </c>
      <c r="P15" s="5">
        <v>1135</v>
      </c>
      <c r="Q15" s="5">
        <v>24181</v>
      </c>
      <c r="R15" s="5">
        <v>23220</v>
      </c>
      <c r="S15" s="14">
        <v>1296976</v>
      </c>
      <c r="T15" s="19">
        <v>0.653</v>
      </c>
    </row>
    <row r="16" spans="1:20" ht="10.5" customHeight="1">
      <c r="A16" s="35" t="s">
        <v>35</v>
      </c>
      <c r="B16" s="6">
        <v>35890</v>
      </c>
      <c r="C16" s="6">
        <v>21909</v>
      </c>
      <c r="D16" s="6">
        <v>56782</v>
      </c>
      <c r="E16" s="6">
        <f>SUM(C16:D16)</f>
        <v>78691</v>
      </c>
      <c r="F16" s="6">
        <v>21754</v>
      </c>
      <c r="G16" s="6">
        <v>28765</v>
      </c>
      <c r="H16" s="6">
        <v>2898132</v>
      </c>
      <c r="I16" s="6">
        <v>538749</v>
      </c>
      <c r="J16" s="6">
        <v>17124</v>
      </c>
      <c r="K16" s="6">
        <v>882224</v>
      </c>
      <c r="L16" s="6">
        <v>1835</v>
      </c>
      <c r="M16" s="6">
        <v>29714</v>
      </c>
      <c r="N16" s="2">
        <v>341</v>
      </c>
      <c r="O16" s="6">
        <v>3794</v>
      </c>
      <c r="P16" s="6">
        <v>1079</v>
      </c>
      <c r="Q16" s="6">
        <v>18925</v>
      </c>
      <c r="R16" s="2">
        <v>20379</v>
      </c>
      <c r="S16" s="13">
        <v>934657</v>
      </c>
      <c r="T16" s="17">
        <v>0.568</v>
      </c>
    </row>
    <row r="17" spans="1:20" ht="10.5" customHeight="1">
      <c r="A17" s="32" t="s">
        <v>34</v>
      </c>
      <c r="B17" s="6">
        <v>37361</v>
      </c>
      <c r="C17" s="6">
        <v>27341</v>
      </c>
      <c r="D17" s="6">
        <v>61882</v>
      </c>
      <c r="E17" s="6">
        <f>SUM(C17:D17)</f>
        <v>89223</v>
      </c>
      <c r="F17" s="6">
        <v>23646</v>
      </c>
      <c r="G17" s="6">
        <v>28433</v>
      </c>
      <c r="H17" s="6">
        <v>2722263</v>
      </c>
      <c r="I17" s="6">
        <v>553722</v>
      </c>
      <c r="J17" s="6">
        <v>15060</v>
      </c>
      <c r="K17" s="6">
        <v>665051</v>
      </c>
      <c r="L17" s="6">
        <v>1819</v>
      </c>
      <c r="M17" s="6">
        <v>23830</v>
      </c>
      <c r="N17" s="2">
        <v>454</v>
      </c>
      <c r="O17" s="6">
        <v>4150</v>
      </c>
      <c r="P17" s="6">
        <v>1200</v>
      </c>
      <c r="Q17" s="6">
        <v>16454</v>
      </c>
      <c r="R17" s="2">
        <v>18533</v>
      </c>
      <c r="S17" s="13">
        <v>709485</v>
      </c>
      <c r="T17" s="17">
        <v>0.496</v>
      </c>
    </row>
    <row r="18" spans="1:20" ht="10.5" customHeight="1">
      <c r="A18" s="32" t="s">
        <v>5</v>
      </c>
      <c r="B18" s="6">
        <v>37980</v>
      </c>
      <c r="C18" s="2" t="s">
        <v>33</v>
      </c>
      <c r="D18" s="2" t="s">
        <v>33</v>
      </c>
      <c r="E18" s="2" t="s">
        <v>33</v>
      </c>
      <c r="F18" s="2">
        <v>24697</v>
      </c>
      <c r="G18" s="2" t="s">
        <v>33</v>
      </c>
      <c r="H18" s="2" t="s">
        <v>33</v>
      </c>
      <c r="I18" s="2" t="s">
        <v>33</v>
      </c>
      <c r="J18" s="6">
        <v>13307</v>
      </c>
      <c r="K18" s="6">
        <v>581656</v>
      </c>
      <c r="L18" s="6">
        <v>1453</v>
      </c>
      <c r="M18" s="6">
        <v>19720</v>
      </c>
      <c r="N18" s="6">
        <v>191</v>
      </c>
      <c r="O18" s="6">
        <v>1911</v>
      </c>
      <c r="P18" s="6">
        <v>834</v>
      </c>
      <c r="Q18" s="6">
        <v>8599</v>
      </c>
      <c r="R18" s="6">
        <f>SUM(J18,L18,N18,P18)</f>
        <v>15785</v>
      </c>
      <c r="S18" s="13">
        <f>SUM(K18,M18,O18,Q18)</f>
        <v>611886</v>
      </c>
      <c r="T18" s="17">
        <v>0.416</v>
      </c>
    </row>
    <row r="19" spans="1:20" ht="10.5" customHeight="1">
      <c r="A19" s="32" t="s">
        <v>6</v>
      </c>
      <c r="B19" s="6">
        <v>38372</v>
      </c>
      <c r="C19" s="2" t="s">
        <v>33</v>
      </c>
      <c r="D19" s="2" t="s">
        <v>33</v>
      </c>
      <c r="E19" s="2" t="s">
        <v>33</v>
      </c>
      <c r="F19" s="6">
        <v>24406</v>
      </c>
      <c r="G19" s="2" t="s">
        <v>33</v>
      </c>
      <c r="H19" s="2" t="s">
        <v>33</v>
      </c>
      <c r="I19" s="2" t="s">
        <v>33</v>
      </c>
      <c r="J19" s="6">
        <v>13086</v>
      </c>
      <c r="K19" s="6">
        <v>665967</v>
      </c>
      <c r="L19" s="6">
        <v>1376</v>
      </c>
      <c r="M19" s="6">
        <v>20786</v>
      </c>
      <c r="N19" s="6">
        <v>216</v>
      </c>
      <c r="O19" s="6">
        <v>2183</v>
      </c>
      <c r="P19" s="6">
        <v>747</v>
      </c>
      <c r="Q19" s="6">
        <v>8020</v>
      </c>
      <c r="R19" s="6">
        <v>15426</v>
      </c>
      <c r="S19" s="13">
        <v>696958</v>
      </c>
      <c r="T19" s="17">
        <v>0.402</v>
      </c>
    </row>
    <row r="20" spans="1:20" ht="10.5" customHeight="1">
      <c r="A20" s="36" t="s">
        <v>9</v>
      </c>
      <c r="B20" s="7">
        <v>34175</v>
      </c>
      <c r="C20" s="3" t="s">
        <v>33</v>
      </c>
      <c r="D20" s="3" t="s">
        <v>33</v>
      </c>
      <c r="E20" s="3" t="s">
        <v>33</v>
      </c>
      <c r="F20" s="7">
        <v>22077</v>
      </c>
      <c r="G20" s="3" t="s">
        <v>33</v>
      </c>
      <c r="H20" s="3" t="s">
        <v>33</v>
      </c>
      <c r="I20" s="3" t="s">
        <v>33</v>
      </c>
      <c r="J20" s="7">
        <v>7284</v>
      </c>
      <c r="K20" s="7">
        <v>369100</v>
      </c>
      <c r="L20" s="7">
        <v>762</v>
      </c>
      <c r="M20" s="7">
        <v>11805</v>
      </c>
      <c r="N20" s="7">
        <v>156</v>
      </c>
      <c r="O20" s="7">
        <v>1416</v>
      </c>
      <c r="P20" s="7">
        <v>428</v>
      </c>
      <c r="Q20" s="7">
        <v>3768</v>
      </c>
      <c r="R20" s="7">
        <f>SUM(J20,L20,N20,P20)</f>
        <v>8630</v>
      </c>
      <c r="S20" s="16">
        <v>386081</v>
      </c>
      <c r="T20" s="20">
        <v>0.253</v>
      </c>
    </row>
  </sheetData>
  <mergeCells count="13">
    <mergeCell ref="A2:A5"/>
    <mergeCell ref="B1:H1"/>
    <mergeCell ref="B2:B4"/>
    <mergeCell ref="C2:E3"/>
    <mergeCell ref="F2:G3"/>
    <mergeCell ref="H2:I3"/>
    <mergeCell ref="T2:T4"/>
    <mergeCell ref="J3:K3"/>
    <mergeCell ref="L3:M3"/>
    <mergeCell ref="N3:O3"/>
    <mergeCell ref="P3:Q3"/>
    <mergeCell ref="R3:S3"/>
    <mergeCell ref="J2:S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2001-11-02T05:38:30Z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