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3-231F" sheetId="1" r:id="rId1"/>
  </sheets>
  <definedNames>
    <definedName name="_xlnm.Print_Titles" localSheetId="0">'M41-13-231F'!$A:$A</definedName>
  </definedNames>
  <calcPr fullCalcOnLoad="1"/>
</workbook>
</file>

<file path=xl/sharedStrings.xml><?xml version="1.0" encoding="utf-8"?>
<sst xmlns="http://schemas.openxmlformats.org/spreadsheetml/2006/main" count="182" uniqueCount="47">
  <si>
    <t>土功</t>
  </si>
  <si>
    <t>計</t>
  </si>
  <si>
    <t>合計</t>
  </si>
  <si>
    <t>円</t>
  </si>
  <si>
    <t>-</t>
  </si>
  <si>
    <t>暦年内</t>
  </si>
  <si>
    <t>河川別</t>
  </si>
  <si>
    <t>３７年</t>
  </si>
  <si>
    <t>３６年</t>
  </si>
  <si>
    <t>公共的営造物</t>
  </si>
  <si>
    <t>河川</t>
  </si>
  <si>
    <t>道路</t>
  </si>
  <si>
    <t>橋梁</t>
  </si>
  <si>
    <t>溜池及用悪水路</t>
  </si>
  <si>
    <t>私有的財産</t>
  </si>
  <si>
    <t>建物</t>
  </si>
  <si>
    <t>田</t>
  </si>
  <si>
    <t>地面</t>
  </si>
  <si>
    <t>作物</t>
  </si>
  <si>
    <t>畑</t>
  </si>
  <si>
    <t>宅地</t>
  </si>
  <si>
    <t>森林山野</t>
  </si>
  <si>
    <t>雑種地</t>
  </si>
  <si>
    <t>船舶</t>
  </si>
  <si>
    <t>其他</t>
  </si>
  <si>
    <t>３８年</t>
  </si>
  <si>
    <t>仁淀川</t>
  </si>
  <si>
    <t>港湾海岸</t>
  </si>
  <si>
    <t>新荘川</t>
  </si>
  <si>
    <t>桜川</t>
  </si>
  <si>
    <t>３９年</t>
  </si>
  <si>
    <t>池沼湖</t>
  </si>
  <si>
    <t>-</t>
  </si>
  <si>
    <t>-</t>
  </si>
  <si>
    <t>-</t>
  </si>
  <si>
    <t>鉄道</t>
  </si>
  <si>
    <t>４０年</t>
  </si>
  <si>
    <t>西分川</t>
  </si>
  <si>
    <t>押岡川</t>
  </si>
  <si>
    <t>大阪川</t>
  </si>
  <si>
    <t>上ノ加江川</t>
  </si>
  <si>
    <t>-</t>
  </si>
  <si>
    <t>-</t>
  </si>
  <si>
    <t>備考  本表の外４１年に於て桜川に死亡女１人あり</t>
  </si>
  <si>
    <t>長澤川</t>
  </si>
  <si>
    <t>疏水</t>
  </si>
  <si>
    <t>第２３１  河川水害損失価額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</si>
</sst>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Border="1" applyAlignment="1">
      <alignment horizontal="left" vertical="center"/>
    </xf>
    <xf numFmtId="0" fontId="2" fillId="0" borderId="1" xfId="16" applyNumberFormat="1" applyFont="1" applyBorder="1" applyAlignment="1">
      <alignment horizontal="center" vertical="center"/>
    </xf>
    <xf numFmtId="0" fontId="2" fillId="0" borderId="0" xfId="16" applyNumberFormat="1" applyFont="1" applyBorder="1" applyAlignment="1">
      <alignment horizontal="center" vertical="center"/>
    </xf>
    <xf numFmtId="0" fontId="2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1" fillId="0" borderId="2" xfId="16" applyNumberFormat="1" applyFont="1" applyBorder="1" applyAlignment="1">
      <alignment horizontal="right"/>
    </xf>
    <xf numFmtId="0" fontId="1" fillId="0" borderId="3" xfId="16" applyNumberFormat="1" applyFont="1" applyBorder="1" applyAlignment="1">
      <alignment horizontal="right"/>
    </xf>
    <xf numFmtId="0" fontId="1" fillId="0" borderId="0" xfId="16" applyNumberFormat="1" applyFont="1" applyAlignment="1">
      <alignment/>
    </xf>
    <xf numFmtId="0" fontId="1" fillId="0" borderId="2" xfId="16" applyNumberFormat="1" applyFont="1" applyBorder="1" applyAlignment="1">
      <alignment horizontal="center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1" fillId="0" borderId="3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0" fontId="1" fillId="0" borderId="10" xfId="16" applyNumberFormat="1" applyFont="1" applyBorder="1" applyAlignment="1">
      <alignment horizontal="left"/>
    </xf>
    <xf numFmtId="0" fontId="1" fillId="0" borderId="11" xfId="16" applyNumberFormat="1" applyFont="1" applyBorder="1" applyAlignment="1">
      <alignment horizontal="left"/>
    </xf>
    <xf numFmtId="0" fontId="1" fillId="0" borderId="12" xfId="16" applyNumberFormat="1" applyFont="1" applyBorder="1" applyAlignment="1">
      <alignment horizontal="left"/>
    </xf>
    <xf numFmtId="0" fontId="2" fillId="0" borderId="1" xfId="16" applyNumberFormat="1" applyFont="1" applyBorder="1" applyAlignment="1">
      <alignment horizontal="center" vertical="center"/>
    </xf>
    <xf numFmtId="0" fontId="1" fillId="0" borderId="13" xfId="16" applyNumberFormat="1" applyFont="1" applyBorder="1" applyAlignment="1">
      <alignment horizontal="center" vertical="center"/>
    </xf>
    <xf numFmtId="0" fontId="1" fillId="0" borderId="10" xfId="16" applyNumberFormat="1" applyFont="1" applyBorder="1" applyAlignment="1">
      <alignment horizontal="center" vertical="center"/>
    </xf>
    <xf numFmtId="0" fontId="1" fillId="0" borderId="14" xfId="16" applyNumberFormat="1" applyFont="1" applyBorder="1" applyAlignment="1">
      <alignment horizontal="center" vertical="center"/>
    </xf>
    <xf numFmtId="0" fontId="1" fillId="0" borderId="15" xfId="16" applyNumberFormat="1" applyFont="1" applyBorder="1" applyAlignment="1">
      <alignment horizontal="center" vertical="center"/>
    </xf>
    <xf numFmtId="0" fontId="1" fillId="0" borderId="3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center"/>
    </xf>
    <xf numFmtId="0" fontId="1" fillId="0" borderId="16" xfId="16" applyNumberFormat="1" applyFont="1" applyBorder="1" applyAlignment="1">
      <alignment horizontal="center" vertical="center"/>
    </xf>
    <xf numFmtId="0" fontId="1" fillId="0" borderId="17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center" vertical="center"/>
    </xf>
    <xf numFmtId="0" fontId="1" fillId="0" borderId="19" xfId="16" applyNumberFormat="1" applyFont="1" applyBorder="1" applyAlignment="1">
      <alignment horizontal="center" vertical="center"/>
    </xf>
    <xf numFmtId="0" fontId="1" fillId="0" borderId="20" xfId="16" applyNumberFormat="1" applyFont="1" applyBorder="1" applyAlignment="1">
      <alignment horizontal="center" vertical="center"/>
    </xf>
    <xf numFmtId="0" fontId="1" fillId="0" borderId="21" xfId="16" applyNumberFormat="1" applyFont="1" applyBorder="1" applyAlignment="1">
      <alignment horizontal="center" vertical="center"/>
    </xf>
    <xf numFmtId="0" fontId="1" fillId="0" borderId="22" xfId="16" applyNumberFormat="1" applyFont="1" applyBorder="1" applyAlignment="1">
      <alignment horizontal="center"/>
    </xf>
    <xf numFmtId="0" fontId="1" fillId="0" borderId="23" xfId="16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J1">
      <selection activeCell="V14" sqref="V14"/>
    </sheetView>
  </sheetViews>
  <sheetFormatPr defaultColWidth="9.00390625" defaultRowHeight="10.5" customHeight="1"/>
  <cols>
    <col min="1" max="1" width="14.625" style="9" customWidth="1"/>
    <col min="2" max="6" width="9.125" style="1" customWidth="1"/>
    <col min="7" max="7" width="10.625" style="1" customWidth="1"/>
    <col min="8" max="16384" width="9.125" style="1" customWidth="1"/>
  </cols>
  <sheetData>
    <row r="1" spans="1:20" s="5" customFormat="1" ht="12" customHeight="1">
      <c r="A1" s="2" t="s">
        <v>0</v>
      </c>
      <c r="B1" s="22" t="s">
        <v>46</v>
      </c>
      <c r="C1" s="22"/>
      <c r="D1" s="22"/>
      <c r="E1" s="22"/>
      <c r="F1" s="22"/>
      <c r="G1" s="22"/>
      <c r="H1" s="22"/>
      <c r="I1" s="22"/>
      <c r="J1" s="4" t="s">
        <v>5</v>
      </c>
      <c r="K1" s="3"/>
      <c r="L1" s="3"/>
      <c r="M1" s="3"/>
      <c r="N1" s="3"/>
      <c r="P1" s="4"/>
      <c r="R1" s="4"/>
      <c r="S1" s="4"/>
      <c r="T1" s="4"/>
    </row>
    <row r="2" spans="1:22" s="6" customFormat="1" ht="10.5" customHeight="1">
      <c r="A2" s="23" t="s">
        <v>6</v>
      </c>
      <c r="B2" s="30" t="s">
        <v>9</v>
      </c>
      <c r="C2" s="31"/>
      <c r="D2" s="31"/>
      <c r="E2" s="31"/>
      <c r="F2" s="31"/>
      <c r="G2" s="31"/>
      <c r="H2" s="31"/>
      <c r="I2" s="31"/>
      <c r="J2" s="32"/>
      <c r="K2" s="36" t="s">
        <v>14</v>
      </c>
      <c r="L2" s="37"/>
      <c r="M2" s="37"/>
      <c r="N2" s="37"/>
      <c r="O2" s="37"/>
      <c r="P2" s="38"/>
      <c r="Q2" s="38"/>
      <c r="R2" s="38"/>
      <c r="S2" s="38"/>
      <c r="T2" s="38"/>
      <c r="U2" s="39"/>
      <c r="V2" s="26" t="s">
        <v>2</v>
      </c>
    </row>
    <row r="3" spans="1:22" s="6" customFormat="1" ht="10.5" customHeight="1">
      <c r="A3" s="24"/>
      <c r="B3" s="33"/>
      <c r="C3" s="34"/>
      <c r="D3" s="34"/>
      <c r="E3" s="34"/>
      <c r="F3" s="34"/>
      <c r="G3" s="34"/>
      <c r="H3" s="34"/>
      <c r="I3" s="34"/>
      <c r="J3" s="35"/>
      <c r="K3" s="28" t="s">
        <v>15</v>
      </c>
      <c r="L3" s="29" t="s">
        <v>16</v>
      </c>
      <c r="M3" s="29"/>
      <c r="N3" s="29" t="s">
        <v>19</v>
      </c>
      <c r="O3" s="29"/>
      <c r="P3" s="28" t="s">
        <v>20</v>
      </c>
      <c r="Q3" s="28" t="s">
        <v>21</v>
      </c>
      <c r="R3" s="28" t="s">
        <v>22</v>
      </c>
      <c r="S3" s="28" t="s">
        <v>23</v>
      </c>
      <c r="T3" s="28" t="s">
        <v>24</v>
      </c>
      <c r="U3" s="28" t="s">
        <v>1</v>
      </c>
      <c r="V3" s="27"/>
    </row>
    <row r="4" spans="1:22" s="6" customFormat="1" ht="10.5" customHeight="1">
      <c r="A4" s="24"/>
      <c r="B4" s="10" t="s">
        <v>10</v>
      </c>
      <c r="C4" s="10" t="s">
        <v>45</v>
      </c>
      <c r="D4" s="10" t="s">
        <v>31</v>
      </c>
      <c r="E4" s="10" t="s">
        <v>11</v>
      </c>
      <c r="F4" s="10" t="s">
        <v>12</v>
      </c>
      <c r="G4" s="10" t="s">
        <v>13</v>
      </c>
      <c r="H4" s="10" t="s">
        <v>27</v>
      </c>
      <c r="I4" s="10" t="s">
        <v>35</v>
      </c>
      <c r="J4" s="10" t="s">
        <v>1</v>
      </c>
      <c r="K4" s="28"/>
      <c r="L4" s="10" t="s">
        <v>17</v>
      </c>
      <c r="M4" s="10" t="s">
        <v>18</v>
      </c>
      <c r="N4" s="10" t="s">
        <v>17</v>
      </c>
      <c r="O4" s="10" t="s">
        <v>18</v>
      </c>
      <c r="P4" s="28"/>
      <c r="Q4" s="28"/>
      <c r="R4" s="28"/>
      <c r="S4" s="28"/>
      <c r="T4" s="28"/>
      <c r="U4" s="28"/>
      <c r="V4" s="27"/>
    </row>
    <row r="5" spans="1:22" s="9" customFormat="1" ht="10.5" customHeight="1">
      <c r="A5" s="25"/>
      <c r="B5" s="7" t="s">
        <v>3</v>
      </c>
      <c r="C5" s="7" t="s">
        <v>3</v>
      </c>
      <c r="D5" s="7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3</v>
      </c>
      <c r="L5" s="7" t="s">
        <v>3</v>
      </c>
      <c r="M5" s="7" t="s">
        <v>3</v>
      </c>
      <c r="N5" s="7" t="s">
        <v>3</v>
      </c>
      <c r="O5" s="7" t="s">
        <v>3</v>
      </c>
      <c r="P5" s="7" t="s">
        <v>3</v>
      </c>
      <c r="Q5" s="7" t="s">
        <v>3</v>
      </c>
      <c r="R5" s="7" t="s">
        <v>3</v>
      </c>
      <c r="S5" s="7" t="s">
        <v>3</v>
      </c>
      <c r="T5" s="7" t="s">
        <v>3</v>
      </c>
      <c r="U5" s="7" t="s">
        <v>3</v>
      </c>
      <c r="V5" s="8" t="s">
        <v>3</v>
      </c>
    </row>
    <row r="6" spans="1:22" ht="10.5" customHeight="1">
      <c r="A6" s="19" t="s">
        <v>29</v>
      </c>
      <c r="B6" s="11">
        <v>4315</v>
      </c>
      <c r="C6" s="11">
        <v>1500</v>
      </c>
      <c r="D6" s="11" t="s">
        <v>32</v>
      </c>
      <c r="E6" s="11">
        <v>2903</v>
      </c>
      <c r="F6" s="11">
        <v>220</v>
      </c>
      <c r="G6" s="11">
        <v>594</v>
      </c>
      <c r="H6" s="11">
        <v>2000</v>
      </c>
      <c r="I6" s="11" t="s">
        <v>32</v>
      </c>
      <c r="J6" s="11">
        <f>SUM(B6:H6)</f>
        <v>11532</v>
      </c>
      <c r="K6" s="11">
        <v>450</v>
      </c>
      <c r="L6" s="11">
        <v>4710</v>
      </c>
      <c r="M6" s="11">
        <v>4192</v>
      </c>
      <c r="N6" s="11">
        <v>976</v>
      </c>
      <c r="O6" s="11">
        <v>720</v>
      </c>
      <c r="P6" s="11">
        <v>175</v>
      </c>
      <c r="Q6" s="11">
        <v>220</v>
      </c>
      <c r="R6" s="11" t="s">
        <v>4</v>
      </c>
      <c r="S6" s="11" t="s">
        <v>4</v>
      </c>
      <c r="T6" s="11" t="s">
        <v>4</v>
      </c>
      <c r="U6" s="11">
        <f aca="true" t="shared" si="0" ref="U6:U13">SUM(K6:T6)</f>
        <v>11443</v>
      </c>
      <c r="V6" s="12">
        <f>SUM(U6+J6)</f>
        <v>22975</v>
      </c>
    </row>
    <row r="7" spans="1:22" ht="10.5" customHeight="1">
      <c r="A7" s="19" t="s">
        <v>37</v>
      </c>
      <c r="B7" s="13">
        <v>400</v>
      </c>
      <c r="C7" s="13" t="s">
        <v>32</v>
      </c>
      <c r="D7" s="13" t="s">
        <v>32</v>
      </c>
      <c r="E7" s="13">
        <v>200</v>
      </c>
      <c r="F7" s="13">
        <v>50</v>
      </c>
      <c r="G7" s="13" t="s">
        <v>32</v>
      </c>
      <c r="H7" s="13" t="s">
        <v>32</v>
      </c>
      <c r="I7" s="13" t="s">
        <v>32</v>
      </c>
      <c r="J7" s="13">
        <f aca="true" t="shared" si="1" ref="J7:J13">SUM(B7:H7)</f>
        <v>650</v>
      </c>
      <c r="K7" s="13" t="s">
        <v>34</v>
      </c>
      <c r="L7" s="13">
        <v>600</v>
      </c>
      <c r="M7" s="13">
        <v>450</v>
      </c>
      <c r="N7" s="13" t="s">
        <v>32</v>
      </c>
      <c r="O7" s="13" t="s">
        <v>32</v>
      </c>
      <c r="P7" s="13" t="s">
        <v>32</v>
      </c>
      <c r="Q7" s="13" t="s">
        <v>34</v>
      </c>
      <c r="R7" s="13" t="s">
        <v>34</v>
      </c>
      <c r="S7" s="13" t="s">
        <v>34</v>
      </c>
      <c r="T7" s="13" t="s">
        <v>34</v>
      </c>
      <c r="U7" s="13">
        <f t="shared" si="0"/>
        <v>1050</v>
      </c>
      <c r="V7" s="14">
        <f>SUM(U7+J7)</f>
        <v>1700</v>
      </c>
    </row>
    <row r="8" spans="1:22" ht="10.5" customHeight="1">
      <c r="A8" s="19" t="s">
        <v>26</v>
      </c>
      <c r="B8" s="13">
        <v>8683</v>
      </c>
      <c r="C8" s="13" t="s">
        <v>32</v>
      </c>
      <c r="D8" s="13" t="s">
        <v>32</v>
      </c>
      <c r="E8" s="13">
        <v>3165</v>
      </c>
      <c r="F8" s="13">
        <v>505</v>
      </c>
      <c r="G8" s="13">
        <v>275</v>
      </c>
      <c r="H8" s="13" t="s">
        <v>32</v>
      </c>
      <c r="I8" s="13">
        <v>15</v>
      </c>
      <c r="J8" s="13">
        <f>SUM(B8:I8)</f>
        <v>12643</v>
      </c>
      <c r="K8" s="13">
        <v>160</v>
      </c>
      <c r="L8" s="13">
        <v>19472</v>
      </c>
      <c r="M8" s="13">
        <v>17410</v>
      </c>
      <c r="N8" s="13">
        <v>3688</v>
      </c>
      <c r="O8" s="13">
        <v>4914</v>
      </c>
      <c r="P8" s="13">
        <v>1064</v>
      </c>
      <c r="Q8" s="13">
        <v>164</v>
      </c>
      <c r="R8" s="13" t="s">
        <v>32</v>
      </c>
      <c r="S8" s="13">
        <v>40</v>
      </c>
      <c r="T8" s="13" t="s">
        <v>32</v>
      </c>
      <c r="U8" s="13">
        <f>SUM(K8:T8)</f>
        <v>46912</v>
      </c>
      <c r="V8" s="14">
        <f aca="true" t="shared" si="2" ref="V8:V13">SUM(U8+J8)</f>
        <v>59555</v>
      </c>
    </row>
    <row r="9" spans="1:22" ht="10.5" customHeight="1">
      <c r="A9" s="19" t="s">
        <v>28</v>
      </c>
      <c r="B9" s="13">
        <v>280</v>
      </c>
      <c r="C9" s="13" t="s">
        <v>32</v>
      </c>
      <c r="D9" s="13" t="s">
        <v>32</v>
      </c>
      <c r="E9" s="13">
        <v>89</v>
      </c>
      <c r="F9" s="13">
        <v>45</v>
      </c>
      <c r="G9" s="13">
        <v>35</v>
      </c>
      <c r="H9" s="13" t="s">
        <v>32</v>
      </c>
      <c r="I9" s="13" t="s">
        <v>32</v>
      </c>
      <c r="J9" s="13">
        <f>SUM(B9:H9)</f>
        <v>449</v>
      </c>
      <c r="K9" s="13" t="s">
        <v>32</v>
      </c>
      <c r="L9" s="13">
        <v>1052</v>
      </c>
      <c r="M9" s="13">
        <v>498</v>
      </c>
      <c r="N9" s="13">
        <v>673</v>
      </c>
      <c r="O9" s="13">
        <v>241</v>
      </c>
      <c r="P9" s="13">
        <v>25</v>
      </c>
      <c r="Q9" s="13" t="s">
        <v>4</v>
      </c>
      <c r="R9" s="13" t="s">
        <v>4</v>
      </c>
      <c r="S9" s="13" t="s">
        <v>4</v>
      </c>
      <c r="T9" s="13" t="s">
        <v>32</v>
      </c>
      <c r="U9" s="13">
        <f>SUM(K9:T9)</f>
        <v>2489</v>
      </c>
      <c r="V9" s="14">
        <f t="shared" si="2"/>
        <v>2938</v>
      </c>
    </row>
    <row r="10" spans="1:22" ht="10.5" customHeight="1">
      <c r="A10" s="19" t="s">
        <v>38</v>
      </c>
      <c r="B10" s="13">
        <v>2396</v>
      </c>
      <c r="C10" s="13" t="s">
        <v>32</v>
      </c>
      <c r="D10" s="13" t="s">
        <v>32</v>
      </c>
      <c r="E10" s="13" t="s">
        <v>32</v>
      </c>
      <c r="F10" s="13" t="s">
        <v>32</v>
      </c>
      <c r="G10" s="13" t="s">
        <v>32</v>
      </c>
      <c r="H10" s="13" t="s">
        <v>32</v>
      </c>
      <c r="I10" s="13" t="s">
        <v>32</v>
      </c>
      <c r="J10" s="13">
        <f t="shared" si="1"/>
        <v>2396</v>
      </c>
      <c r="K10" s="13" t="s">
        <v>32</v>
      </c>
      <c r="L10" s="13">
        <v>450</v>
      </c>
      <c r="M10" s="13">
        <v>220</v>
      </c>
      <c r="N10" s="13">
        <v>90</v>
      </c>
      <c r="O10" s="13">
        <v>68</v>
      </c>
      <c r="P10" s="13" t="s">
        <v>32</v>
      </c>
      <c r="Q10" s="13">
        <v>110</v>
      </c>
      <c r="R10" s="13" t="s">
        <v>32</v>
      </c>
      <c r="S10" s="13" t="s">
        <v>32</v>
      </c>
      <c r="T10" s="13" t="s">
        <v>32</v>
      </c>
      <c r="U10" s="13">
        <f t="shared" si="0"/>
        <v>938</v>
      </c>
      <c r="V10" s="14">
        <f t="shared" si="2"/>
        <v>3334</v>
      </c>
    </row>
    <row r="11" spans="1:22" ht="10.5" customHeight="1">
      <c r="A11" s="19" t="s">
        <v>39</v>
      </c>
      <c r="B11" s="13">
        <v>999</v>
      </c>
      <c r="C11" s="13" t="s">
        <v>32</v>
      </c>
      <c r="D11" s="13" t="s">
        <v>32</v>
      </c>
      <c r="E11" s="13">
        <v>150</v>
      </c>
      <c r="F11" s="13" t="s">
        <v>32</v>
      </c>
      <c r="G11" s="13" t="s">
        <v>32</v>
      </c>
      <c r="H11" s="13" t="s">
        <v>32</v>
      </c>
      <c r="I11" s="13" t="s">
        <v>32</v>
      </c>
      <c r="J11" s="13">
        <f t="shared" si="1"/>
        <v>1149</v>
      </c>
      <c r="K11" s="13" t="s">
        <v>33</v>
      </c>
      <c r="L11" s="13">
        <v>240</v>
      </c>
      <c r="M11" s="13">
        <v>180</v>
      </c>
      <c r="N11" s="13">
        <v>60</v>
      </c>
      <c r="O11" s="13">
        <v>40</v>
      </c>
      <c r="P11" s="13" t="s">
        <v>32</v>
      </c>
      <c r="Q11" s="13">
        <v>100</v>
      </c>
      <c r="R11" s="13" t="s">
        <v>32</v>
      </c>
      <c r="S11" s="13" t="s">
        <v>32</v>
      </c>
      <c r="T11" s="13" t="s">
        <v>32</v>
      </c>
      <c r="U11" s="13">
        <f t="shared" si="0"/>
        <v>620</v>
      </c>
      <c r="V11" s="14">
        <f t="shared" si="2"/>
        <v>1769</v>
      </c>
    </row>
    <row r="12" spans="1:22" ht="10.5" customHeight="1">
      <c r="A12" s="19" t="s">
        <v>44</v>
      </c>
      <c r="B12" s="13">
        <v>1645</v>
      </c>
      <c r="C12" s="13" t="s">
        <v>32</v>
      </c>
      <c r="D12" s="13" t="s">
        <v>32</v>
      </c>
      <c r="E12" s="13">
        <v>15</v>
      </c>
      <c r="F12" s="13">
        <v>50</v>
      </c>
      <c r="G12" s="13" t="s">
        <v>32</v>
      </c>
      <c r="H12" s="13" t="s">
        <v>32</v>
      </c>
      <c r="I12" s="13" t="s">
        <v>32</v>
      </c>
      <c r="J12" s="13">
        <f t="shared" si="1"/>
        <v>1710</v>
      </c>
      <c r="K12" s="13" t="s">
        <v>33</v>
      </c>
      <c r="L12" s="13">
        <v>365</v>
      </c>
      <c r="M12" s="13">
        <v>192</v>
      </c>
      <c r="N12" s="13">
        <v>312</v>
      </c>
      <c r="O12" s="13">
        <v>173</v>
      </c>
      <c r="P12" s="13" t="s">
        <v>32</v>
      </c>
      <c r="Q12" s="13">
        <v>3</v>
      </c>
      <c r="R12" s="13" t="s">
        <v>32</v>
      </c>
      <c r="S12" s="13">
        <v>20</v>
      </c>
      <c r="T12" s="13" t="s">
        <v>32</v>
      </c>
      <c r="U12" s="13">
        <f t="shared" si="0"/>
        <v>1065</v>
      </c>
      <c r="V12" s="14">
        <f t="shared" si="2"/>
        <v>2775</v>
      </c>
    </row>
    <row r="13" spans="1:22" ht="10.5" customHeight="1">
      <c r="A13" s="19" t="s">
        <v>40</v>
      </c>
      <c r="B13" s="13">
        <v>612</v>
      </c>
      <c r="C13" s="13" t="s">
        <v>32</v>
      </c>
      <c r="D13" s="13" t="s">
        <v>32</v>
      </c>
      <c r="E13" s="13">
        <v>59</v>
      </c>
      <c r="F13" s="13" t="s">
        <v>32</v>
      </c>
      <c r="G13" s="13" t="s">
        <v>32</v>
      </c>
      <c r="H13" s="13" t="s">
        <v>32</v>
      </c>
      <c r="I13" s="13" t="s">
        <v>32</v>
      </c>
      <c r="J13" s="13">
        <f t="shared" si="1"/>
        <v>671</v>
      </c>
      <c r="K13" s="13">
        <v>10</v>
      </c>
      <c r="L13" s="13" t="s">
        <v>32</v>
      </c>
      <c r="M13" s="13" t="s">
        <v>32</v>
      </c>
      <c r="N13" s="13">
        <v>130</v>
      </c>
      <c r="O13" s="13">
        <v>25</v>
      </c>
      <c r="P13" s="13" t="s">
        <v>32</v>
      </c>
      <c r="Q13" s="13" t="s">
        <v>32</v>
      </c>
      <c r="R13" s="13" t="s">
        <v>32</v>
      </c>
      <c r="S13" s="13">
        <v>40</v>
      </c>
      <c r="T13" s="13" t="s">
        <v>32</v>
      </c>
      <c r="U13" s="13">
        <f t="shared" si="0"/>
        <v>205</v>
      </c>
      <c r="V13" s="14">
        <f t="shared" si="2"/>
        <v>876</v>
      </c>
    </row>
    <row r="14" spans="1:22" ht="10.5" customHeight="1">
      <c r="A14" s="20" t="s">
        <v>2</v>
      </c>
      <c r="B14" s="15">
        <f>SUM(B6:B13)</f>
        <v>19330</v>
      </c>
      <c r="C14" s="15">
        <f>SUM(C6:C13)</f>
        <v>1500</v>
      </c>
      <c r="D14" s="15" t="s">
        <v>32</v>
      </c>
      <c r="E14" s="15">
        <f aca="true" t="shared" si="3" ref="E14:Q14">SUM(E6:E13)</f>
        <v>6581</v>
      </c>
      <c r="F14" s="15">
        <f t="shared" si="3"/>
        <v>870</v>
      </c>
      <c r="G14" s="15">
        <f t="shared" si="3"/>
        <v>904</v>
      </c>
      <c r="H14" s="15">
        <f t="shared" si="3"/>
        <v>2000</v>
      </c>
      <c r="I14" s="15">
        <f t="shared" si="3"/>
        <v>15</v>
      </c>
      <c r="J14" s="15">
        <f t="shared" si="3"/>
        <v>31200</v>
      </c>
      <c r="K14" s="15">
        <f t="shared" si="3"/>
        <v>620</v>
      </c>
      <c r="L14" s="15">
        <f t="shared" si="3"/>
        <v>26889</v>
      </c>
      <c r="M14" s="15">
        <f t="shared" si="3"/>
        <v>23142</v>
      </c>
      <c r="N14" s="15">
        <f t="shared" si="3"/>
        <v>5929</v>
      </c>
      <c r="O14" s="15">
        <f t="shared" si="3"/>
        <v>6181</v>
      </c>
      <c r="P14" s="15">
        <f t="shared" si="3"/>
        <v>1264</v>
      </c>
      <c r="Q14" s="15">
        <f t="shared" si="3"/>
        <v>597</v>
      </c>
      <c r="R14" s="15" t="s">
        <v>41</v>
      </c>
      <c r="S14" s="15">
        <f>SUM(S6:S13)</f>
        <v>100</v>
      </c>
      <c r="T14" s="15" t="s">
        <v>42</v>
      </c>
      <c r="U14" s="15">
        <f>SUM(U6:U13)</f>
        <v>64722</v>
      </c>
      <c r="V14" s="16">
        <f>SUM(V6:V13)</f>
        <v>95922</v>
      </c>
    </row>
    <row r="15" spans="1:22" ht="10.5" customHeight="1">
      <c r="A15" s="19" t="s">
        <v>36</v>
      </c>
      <c r="B15" s="13">
        <v>123619</v>
      </c>
      <c r="C15" s="13" t="s">
        <v>32</v>
      </c>
      <c r="D15" s="13">
        <v>13000</v>
      </c>
      <c r="E15" s="13">
        <v>15440</v>
      </c>
      <c r="F15" s="13">
        <v>2399</v>
      </c>
      <c r="G15" s="13">
        <v>4570</v>
      </c>
      <c r="H15" s="13" t="s">
        <v>32</v>
      </c>
      <c r="I15" s="13" t="s">
        <v>32</v>
      </c>
      <c r="J15" s="13">
        <v>159028</v>
      </c>
      <c r="K15" s="13">
        <v>8910</v>
      </c>
      <c r="L15" s="13">
        <v>19783</v>
      </c>
      <c r="M15" s="13">
        <v>14999</v>
      </c>
      <c r="N15" s="13">
        <v>13152</v>
      </c>
      <c r="O15" s="13">
        <v>8162</v>
      </c>
      <c r="P15" s="13">
        <v>785</v>
      </c>
      <c r="Q15" s="13">
        <v>102</v>
      </c>
      <c r="R15" s="13">
        <v>20</v>
      </c>
      <c r="S15" s="13">
        <v>277</v>
      </c>
      <c r="T15" s="13">
        <v>595</v>
      </c>
      <c r="U15" s="13">
        <v>66785</v>
      </c>
      <c r="V15" s="14">
        <v>225813</v>
      </c>
    </row>
    <row r="16" spans="1:22" ht="10.5" customHeight="1">
      <c r="A16" s="19" t="s">
        <v>30</v>
      </c>
      <c r="B16" s="13">
        <v>10784</v>
      </c>
      <c r="C16" s="13" t="s">
        <v>32</v>
      </c>
      <c r="D16" s="13" t="s">
        <v>32</v>
      </c>
      <c r="E16" s="13">
        <v>356</v>
      </c>
      <c r="F16" s="13">
        <v>20</v>
      </c>
      <c r="G16" s="13" t="s">
        <v>32</v>
      </c>
      <c r="H16" s="13">
        <v>470</v>
      </c>
      <c r="I16" s="13" t="s">
        <v>32</v>
      </c>
      <c r="J16" s="13">
        <v>11630</v>
      </c>
      <c r="K16" s="13">
        <v>105</v>
      </c>
      <c r="L16" s="13">
        <v>11645</v>
      </c>
      <c r="M16" s="13">
        <v>3780</v>
      </c>
      <c r="N16" s="13">
        <v>2153</v>
      </c>
      <c r="O16" s="13">
        <v>352</v>
      </c>
      <c r="P16" s="13">
        <v>45</v>
      </c>
      <c r="Q16" s="13">
        <v>475</v>
      </c>
      <c r="R16" s="13" t="s">
        <v>33</v>
      </c>
      <c r="S16" s="13" t="s">
        <v>34</v>
      </c>
      <c r="T16" s="13">
        <v>146</v>
      </c>
      <c r="U16" s="13">
        <v>18700</v>
      </c>
      <c r="V16" s="14">
        <v>30330</v>
      </c>
    </row>
    <row r="17" spans="1:22" ht="10.5" customHeight="1">
      <c r="A17" s="19" t="s">
        <v>25</v>
      </c>
      <c r="B17" s="13">
        <v>39029</v>
      </c>
      <c r="C17" s="13" t="s">
        <v>32</v>
      </c>
      <c r="D17" s="13" t="s">
        <v>32</v>
      </c>
      <c r="E17" s="13">
        <v>5202</v>
      </c>
      <c r="F17" s="13">
        <v>2748</v>
      </c>
      <c r="G17" s="13">
        <v>715</v>
      </c>
      <c r="H17" s="13" t="s">
        <v>32</v>
      </c>
      <c r="I17" s="13" t="s">
        <v>32</v>
      </c>
      <c r="J17" s="13">
        <v>47694</v>
      </c>
      <c r="K17" s="13">
        <v>1036</v>
      </c>
      <c r="L17" s="13">
        <v>13933</v>
      </c>
      <c r="M17" s="13">
        <v>35893</v>
      </c>
      <c r="N17" s="13">
        <v>3309</v>
      </c>
      <c r="O17" s="13">
        <v>5072</v>
      </c>
      <c r="P17" s="13">
        <v>144</v>
      </c>
      <c r="Q17" s="13">
        <v>34</v>
      </c>
      <c r="R17" s="13">
        <v>5</v>
      </c>
      <c r="S17" s="13">
        <v>245</v>
      </c>
      <c r="T17" s="13">
        <v>1300</v>
      </c>
      <c r="U17" s="13">
        <v>60971</v>
      </c>
      <c r="V17" s="14">
        <v>108665</v>
      </c>
    </row>
    <row r="18" spans="1:22" ht="10.5" customHeight="1">
      <c r="A18" s="19" t="s">
        <v>7</v>
      </c>
      <c r="B18" s="13" t="s">
        <v>4</v>
      </c>
      <c r="C18" s="13" t="s">
        <v>32</v>
      </c>
      <c r="D18" s="13" t="s">
        <v>32</v>
      </c>
      <c r="E18" s="13" t="s">
        <v>4</v>
      </c>
      <c r="F18" s="13" t="s">
        <v>4</v>
      </c>
      <c r="G18" s="13" t="s">
        <v>32</v>
      </c>
      <c r="H18" s="13" t="s">
        <v>32</v>
      </c>
      <c r="I18" s="13" t="s">
        <v>32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4" t="s">
        <v>4</v>
      </c>
    </row>
    <row r="19" spans="1:22" ht="10.5" customHeight="1">
      <c r="A19" s="21" t="s">
        <v>8</v>
      </c>
      <c r="B19" s="17">
        <v>35364</v>
      </c>
      <c r="C19" s="17" t="s">
        <v>32</v>
      </c>
      <c r="D19" s="17" t="s">
        <v>32</v>
      </c>
      <c r="E19" s="17">
        <v>2357</v>
      </c>
      <c r="F19" s="17">
        <v>1922</v>
      </c>
      <c r="G19" s="17">
        <v>3915</v>
      </c>
      <c r="H19" s="17">
        <v>824</v>
      </c>
      <c r="I19" s="17" t="s">
        <v>32</v>
      </c>
      <c r="J19" s="17">
        <v>44382</v>
      </c>
      <c r="K19" s="17">
        <v>263</v>
      </c>
      <c r="L19" s="17">
        <v>13554</v>
      </c>
      <c r="M19" s="17">
        <v>102075</v>
      </c>
      <c r="N19" s="17">
        <v>4594</v>
      </c>
      <c r="O19" s="17">
        <v>9143</v>
      </c>
      <c r="P19" s="17">
        <v>90</v>
      </c>
      <c r="Q19" s="17">
        <v>904</v>
      </c>
      <c r="R19" s="17" t="s">
        <v>4</v>
      </c>
      <c r="S19" s="17">
        <v>45</v>
      </c>
      <c r="T19" s="17">
        <v>2298</v>
      </c>
      <c r="U19" s="17">
        <f>SUM(K19:T19)</f>
        <v>132966</v>
      </c>
      <c r="V19" s="18">
        <v>177348</v>
      </c>
    </row>
    <row r="20" ht="10.5" customHeight="1">
      <c r="B20" s="1" t="s">
        <v>43</v>
      </c>
    </row>
  </sheetData>
  <mergeCells count="14">
    <mergeCell ref="Q3:Q4"/>
    <mergeCell ref="K3:K4"/>
    <mergeCell ref="L3:M3"/>
    <mergeCell ref="K2:U2"/>
    <mergeCell ref="B1:I1"/>
    <mergeCell ref="A2:A5"/>
    <mergeCell ref="V2:V4"/>
    <mergeCell ref="R3:R4"/>
    <mergeCell ref="S3:S4"/>
    <mergeCell ref="T3:T4"/>
    <mergeCell ref="U3:U4"/>
    <mergeCell ref="N3:O3"/>
    <mergeCell ref="P3:P4"/>
    <mergeCell ref="B2:J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Ｐ明朝,標準"&amp;8明治４１年</oddFooter>
  </headerFooter>
  <colBreaks count="3" manualBreakCount="3">
    <brk id="10" max="65535" man="1"/>
    <brk id="29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2001-11-26T07:41:31Z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