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65521" windowWidth="3210" windowHeight="4725" activeTab="0"/>
  </bookViews>
  <sheets>
    <sheet name="M42-04-053F" sheetId="1" r:id="rId1"/>
  </sheets>
  <definedNames>
    <definedName name="_xlnm.Print_Titles" localSheetId="0">'M42-04-053F'!$A:$A</definedName>
  </definedNames>
  <calcPr fullCalcOnLoad="1"/>
</workbook>
</file>

<file path=xl/sharedStrings.xml><?xml version="1.0" encoding="utf-8"?>
<sst xmlns="http://schemas.openxmlformats.org/spreadsheetml/2006/main" count="69" uniqueCount="28">
  <si>
    <t>郡市別</t>
  </si>
  <si>
    <t>計</t>
  </si>
  <si>
    <t>合計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</si>
  <si>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</si>
  <si>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</si>
  <si>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</si>
  <si>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</si>
  <si>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</si>
  <si>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</si>
  <si>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</si>
  <si>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</si>
  <si>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農業</t>
  </si>
  <si>
    <t>年末現在</t>
  </si>
  <si>
    <t>-</t>
  </si>
  <si>
    <t>-</t>
  </si>
  <si>
    <t>第５３  農事教育を受けたる者</t>
  </si>
  <si>
    <t>男</t>
  </si>
  <si>
    <t>女</t>
  </si>
  <si>
    <t>小学程度</t>
  </si>
  <si>
    <t>農学校、農事講習所又はこれに準すへきものを卒業したる者</t>
  </si>
  <si>
    <t>中学程度</t>
  </si>
  <si>
    <t>高等学校程度</t>
  </si>
  <si>
    <t>大学程度</t>
  </si>
  <si>
    <t>農事講習会又はこれに準すへきものにおいて講習を受けたる者</t>
  </si>
  <si>
    <t>計</t>
  </si>
  <si>
    <t>農業者千人に対し農事教育を受けたる者</t>
  </si>
  <si>
    <t>-</t>
  </si>
  <si>
    <t>４１年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</si>
</sst>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/>
    </xf>
    <xf numFmtId="176" fontId="1" fillId="0" borderId="2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6" fontId="1" fillId="0" borderId="11" xfId="0" applyNumberFormat="1" applyFont="1" applyBorder="1" applyAlignment="1">
      <alignment horizontal="center"/>
    </xf>
    <xf numFmtId="176" fontId="1" fillId="0" borderId="12" xfId="0" applyNumberFormat="1" applyFont="1" applyBorder="1" applyAlignment="1">
      <alignment horizontal="center"/>
    </xf>
    <xf numFmtId="176" fontId="1" fillId="0" borderId="8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 horizontal="left" vertical="center"/>
    </xf>
    <xf numFmtId="176" fontId="1" fillId="0" borderId="14" xfId="0" applyNumberFormat="1" applyFont="1" applyBorder="1" applyAlignment="1">
      <alignment/>
    </xf>
    <xf numFmtId="176" fontId="1" fillId="0" borderId="15" xfId="0" applyNumberFormat="1" applyFont="1" applyBorder="1" applyAlignment="1">
      <alignment horizontal="right"/>
    </xf>
    <xf numFmtId="176" fontId="1" fillId="0" borderId="16" xfId="0" applyNumberFormat="1" applyFont="1" applyBorder="1" applyAlignment="1">
      <alignment/>
    </xf>
    <xf numFmtId="176" fontId="1" fillId="0" borderId="17" xfId="0" applyNumberFormat="1" applyFont="1" applyBorder="1" applyAlignment="1">
      <alignment/>
    </xf>
    <xf numFmtId="176" fontId="1" fillId="0" borderId="18" xfId="0" applyNumberFormat="1" applyFont="1" applyBorder="1" applyAlignment="1">
      <alignment horizontal="center"/>
    </xf>
    <xf numFmtId="176" fontId="1" fillId="0" borderId="19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6" fontId="1" fillId="0" borderId="20" xfId="0" applyNumberFormat="1" applyFont="1" applyBorder="1" applyAlignment="1">
      <alignment vertical="justify" wrapText="1"/>
    </xf>
    <xf numFmtId="176" fontId="1" fillId="0" borderId="3" xfId="0" applyNumberFormat="1" applyFont="1" applyBorder="1" applyAlignment="1">
      <alignment vertical="justify" wrapText="1"/>
    </xf>
    <xf numFmtId="176" fontId="1" fillId="0" borderId="21" xfId="0" applyNumberFormat="1" applyFont="1" applyBorder="1" applyAlignment="1">
      <alignment vertical="justify" wrapText="1"/>
    </xf>
    <xf numFmtId="176" fontId="3" fillId="0" borderId="22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 vertical="center"/>
    </xf>
    <xf numFmtId="176" fontId="1" fillId="0" borderId="27" xfId="0" applyNumberFormat="1" applyFont="1" applyBorder="1" applyAlignment="1">
      <alignment horizontal="center" vertical="center"/>
    </xf>
    <xf numFmtId="176" fontId="1" fillId="0" borderId="28" xfId="0" applyNumberFormat="1" applyFont="1" applyBorder="1" applyAlignment="1">
      <alignment horizontal="center" vertical="center"/>
    </xf>
    <xf numFmtId="176" fontId="1" fillId="0" borderId="29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6" fontId="1" fillId="0" borderId="30" xfId="0" applyNumberFormat="1" applyFont="1" applyBorder="1" applyAlignment="1">
      <alignment horizontal="center"/>
    </xf>
    <xf numFmtId="176" fontId="1" fillId="0" borderId="31" xfId="0" applyNumberFormat="1" applyFont="1" applyBorder="1" applyAlignment="1">
      <alignment horizontal="center"/>
    </xf>
    <xf numFmtId="176" fontId="1" fillId="0" borderId="30" xfId="0" applyNumberFormat="1" applyFont="1" applyBorder="1" applyAlignment="1">
      <alignment vertical="justify" wrapText="1"/>
    </xf>
    <xf numFmtId="176" fontId="1" fillId="0" borderId="32" xfId="0" applyNumberFormat="1" applyFont="1" applyBorder="1" applyAlignment="1">
      <alignment vertical="justify" wrapText="1"/>
    </xf>
    <xf numFmtId="176" fontId="1" fillId="0" borderId="19" xfId="0" applyNumberFormat="1" applyFont="1" applyBorder="1" applyAlignment="1">
      <alignment vertical="justify" wrapText="1"/>
    </xf>
    <xf numFmtId="176" fontId="1" fillId="0" borderId="10" xfId="0" applyNumberFormat="1" applyFont="1" applyBorder="1" applyAlignment="1">
      <alignment vertical="justify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11" width="9.375" style="1" customWidth="1"/>
    <col min="12" max="13" width="10.125" style="1" customWidth="1"/>
    <col min="14" max="16384" width="9.375" style="1" customWidth="1"/>
  </cols>
  <sheetData>
    <row r="1" spans="1:13" s="19" customFormat="1" ht="12" customHeight="1">
      <c r="A1" s="19" t="s">
        <v>11</v>
      </c>
      <c r="B1" s="31" t="s">
        <v>15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20" t="s">
        <v>12</v>
      </c>
    </row>
    <row r="2" spans="1:17" s="2" customFormat="1" ht="10.5" customHeight="1">
      <c r="A2" s="32" t="s">
        <v>0</v>
      </c>
      <c r="B2" s="41" t="s">
        <v>19</v>
      </c>
      <c r="C2" s="42"/>
      <c r="D2" s="42"/>
      <c r="E2" s="42"/>
      <c r="F2" s="42"/>
      <c r="G2" s="42"/>
      <c r="H2" s="42"/>
      <c r="I2" s="42"/>
      <c r="J2" s="42"/>
      <c r="K2" s="42"/>
      <c r="L2" s="43" t="s">
        <v>23</v>
      </c>
      <c r="M2" s="44"/>
      <c r="N2" s="35" t="s">
        <v>1</v>
      </c>
      <c r="O2" s="36"/>
      <c r="P2" s="37"/>
      <c r="Q2" s="28" t="s">
        <v>25</v>
      </c>
    </row>
    <row r="3" spans="1:17" s="2" customFormat="1" ht="10.5" customHeight="1">
      <c r="A3" s="33"/>
      <c r="B3" s="26" t="s">
        <v>18</v>
      </c>
      <c r="C3" s="25"/>
      <c r="D3" s="26" t="s">
        <v>20</v>
      </c>
      <c r="E3" s="27"/>
      <c r="F3" s="25" t="s">
        <v>21</v>
      </c>
      <c r="G3" s="25"/>
      <c r="H3" s="26" t="s">
        <v>22</v>
      </c>
      <c r="I3" s="27"/>
      <c r="J3" s="25" t="s">
        <v>1</v>
      </c>
      <c r="K3" s="25"/>
      <c r="L3" s="45"/>
      <c r="M3" s="46"/>
      <c r="N3" s="38"/>
      <c r="O3" s="39"/>
      <c r="P3" s="40"/>
      <c r="Q3" s="29"/>
    </row>
    <row r="4" spans="1:17" s="2" customFormat="1" ht="10.5" customHeight="1">
      <c r="A4" s="34"/>
      <c r="B4" s="13" t="s">
        <v>16</v>
      </c>
      <c r="C4" s="14" t="s">
        <v>17</v>
      </c>
      <c r="D4" s="13" t="s">
        <v>16</v>
      </c>
      <c r="E4" s="14" t="s">
        <v>17</v>
      </c>
      <c r="F4" s="13" t="s">
        <v>16</v>
      </c>
      <c r="G4" s="14" t="s">
        <v>17</v>
      </c>
      <c r="H4" s="13" t="s">
        <v>16</v>
      </c>
      <c r="I4" s="14" t="s">
        <v>17</v>
      </c>
      <c r="J4" s="13" t="s">
        <v>16</v>
      </c>
      <c r="K4" s="14" t="s">
        <v>17</v>
      </c>
      <c r="L4" s="13" t="s">
        <v>16</v>
      </c>
      <c r="M4" s="14" t="s">
        <v>17</v>
      </c>
      <c r="N4" s="15" t="s">
        <v>16</v>
      </c>
      <c r="O4" s="16" t="s">
        <v>17</v>
      </c>
      <c r="P4" s="13" t="s">
        <v>24</v>
      </c>
      <c r="Q4" s="30"/>
    </row>
    <row r="5" spans="1:17" ht="10.5" customHeight="1">
      <c r="A5" s="6" t="s">
        <v>3</v>
      </c>
      <c r="B5" s="8" t="s">
        <v>13</v>
      </c>
      <c r="C5" s="8" t="s">
        <v>13</v>
      </c>
      <c r="D5" s="8">
        <v>13</v>
      </c>
      <c r="E5" s="8" t="s">
        <v>13</v>
      </c>
      <c r="F5" s="8" t="s">
        <v>13</v>
      </c>
      <c r="G5" s="8" t="s">
        <v>13</v>
      </c>
      <c r="H5" s="8">
        <v>1</v>
      </c>
      <c r="I5" s="8" t="s">
        <v>13</v>
      </c>
      <c r="J5" s="8">
        <f>SUM(B5,D5,F5,H5)</f>
        <v>14</v>
      </c>
      <c r="K5" s="8" t="s">
        <v>13</v>
      </c>
      <c r="L5" s="8">
        <v>1</v>
      </c>
      <c r="M5" s="8" t="s">
        <v>13</v>
      </c>
      <c r="N5" s="8">
        <f>SUM(J5,L5)</f>
        <v>15</v>
      </c>
      <c r="O5" s="8">
        <f>SUM(K5,M5)</f>
        <v>0</v>
      </c>
      <c r="P5" s="3">
        <f>SUM(N5:O5)</f>
        <v>15</v>
      </c>
      <c r="Q5" s="5">
        <v>652</v>
      </c>
    </row>
    <row r="6" spans="1:17" ht="10.5" customHeight="1">
      <c r="A6" s="7" t="s">
        <v>4</v>
      </c>
      <c r="B6" s="10" t="s">
        <v>13</v>
      </c>
      <c r="C6" s="10" t="s">
        <v>13</v>
      </c>
      <c r="D6" s="10">
        <v>26</v>
      </c>
      <c r="E6" s="10">
        <v>2</v>
      </c>
      <c r="F6" s="10">
        <v>1</v>
      </c>
      <c r="G6" s="10" t="s">
        <v>14</v>
      </c>
      <c r="H6" s="10" t="s">
        <v>14</v>
      </c>
      <c r="I6" s="10" t="s">
        <v>14</v>
      </c>
      <c r="J6" s="10">
        <f aca="true" t="shared" si="0" ref="J6:J11">SUM(B6,D6,F6,H6)</f>
        <v>27</v>
      </c>
      <c r="K6" s="10">
        <f aca="true" t="shared" si="1" ref="K6:K12">SUM(C6,E6,G6,I6)</f>
        <v>2</v>
      </c>
      <c r="L6" s="10">
        <v>398</v>
      </c>
      <c r="M6" s="10">
        <v>47</v>
      </c>
      <c r="N6" s="10">
        <f aca="true" t="shared" si="2" ref="N6:N12">SUM(J6,L6)</f>
        <v>425</v>
      </c>
      <c r="O6" s="10">
        <f aca="true" t="shared" si="3" ref="O6:O12">SUM(K6,M6)</f>
        <v>49</v>
      </c>
      <c r="P6" s="4">
        <f aca="true" t="shared" si="4" ref="P6:P13">SUM(N6:O6)</f>
        <v>474</v>
      </c>
      <c r="Q6" s="5">
        <v>13</v>
      </c>
    </row>
    <row r="7" spans="1:17" ht="10.5" customHeight="1">
      <c r="A7" s="7" t="s">
        <v>5</v>
      </c>
      <c r="B7" s="10">
        <v>300</v>
      </c>
      <c r="C7" s="10">
        <v>16</v>
      </c>
      <c r="D7" s="10">
        <v>85</v>
      </c>
      <c r="E7" s="10">
        <v>4</v>
      </c>
      <c r="F7" s="10">
        <v>2</v>
      </c>
      <c r="G7" s="10" t="s">
        <v>14</v>
      </c>
      <c r="H7" s="10">
        <v>2</v>
      </c>
      <c r="I7" s="10" t="s">
        <v>14</v>
      </c>
      <c r="J7" s="10">
        <f t="shared" si="0"/>
        <v>389</v>
      </c>
      <c r="K7" s="10">
        <f t="shared" si="1"/>
        <v>20</v>
      </c>
      <c r="L7" s="10">
        <v>979</v>
      </c>
      <c r="M7" s="10">
        <v>304</v>
      </c>
      <c r="N7" s="10">
        <f t="shared" si="2"/>
        <v>1368</v>
      </c>
      <c r="O7" s="10">
        <f t="shared" si="3"/>
        <v>324</v>
      </c>
      <c r="P7" s="4">
        <f t="shared" si="4"/>
        <v>1692</v>
      </c>
      <c r="Q7" s="5">
        <v>41</v>
      </c>
    </row>
    <row r="8" spans="1:17" ht="10.5" customHeight="1">
      <c r="A8" s="7" t="s">
        <v>6</v>
      </c>
      <c r="B8" s="10">
        <v>253</v>
      </c>
      <c r="C8" s="10">
        <v>122</v>
      </c>
      <c r="D8" s="10">
        <v>97</v>
      </c>
      <c r="E8" s="10">
        <v>17</v>
      </c>
      <c r="F8" s="10">
        <v>22</v>
      </c>
      <c r="G8" s="10" t="s">
        <v>14</v>
      </c>
      <c r="H8" s="10">
        <v>4</v>
      </c>
      <c r="I8" s="10" t="s">
        <v>14</v>
      </c>
      <c r="J8" s="10">
        <f t="shared" si="0"/>
        <v>376</v>
      </c>
      <c r="K8" s="10">
        <f t="shared" si="1"/>
        <v>139</v>
      </c>
      <c r="L8" s="10">
        <v>1335</v>
      </c>
      <c r="M8" s="10">
        <v>229</v>
      </c>
      <c r="N8" s="10">
        <f t="shared" si="2"/>
        <v>1711</v>
      </c>
      <c r="O8" s="10">
        <f t="shared" si="3"/>
        <v>368</v>
      </c>
      <c r="P8" s="4">
        <f t="shared" si="4"/>
        <v>2079</v>
      </c>
      <c r="Q8" s="5">
        <v>54</v>
      </c>
    </row>
    <row r="9" spans="1:17" ht="10.5" customHeight="1">
      <c r="A9" s="7" t="s">
        <v>7</v>
      </c>
      <c r="B9" s="10">
        <v>186</v>
      </c>
      <c r="C9" s="10">
        <v>40</v>
      </c>
      <c r="D9" s="10">
        <v>61</v>
      </c>
      <c r="E9" s="10">
        <v>4</v>
      </c>
      <c r="F9" s="10">
        <v>5</v>
      </c>
      <c r="G9" s="10" t="s">
        <v>14</v>
      </c>
      <c r="H9" s="10">
        <v>1</v>
      </c>
      <c r="I9" s="10" t="s">
        <v>14</v>
      </c>
      <c r="J9" s="10">
        <v>353</v>
      </c>
      <c r="K9" s="10">
        <f t="shared" si="1"/>
        <v>44</v>
      </c>
      <c r="L9" s="10">
        <v>793</v>
      </c>
      <c r="M9" s="10">
        <v>126</v>
      </c>
      <c r="N9" s="10">
        <v>1046</v>
      </c>
      <c r="O9" s="10">
        <f t="shared" si="3"/>
        <v>170</v>
      </c>
      <c r="P9" s="4">
        <f t="shared" si="4"/>
        <v>1216</v>
      </c>
      <c r="Q9" s="5">
        <v>55</v>
      </c>
    </row>
    <row r="10" spans="1:17" ht="10.5" customHeight="1">
      <c r="A10" s="9" t="s">
        <v>8</v>
      </c>
      <c r="B10" s="10">
        <v>632</v>
      </c>
      <c r="C10" s="11">
        <v>146</v>
      </c>
      <c r="D10" s="10">
        <v>52</v>
      </c>
      <c r="E10" s="11">
        <v>2</v>
      </c>
      <c r="F10" s="10">
        <v>2</v>
      </c>
      <c r="G10" s="10" t="s">
        <v>14</v>
      </c>
      <c r="H10" s="10" t="s">
        <v>14</v>
      </c>
      <c r="I10" s="10" t="s">
        <v>14</v>
      </c>
      <c r="J10" s="10">
        <f t="shared" si="0"/>
        <v>686</v>
      </c>
      <c r="K10" s="10">
        <f t="shared" si="1"/>
        <v>148</v>
      </c>
      <c r="L10" s="10">
        <v>961</v>
      </c>
      <c r="M10" s="11">
        <v>190</v>
      </c>
      <c r="N10" s="10">
        <f t="shared" si="2"/>
        <v>1647</v>
      </c>
      <c r="O10" s="10">
        <f t="shared" si="3"/>
        <v>338</v>
      </c>
      <c r="P10" s="4">
        <f t="shared" si="4"/>
        <v>1985</v>
      </c>
      <c r="Q10" s="5">
        <v>62</v>
      </c>
    </row>
    <row r="11" spans="1:17" ht="10.5" customHeight="1">
      <c r="A11" s="9" t="s">
        <v>9</v>
      </c>
      <c r="B11" s="10">
        <v>234</v>
      </c>
      <c r="C11" s="11">
        <v>178</v>
      </c>
      <c r="D11" s="10">
        <v>30</v>
      </c>
      <c r="E11" s="11">
        <v>1</v>
      </c>
      <c r="F11" s="10">
        <v>3</v>
      </c>
      <c r="G11" s="10" t="s">
        <v>14</v>
      </c>
      <c r="H11" s="10">
        <v>1</v>
      </c>
      <c r="I11" s="10" t="s">
        <v>14</v>
      </c>
      <c r="J11" s="10">
        <f t="shared" si="0"/>
        <v>268</v>
      </c>
      <c r="K11" s="10">
        <f t="shared" si="1"/>
        <v>179</v>
      </c>
      <c r="L11" s="10">
        <v>3215</v>
      </c>
      <c r="M11" s="11">
        <v>837</v>
      </c>
      <c r="N11" s="10">
        <f t="shared" si="2"/>
        <v>3483</v>
      </c>
      <c r="O11" s="10">
        <f t="shared" si="3"/>
        <v>1016</v>
      </c>
      <c r="P11" s="4">
        <f t="shared" si="4"/>
        <v>4499</v>
      </c>
      <c r="Q11" s="5">
        <v>63</v>
      </c>
    </row>
    <row r="12" spans="1:17" ht="10.5" customHeight="1">
      <c r="A12" s="9" t="s">
        <v>10</v>
      </c>
      <c r="B12" s="10">
        <v>626</v>
      </c>
      <c r="C12" s="11">
        <v>139</v>
      </c>
      <c r="D12" s="10">
        <v>37</v>
      </c>
      <c r="E12" s="11" t="s">
        <v>14</v>
      </c>
      <c r="F12" s="10" t="s">
        <v>14</v>
      </c>
      <c r="G12" s="11">
        <v>2</v>
      </c>
      <c r="H12" s="10" t="s">
        <v>14</v>
      </c>
      <c r="I12" s="11" t="s">
        <v>14</v>
      </c>
      <c r="J12" s="10">
        <f>SUM(B12,D12,F12,H12)</f>
        <v>663</v>
      </c>
      <c r="K12" s="10">
        <f t="shared" si="1"/>
        <v>141</v>
      </c>
      <c r="L12" s="10">
        <v>2427</v>
      </c>
      <c r="M12" s="11">
        <v>135</v>
      </c>
      <c r="N12" s="10">
        <f t="shared" si="2"/>
        <v>3090</v>
      </c>
      <c r="O12" s="10">
        <f t="shared" si="3"/>
        <v>276</v>
      </c>
      <c r="P12" s="4">
        <f t="shared" si="4"/>
        <v>3366</v>
      </c>
      <c r="Q12" s="5">
        <v>49</v>
      </c>
    </row>
    <row r="13" spans="1:17" ht="10.5" customHeight="1">
      <c r="A13" s="21" t="s">
        <v>2</v>
      </c>
      <c r="B13" s="8">
        <f>SUM(B5:B12)</f>
        <v>2231</v>
      </c>
      <c r="C13" s="22">
        <f>SUM(C7:C12)</f>
        <v>641</v>
      </c>
      <c r="D13" s="8">
        <f>SUM(D5:D12)</f>
        <v>401</v>
      </c>
      <c r="E13" s="22">
        <f>SUM(E5,E6,E7,E8,E9,E10,E11,E12)</f>
        <v>30</v>
      </c>
      <c r="F13" s="8">
        <f>SUM(F5:F12)</f>
        <v>35</v>
      </c>
      <c r="G13" s="22">
        <f>SUM(G12)</f>
        <v>2</v>
      </c>
      <c r="H13" s="8">
        <f>SUM(H5:H12)</f>
        <v>9</v>
      </c>
      <c r="I13" s="22" t="s">
        <v>14</v>
      </c>
      <c r="J13" s="8">
        <v>2676</v>
      </c>
      <c r="K13" s="22">
        <f>SUM(K5,K6,K7,K8,K9,K10,K11,K12)</f>
        <v>673</v>
      </c>
      <c r="L13" s="8">
        <f>SUM(L5:L12)</f>
        <v>10109</v>
      </c>
      <c r="M13" s="22">
        <f>SUM(M5,M6,M7,M8,M9,M10,M11,M12)</f>
        <v>1868</v>
      </c>
      <c r="N13" s="8">
        <f>SUM(N5:N12)</f>
        <v>12785</v>
      </c>
      <c r="O13" s="22">
        <f>SUM(O5,O6,O7,O8,O9,O10,O11,O12)</f>
        <v>2541</v>
      </c>
      <c r="P13" s="3">
        <f t="shared" si="4"/>
        <v>15326</v>
      </c>
      <c r="Q13" s="23">
        <v>48</v>
      </c>
    </row>
    <row r="14" spans="1:17" ht="10.5" customHeight="1">
      <c r="A14" s="24" t="s">
        <v>27</v>
      </c>
      <c r="B14" s="17">
        <v>1406</v>
      </c>
      <c r="C14" s="17">
        <v>242</v>
      </c>
      <c r="D14" s="17">
        <v>315</v>
      </c>
      <c r="E14" s="17">
        <v>9</v>
      </c>
      <c r="F14" s="17">
        <v>38</v>
      </c>
      <c r="G14" s="12" t="s">
        <v>26</v>
      </c>
      <c r="H14" s="17">
        <v>11</v>
      </c>
      <c r="I14" s="17" t="s">
        <v>26</v>
      </c>
      <c r="J14" s="17">
        <v>1770</v>
      </c>
      <c r="K14" s="17">
        <v>251</v>
      </c>
      <c r="L14" s="17">
        <v>10959</v>
      </c>
      <c r="M14" s="17">
        <v>2162</v>
      </c>
      <c r="N14" s="17">
        <v>12732</v>
      </c>
      <c r="O14" s="17">
        <v>2413</v>
      </c>
      <c r="P14" s="17">
        <v>15145</v>
      </c>
      <c r="Q14" s="18">
        <v>49</v>
      </c>
    </row>
  </sheetData>
  <mergeCells count="11">
    <mergeCell ref="A2:A4"/>
    <mergeCell ref="N2:P3"/>
    <mergeCell ref="J3:K3"/>
    <mergeCell ref="B2:K2"/>
    <mergeCell ref="L2:M3"/>
    <mergeCell ref="B3:C3"/>
    <mergeCell ref="D3:E3"/>
    <mergeCell ref="F3:G3"/>
    <mergeCell ref="H3:I3"/>
    <mergeCell ref="Q2:Q4"/>
    <mergeCell ref="B1:L1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Ｐ明朝,標準"&amp;8明治４２年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2001-11-08T00:36:59Z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