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3-226F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<sst xmlns="http://schemas.openxmlformats.org/spreadsheetml/2006/main" count="66" uniqueCount="28">
  <si>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土功</t>
  </si>
  <si>
    <t>年度分</t>
  </si>
  <si>
    <t>種別</t>
  </si>
  <si>
    <t>通常土木費</t>
  </si>
  <si>
    <t>新築改築工事費</t>
  </si>
  <si>
    <t>修繕工事費</t>
  </si>
  <si>
    <t>雑支出</t>
  </si>
  <si>
    <t>計</t>
  </si>
  <si>
    <t>合計</t>
  </si>
  <si>
    <t>災害土木費</t>
  </si>
  <si>
    <t>県事業</t>
  </si>
  <si>
    <t>郡事業</t>
  </si>
  <si>
    <t>市事業</t>
  </si>
  <si>
    <t>町村事業</t>
  </si>
  <si>
    <t>水利組合事業</t>
  </si>
  <si>
    <t>協議費事業</t>
  </si>
  <si>
    <t>私人事業</t>
  </si>
  <si>
    <t>円</t>
  </si>
  <si>
    <t>-</t>
  </si>
  <si>
    <t>３７年度</t>
  </si>
  <si>
    <t>３６年度</t>
  </si>
  <si>
    <t>３８年度</t>
  </si>
  <si>
    <t>３９年度</t>
  </si>
  <si>
    <t>第２２６  土木費工事及事業者別</t>
  </si>
  <si>
    <t>４０年度</t>
  </si>
  <si>
    <t>×</t>
  </si>
  <si>
    <t>備考  ×印は除却工事なり</t>
  </si>
  <si>
    <t>復旧工事費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</si>
</sst>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8" xfId="16" applyFont="1" applyBorder="1" applyAlignment="1">
      <alignment horizontal="right"/>
    </xf>
    <xf numFmtId="38" fontId="1" fillId="0" borderId="16" xfId="16" applyFont="1" applyBorder="1" applyAlignment="1">
      <alignment/>
    </xf>
    <xf numFmtId="38" fontId="1" fillId="0" borderId="19" xfId="16" applyFont="1" applyBorder="1" applyAlignment="1">
      <alignment/>
    </xf>
    <xf numFmtId="38" fontId="1" fillId="0" borderId="20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38" fontId="1" fillId="0" borderId="22" xfId="16" applyFont="1" applyBorder="1" applyAlignment="1">
      <alignment horizontal="center"/>
    </xf>
    <xf numFmtId="38" fontId="1" fillId="0" borderId="11" xfId="16" applyFont="1" applyBorder="1" applyAlignment="1">
      <alignment horizont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1" fillId="0" borderId="4" xfId="16" applyFont="1" applyBorder="1" applyAlignment="1">
      <alignment horizontal="left" vertical="center"/>
    </xf>
    <xf numFmtId="38" fontId="1" fillId="0" borderId="7" xfId="16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1" fillId="0" borderId="2" xfId="16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8" customWidth="1"/>
    <col min="2" max="2" width="2.75390625" style="8" customWidth="1"/>
    <col min="3" max="3" width="7.75390625" style="8" customWidth="1"/>
    <col min="4" max="5" width="9.375" style="8" customWidth="1"/>
    <col min="6" max="6" width="2.75390625" style="8" customWidth="1"/>
    <col min="7" max="7" width="7.375" style="8" customWidth="1"/>
    <col min="8" max="8" width="10.625" style="8" customWidth="1"/>
    <col min="9" max="11" width="9.375" style="8" customWidth="1"/>
    <col min="12" max="12" width="2.75390625" style="8" customWidth="1"/>
    <col min="13" max="13" width="7.375" style="8" customWidth="1"/>
    <col min="14" max="16384" width="9.375" style="8" customWidth="1"/>
  </cols>
  <sheetData>
    <row r="1" spans="1:13" s="4" customFormat="1" ht="12" customHeight="1">
      <c r="A1" s="3" t="s">
        <v>0</v>
      </c>
      <c r="B1" s="47" t="s">
        <v>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" t="s">
        <v>1</v>
      </c>
    </row>
    <row r="2" spans="1:13" s="5" customFormat="1" ht="10.5" customHeight="1">
      <c r="A2" s="42" t="s">
        <v>2</v>
      </c>
      <c r="B2" s="35" t="s">
        <v>3</v>
      </c>
      <c r="C2" s="36"/>
      <c r="D2" s="36"/>
      <c r="E2" s="36"/>
      <c r="F2" s="36"/>
      <c r="G2" s="37"/>
      <c r="H2" s="35" t="s">
        <v>9</v>
      </c>
      <c r="I2" s="36"/>
      <c r="J2" s="36"/>
      <c r="K2" s="37"/>
      <c r="L2" s="38" t="s">
        <v>8</v>
      </c>
      <c r="M2" s="39"/>
    </row>
    <row r="3" spans="1:13" s="5" customFormat="1" ht="10.5" customHeight="1">
      <c r="A3" s="43"/>
      <c r="B3" s="45" t="s">
        <v>4</v>
      </c>
      <c r="C3" s="46"/>
      <c r="D3" s="6" t="s">
        <v>5</v>
      </c>
      <c r="E3" s="6" t="s">
        <v>6</v>
      </c>
      <c r="F3" s="45" t="s">
        <v>7</v>
      </c>
      <c r="G3" s="46"/>
      <c r="H3" s="6" t="s">
        <v>4</v>
      </c>
      <c r="I3" s="6" t="s">
        <v>27</v>
      </c>
      <c r="J3" s="6" t="s">
        <v>6</v>
      </c>
      <c r="K3" s="6" t="s">
        <v>7</v>
      </c>
      <c r="L3" s="40"/>
      <c r="M3" s="41"/>
    </row>
    <row r="4" spans="1:13" s="5" customFormat="1" ht="10.5" customHeight="1">
      <c r="A4" s="44"/>
      <c r="B4" s="15"/>
      <c r="C4" s="29" t="s">
        <v>17</v>
      </c>
      <c r="D4" s="30" t="s">
        <v>17</v>
      </c>
      <c r="E4" s="30" t="s">
        <v>17</v>
      </c>
      <c r="F4" s="31"/>
      <c r="G4" s="29" t="s">
        <v>17</v>
      </c>
      <c r="H4" s="30" t="s">
        <v>17</v>
      </c>
      <c r="I4" s="30" t="s">
        <v>17</v>
      </c>
      <c r="J4" s="30" t="s">
        <v>17</v>
      </c>
      <c r="K4" s="30" t="s">
        <v>17</v>
      </c>
      <c r="L4" s="31"/>
      <c r="M4" s="32" t="s">
        <v>17</v>
      </c>
    </row>
    <row r="5" spans="1:13" ht="10.5" customHeight="1">
      <c r="A5" s="7" t="s">
        <v>10</v>
      </c>
      <c r="B5" s="18"/>
      <c r="C5" s="20">
        <v>97797</v>
      </c>
      <c r="D5" s="1">
        <v>49125</v>
      </c>
      <c r="E5" s="1">
        <v>38662</v>
      </c>
      <c r="F5" s="16"/>
      <c r="G5" s="20">
        <f>SUM(C5:E5)</f>
        <v>185584</v>
      </c>
      <c r="H5" s="1" t="s">
        <v>18</v>
      </c>
      <c r="I5" s="1">
        <v>13207</v>
      </c>
      <c r="J5" s="1" t="s">
        <v>18</v>
      </c>
      <c r="K5" s="1">
        <f>SUM(I5:J5)</f>
        <v>13207</v>
      </c>
      <c r="L5" s="16"/>
      <c r="M5" s="24">
        <f>SUM(K5,G5)</f>
        <v>198791</v>
      </c>
    </row>
    <row r="6" spans="1:13" ht="10.5" customHeight="1">
      <c r="A6" s="7" t="s">
        <v>11</v>
      </c>
      <c r="B6" s="18"/>
      <c r="C6" s="20">
        <v>166851</v>
      </c>
      <c r="D6" s="1">
        <v>14217</v>
      </c>
      <c r="E6" s="1">
        <v>19218</v>
      </c>
      <c r="F6" s="16"/>
      <c r="G6" s="20">
        <f>SUM(C6:E6)</f>
        <v>200286</v>
      </c>
      <c r="H6" s="1" t="s">
        <v>18</v>
      </c>
      <c r="I6" s="1" t="s">
        <v>18</v>
      </c>
      <c r="J6" s="1" t="s">
        <v>18</v>
      </c>
      <c r="K6" s="1" t="s">
        <v>18</v>
      </c>
      <c r="L6" s="16"/>
      <c r="M6" s="24">
        <f aca="true" t="shared" si="0" ref="M6:M12">SUM(K6,G6)</f>
        <v>200286</v>
      </c>
    </row>
    <row r="7" spans="1:13" ht="10.5" customHeight="1">
      <c r="A7" s="7" t="s">
        <v>12</v>
      </c>
      <c r="B7" s="18"/>
      <c r="C7" s="20">
        <v>83851</v>
      </c>
      <c r="D7" s="1">
        <v>1214</v>
      </c>
      <c r="E7" s="1">
        <v>511</v>
      </c>
      <c r="F7" s="16"/>
      <c r="G7" s="20">
        <v>85575</v>
      </c>
      <c r="H7" s="1" t="s">
        <v>18</v>
      </c>
      <c r="I7" s="1" t="s">
        <v>18</v>
      </c>
      <c r="J7" s="1" t="s">
        <v>18</v>
      </c>
      <c r="K7" s="1" t="s">
        <v>18</v>
      </c>
      <c r="L7" s="16"/>
      <c r="M7" s="24">
        <v>85575</v>
      </c>
    </row>
    <row r="8" spans="1:13" ht="10.5" customHeight="1">
      <c r="A8" s="7" t="s">
        <v>13</v>
      </c>
      <c r="B8" s="18"/>
      <c r="C8" s="20">
        <v>19070</v>
      </c>
      <c r="D8" s="1">
        <v>53810</v>
      </c>
      <c r="E8" s="1">
        <v>5596</v>
      </c>
      <c r="F8" s="16"/>
      <c r="G8" s="20">
        <f>SUM(C8:E8)</f>
        <v>78476</v>
      </c>
      <c r="H8" s="1" t="s">
        <v>18</v>
      </c>
      <c r="I8" s="1">
        <v>28293</v>
      </c>
      <c r="J8" s="1">
        <v>4758</v>
      </c>
      <c r="K8" s="1">
        <f>SUM(H8:J8)</f>
        <v>33051</v>
      </c>
      <c r="L8" s="16"/>
      <c r="M8" s="24">
        <f t="shared" si="0"/>
        <v>111527</v>
      </c>
    </row>
    <row r="9" spans="1:13" ht="10.5" customHeight="1">
      <c r="A9" s="48" t="s">
        <v>14</v>
      </c>
      <c r="B9" s="18"/>
      <c r="C9" s="20">
        <v>1429</v>
      </c>
      <c r="D9" s="53">
        <v>26492</v>
      </c>
      <c r="E9" s="53">
        <v>3110</v>
      </c>
      <c r="F9" s="16"/>
      <c r="G9" s="20">
        <f>SUM(C9+D9+E9)</f>
        <v>31031</v>
      </c>
      <c r="H9" s="53" t="s">
        <v>18</v>
      </c>
      <c r="I9" s="53">
        <v>2647</v>
      </c>
      <c r="J9" s="53">
        <v>152</v>
      </c>
      <c r="K9" s="53">
        <f>SUM(I9:J10)</f>
        <v>2799</v>
      </c>
      <c r="L9" s="16"/>
      <c r="M9" s="24">
        <f>SUM(G9+K9)</f>
        <v>33830</v>
      </c>
    </row>
    <row r="10" spans="1:13" ht="10.5" customHeight="1">
      <c r="A10" s="48"/>
      <c r="B10" s="34" t="s">
        <v>25</v>
      </c>
      <c r="C10" s="20">
        <v>20</v>
      </c>
      <c r="D10" s="54"/>
      <c r="E10" s="54"/>
      <c r="F10" s="34" t="s">
        <v>25</v>
      </c>
      <c r="G10" s="20">
        <f>SUM(C10:E10)</f>
        <v>20</v>
      </c>
      <c r="H10" s="54"/>
      <c r="I10" s="54"/>
      <c r="J10" s="54"/>
      <c r="K10" s="54"/>
      <c r="L10" s="34" t="s">
        <v>25</v>
      </c>
      <c r="M10" s="24">
        <f t="shared" si="0"/>
        <v>20</v>
      </c>
    </row>
    <row r="11" spans="1:13" ht="10.5" customHeight="1">
      <c r="A11" s="7" t="s">
        <v>15</v>
      </c>
      <c r="B11" s="18"/>
      <c r="C11" s="20">
        <v>10011</v>
      </c>
      <c r="D11" s="1">
        <v>56483</v>
      </c>
      <c r="E11" s="1">
        <v>5614</v>
      </c>
      <c r="F11" s="16"/>
      <c r="G11" s="20">
        <v>72110</v>
      </c>
      <c r="H11" s="1" t="s">
        <v>18</v>
      </c>
      <c r="I11" s="1">
        <v>2000</v>
      </c>
      <c r="J11" s="1">
        <v>140</v>
      </c>
      <c r="K11" s="1">
        <f>SUM(H11:J11)</f>
        <v>2140</v>
      </c>
      <c r="L11" s="16"/>
      <c r="M11" s="24">
        <v>74249</v>
      </c>
    </row>
    <row r="12" spans="1:13" ht="10.5" customHeight="1">
      <c r="A12" s="7" t="s">
        <v>16</v>
      </c>
      <c r="B12" s="18"/>
      <c r="C12" s="20">
        <v>18760</v>
      </c>
      <c r="D12" s="1" t="s">
        <v>18</v>
      </c>
      <c r="E12" s="1" t="s">
        <v>18</v>
      </c>
      <c r="F12" s="16"/>
      <c r="G12" s="20">
        <f>SUM(C12:E12)</f>
        <v>18760</v>
      </c>
      <c r="H12" s="1" t="s">
        <v>18</v>
      </c>
      <c r="I12" s="1" t="s">
        <v>18</v>
      </c>
      <c r="J12" s="1" t="s">
        <v>18</v>
      </c>
      <c r="K12" s="1" t="s">
        <v>18</v>
      </c>
      <c r="L12" s="16"/>
      <c r="M12" s="24">
        <f t="shared" si="0"/>
        <v>18760</v>
      </c>
    </row>
    <row r="13" spans="1:13" ht="10.5" customHeight="1">
      <c r="A13" s="49" t="s">
        <v>8</v>
      </c>
      <c r="B13" s="23"/>
      <c r="C13" s="22">
        <v>397770</v>
      </c>
      <c r="D13" s="51">
        <f>SUM(D5:D12)</f>
        <v>201341</v>
      </c>
      <c r="E13" s="51">
        <f>SUM(E5:E12)</f>
        <v>72711</v>
      </c>
      <c r="F13" s="17"/>
      <c r="G13" s="22">
        <v>671823</v>
      </c>
      <c r="H13" s="51" t="s">
        <v>18</v>
      </c>
      <c r="I13" s="51">
        <v>46146</v>
      </c>
      <c r="J13" s="51">
        <f>SUM(J5:J12)</f>
        <v>5050</v>
      </c>
      <c r="K13" s="51">
        <f>SUM(K5:K12)</f>
        <v>51197</v>
      </c>
      <c r="L13" s="17"/>
      <c r="M13" s="26">
        <v>723019</v>
      </c>
    </row>
    <row r="14" spans="1:13" ht="10.5" customHeight="1">
      <c r="A14" s="50"/>
      <c r="B14" s="33" t="s">
        <v>25</v>
      </c>
      <c r="C14" s="21">
        <v>20</v>
      </c>
      <c r="D14" s="52"/>
      <c r="E14" s="52"/>
      <c r="F14" s="33" t="s">
        <v>25</v>
      </c>
      <c r="G14" s="21">
        <v>20</v>
      </c>
      <c r="H14" s="52"/>
      <c r="I14" s="52"/>
      <c r="J14" s="52"/>
      <c r="K14" s="52"/>
      <c r="L14" s="33" t="s">
        <v>25</v>
      </c>
      <c r="M14" s="25">
        <v>20</v>
      </c>
    </row>
    <row r="15" spans="1:13" ht="10.5" customHeight="1">
      <c r="A15" s="12" t="s">
        <v>24</v>
      </c>
      <c r="B15" s="23"/>
      <c r="C15" s="22">
        <v>382711</v>
      </c>
      <c r="D15" s="2">
        <v>181637</v>
      </c>
      <c r="E15" s="2">
        <v>79472</v>
      </c>
      <c r="F15" s="17"/>
      <c r="G15" s="22">
        <v>643821</v>
      </c>
      <c r="H15" s="2">
        <v>500</v>
      </c>
      <c r="I15" s="2">
        <v>49694</v>
      </c>
      <c r="J15" s="2">
        <v>975</v>
      </c>
      <c r="K15" s="2">
        <v>51170</v>
      </c>
      <c r="L15" s="17"/>
      <c r="M15" s="26">
        <v>694991</v>
      </c>
    </row>
    <row r="16" spans="1:13" ht="10.5" customHeight="1">
      <c r="A16" s="7" t="s">
        <v>22</v>
      </c>
      <c r="B16" s="18"/>
      <c r="C16" s="20">
        <v>101566</v>
      </c>
      <c r="D16" s="1">
        <v>142856</v>
      </c>
      <c r="E16" s="1">
        <v>48416</v>
      </c>
      <c r="F16" s="16"/>
      <c r="G16" s="20">
        <v>292838</v>
      </c>
      <c r="H16" s="1" t="s">
        <v>18</v>
      </c>
      <c r="I16" s="1">
        <v>6170</v>
      </c>
      <c r="J16" s="1">
        <v>566</v>
      </c>
      <c r="K16" s="1">
        <v>6737</v>
      </c>
      <c r="L16" s="16"/>
      <c r="M16" s="24">
        <v>299574</v>
      </c>
    </row>
    <row r="17" spans="1:13" ht="10.5" customHeight="1">
      <c r="A17" s="7" t="s">
        <v>21</v>
      </c>
      <c r="B17" s="18"/>
      <c r="C17" s="13">
        <v>56886</v>
      </c>
      <c r="D17" s="9">
        <v>137557</v>
      </c>
      <c r="E17" s="9">
        <v>46371</v>
      </c>
      <c r="F17" s="18"/>
      <c r="G17" s="13">
        <v>240813</v>
      </c>
      <c r="H17" s="9">
        <v>3972</v>
      </c>
      <c r="I17" s="9">
        <v>27074</v>
      </c>
      <c r="J17" s="9">
        <v>113</v>
      </c>
      <c r="K17" s="9">
        <v>31158</v>
      </c>
      <c r="L17" s="18"/>
      <c r="M17" s="27">
        <v>271970</v>
      </c>
    </row>
    <row r="18" spans="1:13" ht="10.5" customHeight="1">
      <c r="A18" s="7" t="s">
        <v>19</v>
      </c>
      <c r="B18" s="18"/>
      <c r="C18" s="13">
        <v>29247</v>
      </c>
      <c r="D18" s="9">
        <v>98235</v>
      </c>
      <c r="E18" s="9">
        <v>45559</v>
      </c>
      <c r="F18" s="18"/>
      <c r="G18" s="13">
        <v>173041</v>
      </c>
      <c r="H18" s="1" t="s">
        <v>18</v>
      </c>
      <c r="I18" s="9">
        <v>13472</v>
      </c>
      <c r="J18" s="9">
        <v>349</v>
      </c>
      <c r="K18" s="9">
        <v>13821</v>
      </c>
      <c r="L18" s="18"/>
      <c r="M18" s="27">
        <v>186862</v>
      </c>
    </row>
    <row r="19" spans="1:13" ht="10.5" customHeight="1">
      <c r="A19" s="10" t="s">
        <v>20</v>
      </c>
      <c r="B19" s="19"/>
      <c r="C19" s="14">
        <v>236215</v>
      </c>
      <c r="D19" s="11">
        <v>140643</v>
      </c>
      <c r="E19" s="11">
        <v>45787</v>
      </c>
      <c r="F19" s="19"/>
      <c r="G19" s="14">
        <v>422647</v>
      </c>
      <c r="H19" s="11">
        <v>20874</v>
      </c>
      <c r="I19" s="11">
        <v>24615</v>
      </c>
      <c r="J19" s="11">
        <v>1586</v>
      </c>
      <c r="K19" s="11">
        <v>47076</v>
      </c>
      <c r="L19" s="19"/>
      <c r="M19" s="28">
        <v>469720</v>
      </c>
    </row>
    <row r="20" ht="10.5" customHeight="1">
      <c r="A20" s="8" t="s">
        <v>26</v>
      </c>
    </row>
  </sheetData>
  <mergeCells count="21">
    <mergeCell ref="K9:K10"/>
    <mergeCell ref="E9:E10"/>
    <mergeCell ref="H9:H10"/>
    <mergeCell ref="I9:I10"/>
    <mergeCell ref="J9:J10"/>
    <mergeCell ref="B1:L1"/>
    <mergeCell ref="A9:A10"/>
    <mergeCell ref="A13:A14"/>
    <mergeCell ref="D13:D14"/>
    <mergeCell ref="E13:E14"/>
    <mergeCell ref="I13:I14"/>
    <mergeCell ref="J13:J14"/>
    <mergeCell ref="K13:K14"/>
    <mergeCell ref="H13:H14"/>
    <mergeCell ref="D9:D10"/>
    <mergeCell ref="H2:K2"/>
    <mergeCell ref="L2:M3"/>
    <mergeCell ref="A2:A4"/>
    <mergeCell ref="B3:C3"/>
    <mergeCell ref="B2:G2"/>
    <mergeCell ref="F3:G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2001-08-22T23:32:51Z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