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485" activeTab="0"/>
  </bookViews>
  <sheets>
    <sheet name="M42-21-302F" sheetId="1" r:id="rId1"/>
  </sheets>
  <definedNames>
    <definedName name="_xlnm.Print_Titles" localSheetId="0">'M42-21-302F'!$A:$B</definedName>
  </definedNames>
  <calcPr fullCalcOnLoad="1"/>
</workbook>
</file>

<file path=xl/sharedStrings.xml><?xml version="1.0" encoding="utf-8"?>
<sst xmlns="http://schemas.openxmlformats.org/spreadsheetml/2006/main" count="238" uniqueCount="43">
  <si>
    <t>計</t>
  </si>
  <si>
    <t>円</t>
  </si>
  <si>
    <t>-</t>
  </si>
  <si>
    <t>財政</t>
  </si>
  <si>
    <t>郡別</t>
  </si>
  <si>
    <t>計</t>
  </si>
  <si>
    <t>普通水利組合</t>
  </si>
  <si>
    <t>安芸</t>
  </si>
  <si>
    <t>香美</t>
  </si>
  <si>
    <t>長岡</t>
  </si>
  <si>
    <t>土佐</t>
  </si>
  <si>
    <t>吾川</t>
  </si>
  <si>
    <t>高岡</t>
  </si>
  <si>
    <t>幡多</t>
  </si>
  <si>
    <t>水害予防組合</t>
  </si>
  <si>
    <t>合計</t>
  </si>
  <si>
    <t>３６年度</t>
  </si>
  <si>
    <t>-</t>
  </si>
  <si>
    <t>管理費</t>
  </si>
  <si>
    <t>会議費</t>
  </si>
  <si>
    <t>土木費</t>
  </si>
  <si>
    <t>諸税負担</t>
  </si>
  <si>
    <t>公債償還費</t>
  </si>
  <si>
    <t>財産費</t>
  </si>
  <si>
    <t>警備費</t>
  </si>
  <si>
    <t>過年度追払</t>
  </si>
  <si>
    <t>雑支出</t>
  </si>
  <si>
    <t>-</t>
  </si>
  <si>
    <t>-</t>
  </si>
  <si>
    <t>官山払下費</t>
  </si>
  <si>
    <t>補充金</t>
  </si>
  <si>
    <t>３７年度</t>
  </si>
  <si>
    <t>-</t>
  </si>
  <si>
    <t>交付金</t>
  </si>
  <si>
    <t>３８年度</t>
  </si>
  <si>
    <t>第３０２</t>
  </si>
  <si>
    <t>４０年度</t>
  </si>
  <si>
    <t>３９年度</t>
  </si>
  <si>
    <t>普通水利組合</t>
  </si>
  <si>
    <t>年度分</t>
  </si>
  <si>
    <t>水害予防組合</t>
  </si>
  <si>
    <t>歳出（決算）</t>
  </si>
  <si>
    <t>寄付金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</si>
</sst>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horizontal="right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1" xfId="16" applyFont="1" applyBorder="1" applyAlignment="1">
      <alignment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38" fontId="3" fillId="0" borderId="9" xfId="16" applyFont="1" applyBorder="1" applyAlignment="1">
      <alignment/>
    </xf>
    <xf numFmtId="38" fontId="3" fillId="0" borderId="9" xfId="16" applyFont="1" applyBorder="1" applyAlignment="1">
      <alignment horizontal="right"/>
    </xf>
    <xf numFmtId="38" fontId="3" fillId="0" borderId="10" xfId="16" applyFont="1" applyBorder="1" applyAlignment="1">
      <alignment horizontal="right"/>
    </xf>
    <xf numFmtId="38" fontId="3" fillId="0" borderId="7" xfId="16" applyFont="1" applyBorder="1" applyAlignment="1">
      <alignment/>
    </xf>
    <xf numFmtId="38" fontId="3" fillId="0" borderId="11" xfId="16" applyFont="1" applyBorder="1" applyAlignment="1">
      <alignment horizontal="center" vertical="center"/>
    </xf>
    <xf numFmtId="38" fontId="3" fillId="0" borderId="12" xfId="16" applyFont="1" applyBorder="1" applyAlignment="1">
      <alignment horizontal="right"/>
    </xf>
    <xf numFmtId="38" fontId="3" fillId="0" borderId="13" xfId="16" applyFont="1" applyBorder="1" applyAlignment="1">
      <alignment horizontal="right"/>
    </xf>
    <xf numFmtId="38" fontId="3" fillId="0" borderId="14" xfId="16" applyFont="1" applyBorder="1" applyAlignment="1">
      <alignment horizontal="right"/>
    </xf>
    <xf numFmtId="38" fontId="3" fillId="0" borderId="15" xfId="16" applyFont="1" applyBorder="1" applyAlignment="1">
      <alignment horizontal="right"/>
    </xf>
    <xf numFmtId="38" fontId="3" fillId="0" borderId="16" xfId="16" applyFont="1" applyBorder="1" applyAlignment="1">
      <alignment horizontal="right"/>
    </xf>
    <xf numFmtId="38" fontId="3" fillId="0" borderId="17" xfId="16" applyFont="1" applyBorder="1" applyAlignment="1">
      <alignment horizontal="right"/>
    </xf>
    <xf numFmtId="38" fontId="3" fillId="0" borderId="18" xfId="16" applyFont="1" applyBorder="1" applyAlignment="1">
      <alignment horizontal="right"/>
    </xf>
    <xf numFmtId="38" fontId="3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center" vertical="center"/>
    </xf>
    <xf numFmtId="38" fontId="2" fillId="0" borderId="0" xfId="16" applyFont="1" applyAlignment="1">
      <alignment horizontal="left" vertical="center"/>
    </xf>
    <xf numFmtId="38" fontId="3" fillId="0" borderId="21" xfId="16" applyFont="1" applyBorder="1" applyAlignment="1">
      <alignment horizontal="right"/>
    </xf>
    <xf numFmtId="38" fontId="2" fillId="0" borderId="0" xfId="16" applyFont="1" applyAlignment="1">
      <alignment horizontal="right" vertical="center"/>
    </xf>
    <xf numFmtId="38" fontId="2" fillId="0" borderId="20" xfId="16" applyFont="1" applyBorder="1" applyAlignment="1">
      <alignment horizontal="right" vertical="center"/>
    </xf>
    <xf numFmtId="38" fontId="2" fillId="0" borderId="0" xfId="16" applyFont="1" applyAlignment="1">
      <alignment horizontal="left"/>
    </xf>
    <xf numFmtId="38" fontId="2" fillId="0" borderId="0" xfId="16" applyFont="1" applyAlignment="1">
      <alignment horizontal="center"/>
    </xf>
    <xf numFmtId="38" fontId="2" fillId="0" borderId="20" xfId="16" applyFont="1" applyBorder="1" applyAlignment="1">
      <alignment horizontal="left" vertical="center"/>
    </xf>
    <xf numFmtId="38" fontId="2" fillId="0" borderId="0" xfId="16" applyFont="1" applyBorder="1" applyAlignment="1">
      <alignment horizontal="left" vertical="center"/>
    </xf>
    <xf numFmtId="38" fontId="3" fillId="0" borderId="5" xfId="16" applyFont="1" applyBorder="1" applyAlignment="1">
      <alignment horizontal="center" vertical="center"/>
    </xf>
    <xf numFmtId="38" fontId="3" fillId="0" borderId="22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23" xfId="16" applyFont="1" applyBorder="1" applyAlignment="1">
      <alignment horizontal="center" vertical="center" textRotation="255"/>
    </xf>
    <xf numFmtId="38" fontId="3" fillId="0" borderId="24" xfId="16" applyFont="1" applyBorder="1" applyAlignment="1">
      <alignment horizontal="center" vertical="center" textRotation="255"/>
    </xf>
    <xf numFmtId="38" fontId="3" fillId="0" borderId="25" xfId="16" applyFont="1" applyBorder="1" applyAlignment="1">
      <alignment horizontal="center" vertical="center" textRotation="255"/>
    </xf>
    <xf numFmtId="38" fontId="3" fillId="0" borderId="22" xfId="16" applyFont="1" applyBorder="1" applyAlignment="1">
      <alignment horizontal="left"/>
    </xf>
    <xf numFmtId="38" fontId="3" fillId="0" borderId="7" xfId="16" applyFont="1" applyBorder="1" applyAlignment="1">
      <alignment horizontal="left"/>
    </xf>
    <xf numFmtId="38" fontId="2" fillId="0" borderId="0" xfId="16" applyFont="1" applyAlignment="1">
      <alignment horizontal="left"/>
    </xf>
    <xf numFmtId="38" fontId="2" fillId="0" borderId="0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38" fontId="3" fillId="0" borderId="26" xfId="16" applyFont="1" applyBorder="1" applyAlignment="1">
      <alignment horizontal="center" vertical="center"/>
    </xf>
    <xf numFmtId="38" fontId="3" fillId="0" borderId="15" xfId="16" applyFont="1" applyBorder="1" applyAlignment="1">
      <alignment horizontal="right"/>
    </xf>
    <xf numFmtId="38" fontId="3" fillId="0" borderId="16" xfId="16" applyFont="1" applyBorder="1" applyAlignment="1">
      <alignment horizontal="right"/>
    </xf>
    <xf numFmtId="38" fontId="2" fillId="0" borderId="0" xfId="16" applyFont="1" applyAlignment="1">
      <alignment horizontal="left" vertical="center"/>
    </xf>
    <xf numFmtId="38" fontId="2" fillId="0" borderId="20" xfId="16" applyFont="1" applyBorder="1" applyAlignment="1">
      <alignment horizontal="left" vertical="center"/>
    </xf>
    <xf numFmtId="38" fontId="2" fillId="0" borderId="0" xfId="16" applyFont="1" applyAlignment="1">
      <alignment horizontal="center"/>
    </xf>
    <xf numFmtId="38" fontId="2" fillId="0" borderId="20" xfId="16" applyFont="1" applyBorder="1" applyAlignment="1">
      <alignment horizontal="center"/>
    </xf>
    <xf numFmtId="38" fontId="3" fillId="0" borderId="24" xfId="16" applyFont="1" applyBorder="1" applyAlignment="1">
      <alignment horizontal="left"/>
    </xf>
    <xf numFmtId="38" fontId="3" fillId="0" borderId="1" xfId="16" applyFont="1" applyBorder="1" applyAlignment="1">
      <alignment horizontal="left"/>
    </xf>
    <xf numFmtId="38" fontId="3" fillId="0" borderId="27" xfId="16" applyFont="1" applyBorder="1" applyAlignment="1">
      <alignment horizontal="left"/>
    </xf>
    <xf numFmtId="38" fontId="3" fillId="0" borderId="3" xfId="16" applyFont="1" applyBorder="1" applyAlignment="1">
      <alignment horizontal="left"/>
    </xf>
    <xf numFmtId="38" fontId="3" fillId="0" borderId="2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">
      <selection activeCell="A1" sqref="A1:B2"/>
    </sheetView>
  </sheetViews>
  <sheetFormatPr defaultColWidth="9.00390625" defaultRowHeight="10.5" customHeight="1"/>
  <cols>
    <col min="1" max="1" width="3.125" style="1" customWidth="1"/>
    <col min="2" max="2" width="12.125" style="1" customWidth="1"/>
    <col min="3" max="7" width="9.125" style="1" customWidth="1"/>
    <col min="8" max="8" width="9.75390625" style="1" customWidth="1"/>
    <col min="9" max="9" width="2.25390625" style="1" customWidth="1"/>
    <col min="10" max="10" width="7.125" style="1" customWidth="1"/>
    <col min="11" max="16384" width="9.125" style="1" customWidth="1"/>
  </cols>
  <sheetData>
    <row r="1" spans="1:19" s="2" customFormat="1" ht="12" customHeight="1">
      <c r="A1" s="44" t="s">
        <v>3</v>
      </c>
      <c r="B1" s="44"/>
      <c r="D1" s="33"/>
      <c r="E1" s="33"/>
      <c r="F1" s="33"/>
      <c r="G1" s="30" t="s">
        <v>35</v>
      </c>
      <c r="H1" s="32" t="s">
        <v>38</v>
      </c>
      <c r="I1" s="32"/>
      <c r="J1" s="50" t="s">
        <v>41</v>
      </c>
      <c r="K1" s="50"/>
      <c r="L1" s="28"/>
      <c r="M1" s="32"/>
      <c r="O1" s="52" t="s">
        <v>39</v>
      </c>
      <c r="Q1" s="33"/>
      <c r="S1" s="33"/>
    </row>
    <row r="2" spans="1:19" s="2" customFormat="1" ht="12" customHeight="1">
      <c r="A2" s="44"/>
      <c r="B2" s="44"/>
      <c r="D2" s="27"/>
      <c r="E2" s="27"/>
      <c r="F2" s="27"/>
      <c r="G2" s="31"/>
      <c r="H2" s="34" t="s">
        <v>40</v>
      </c>
      <c r="I2" s="35"/>
      <c r="J2" s="51"/>
      <c r="K2" s="51"/>
      <c r="L2" s="34"/>
      <c r="M2" s="34"/>
      <c r="O2" s="53"/>
      <c r="Q2" s="27"/>
      <c r="S2" s="45"/>
    </row>
    <row r="3" spans="1:17" s="3" customFormat="1" ht="10.5" customHeight="1">
      <c r="A3" s="58" t="s">
        <v>4</v>
      </c>
      <c r="B3" s="36"/>
      <c r="C3" s="10" t="s">
        <v>18</v>
      </c>
      <c r="D3" s="10" t="s">
        <v>19</v>
      </c>
      <c r="E3" s="18" t="s">
        <v>20</v>
      </c>
      <c r="F3" s="18" t="s">
        <v>21</v>
      </c>
      <c r="G3" s="10" t="s">
        <v>22</v>
      </c>
      <c r="H3" s="18" t="s">
        <v>23</v>
      </c>
      <c r="I3" s="46" t="s">
        <v>24</v>
      </c>
      <c r="J3" s="47"/>
      <c r="K3" s="10" t="s">
        <v>33</v>
      </c>
      <c r="L3" s="10" t="s">
        <v>25</v>
      </c>
      <c r="M3" s="10" t="s">
        <v>42</v>
      </c>
      <c r="N3" s="10" t="s">
        <v>29</v>
      </c>
      <c r="O3" s="10" t="s">
        <v>30</v>
      </c>
      <c r="P3" s="18" t="s">
        <v>26</v>
      </c>
      <c r="Q3" s="11" t="s">
        <v>5</v>
      </c>
    </row>
    <row r="4" spans="1:17" ht="10.5" customHeight="1">
      <c r="A4" s="37"/>
      <c r="B4" s="38"/>
      <c r="C4" s="12" t="s">
        <v>1</v>
      </c>
      <c r="D4" s="12" t="s">
        <v>1</v>
      </c>
      <c r="E4" s="22" t="s">
        <v>1</v>
      </c>
      <c r="F4" s="22" t="s">
        <v>1</v>
      </c>
      <c r="G4" s="12" t="s">
        <v>1</v>
      </c>
      <c r="H4" s="22" t="s">
        <v>1</v>
      </c>
      <c r="I4" s="48" t="s">
        <v>1</v>
      </c>
      <c r="J4" s="49"/>
      <c r="K4" s="12" t="s">
        <v>1</v>
      </c>
      <c r="L4" s="12" t="s">
        <v>1</v>
      </c>
      <c r="M4" s="12" t="s">
        <v>1</v>
      </c>
      <c r="N4" s="12" t="s">
        <v>1</v>
      </c>
      <c r="O4" s="12" t="s">
        <v>1</v>
      </c>
      <c r="P4" s="12" t="s">
        <v>1</v>
      </c>
      <c r="Q4" s="13" t="s">
        <v>1</v>
      </c>
    </row>
    <row r="5" spans="1:17" ht="10.5" customHeight="1">
      <c r="A5" s="39" t="s">
        <v>6</v>
      </c>
      <c r="B5" s="14" t="s">
        <v>7</v>
      </c>
      <c r="C5" s="15">
        <v>288</v>
      </c>
      <c r="D5" s="15">
        <v>20</v>
      </c>
      <c r="E5" s="19">
        <v>1477</v>
      </c>
      <c r="F5" s="19">
        <v>53</v>
      </c>
      <c r="G5" s="15" t="s">
        <v>2</v>
      </c>
      <c r="H5" s="15" t="s">
        <v>2</v>
      </c>
      <c r="I5" s="19"/>
      <c r="J5" s="25" t="s">
        <v>2</v>
      </c>
      <c r="K5" s="15" t="s">
        <v>2</v>
      </c>
      <c r="L5" s="15" t="s">
        <v>2</v>
      </c>
      <c r="M5" s="15" t="s">
        <v>2</v>
      </c>
      <c r="N5" s="15" t="s">
        <v>17</v>
      </c>
      <c r="O5" s="15" t="s">
        <v>2</v>
      </c>
      <c r="P5" s="19">
        <v>685</v>
      </c>
      <c r="Q5" s="16">
        <f>SUM(C5:P5)</f>
        <v>2523</v>
      </c>
    </row>
    <row r="6" spans="1:17" ht="10.5" customHeight="1">
      <c r="A6" s="40"/>
      <c r="B6" s="7" t="s">
        <v>8</v>
      </c>
      <c r="C6" s="5">
        <v>1059</v>
      </c>
      <c r="D6" s="5">
        <v>124</v>
      </c>
      <c r="E6" s="20">
        <v>6530</v>
      </c>
      <c r="F6" s="20" t="s">
        <v>2</v>
      </c>
      <c r="G6" s="5" t="s">
        <v>2</v>
      </c>
      <c r="H6" s="5" t="s">
        <v>2</v>
      </c>
      <c r="I6" s="20"/>
      <c r="J6" s="24" t="s">
        <v>2</v>
      </c>
      <c r="K6" s="5" t="s">
        <v>2</v>
      </c>
      <c r="L6" s="5" t="s">
        <v>2</v>
      </c>
      <c r="M6" s="5" t="s">
        <v>2</v>
      </c>
      <c r="N6" s="5" t="s">
        <v>27</v>
      </c>
      <c r="O6" s="5" t="s">
        <v>2</v>
      </c>
      <c r="P6" s="20">
        <v>127</v>
      </c>
      <c r="Q6" s="6">
        <f>SUM(C6:P6)</f>
        <v>7840</v>
      </c>
    </row>
    <row r="7" spans="1:17" ht="10.5" customHeight="1">
      <c r="A7" s="40"/>
      <c r="B7" s="7" t="s">
        <v>9</v>
      </c>
      <c r="C7" s="5">
        <v>172</v>
      </c>
      <c r="D7" s="5">
        <v>24</v>
      </c>
      <c r="E7" s="20">
        <v>1528</v>
      </c>
      <c r="F7" s="20">
        <v>23</v>
      </c>
      <c r="G7" s="5">
        <v>76</v>
      </c>
      <c r="H7" s="5" t="s">
        <v>2</v>
      </c>
      <c r="I7" s="20"/>
      <c r="J7" s="24" t="s">
        <v>2</v>
      </c>
      <c r="K7" s="5" t="s">
        <v>32</v>
      </c>
      <c r="L7" s="5" t="s">
        <v>2</v>
      </c>
      <c r="M7" s="5" t="s">
        <v>2</v>
      </c>
      <c r="N7" s="5" t="s">
        <v>32</v>
      </c>
      <c r="O7" s="5" t="s">
        <v>32</v>
      </c>
      <c r="P7" s="20" t="s">
        <v>32</v>
      </c>
      <c r="Q7" s="6">
        <v>1822</v>
      </c>
    </row>
    <row r="8" spans="1:17" ht="10.5" customHeight="1">
      <c r="A8" s="40"/>
      <c r="B8" s="7" t="s">
        <v>10</v>
      </c>
      <c r="C8" s="5" t="s">
        <v>32</v>
      </c>
      <c r="D8" s="5" t="s">
        <v>32</v>
      </c>
      <c r="E8" s="20" t="s">
        <v>32</v>
      </c>
      <c r="F8" s="20" t="s">
        <v>2</v>
      </c>
      <c r="G8" s="5" t="s">
        <v>2</v>
      </c>
      <c r="H8" s="5" t="s">
        <v>2</v>
      </c>
      <c r="I8" s="20"/>
      <c r="J8" s="24" t="s">
        <v>2</v>
      </c>
      <c r="K8" s="5" t="s">
        <v>2</v>
      </c>
      <c r="L8" s="5" t="s">
        <v>2</v>
      </c>
      <c r="M8" s="5" t="s">
        <v>2</v>
      </c>
      <c r="N8" s="5" t="s">
        <v>2</v>
      </c>
      <c r="O8" s="5" t="s">
        <v>2</v>
      </c>
      <c r="P8" s="20" t="s">
        <v>2</v>
      </c>
      <c r="Q8" s="6" t="s">
        <v>32</v>
      </c>
    </row>
    <row r="9" spans="1:17" ht="10.5" customHeight="1">
      <c r="A9" s="40"/>
      <c r="B9" s="7" t="s">
        <v>11</v>
      </c>
      <c r="C9" s="5">
        <v>589</v>
      </c>
      <c r="D9" s="5">
        <v>63</v>
      </c>
      <c r="E9" s="20">
        <v>3957</v>
      </c>
      <c r="F9" s="20" t="s">
        <v>2</v>
      </c>
      <c r="G9" s="5" t="s">
        <v>2</v>
      </c>
      <c r="H9" s="5" t="s">
        <v>2</v>
      </c>
      <c r="I9" s="20"/>
      <c r="J9" s="24" t="s">
        <v>2</v>
      </c>
      <c r="K9" s="5" t="s">
        <v>2</v>
      </c>
      <c r="L9" s="5" t="s">
        <v>2</v>
      </c>
      <c r="M9" s="5" t="s">
        <v>2</v>
      </c>
      <c r="N9" s="5" t="s">
        <v>17</v>
      </c>
      <c r="O9" s="5" t="s">
        <v>17</v>
      </c>
      <c r="P9" s="20" t="s">
        <v>2</v>
      </c>
      <c r="Q9" s="6">
        <f>SUM(C9:P9)</f>
        <v>4609</v>
      </c>
    </row>
    <row r="10" spans="1:17" ht="10.5" customHeight="1">
      <c r="A10" s="40"/>
      <c r="B10" s="7" t="s">
        <v>12</v>
      </c>
      <c r="C10" s="5">
        <v>317</v>
      </c>
      <c r="D10" s="5">
        <v>36</v>
      </c>
      <c r="E10" s="20">
        <v>3356</v>
      </c>
      <c r="F10" s="20" t="s">
        <v>2</v>
      </c>
      <c r="G10" s="5" t="s">
        <v>2</v>
      </c>
      <c r="H10" s="5" t="s">
        <v>2</v>
      </c>
      <c r="I10" s="20"/>
      <c r="J10" s="24" t="s">
        <v>2</v>
      </c>
      <c r="K10" s="5" t="s">
        <v>2</v>
      </c>
      <c r="L10" s="5" t="s">
        <v>2</v>
      </c>
      <c r="M10" s="5" t="s">
        <v>2</v>
      </c>
      <c r="N10" s="5" t="s">
        <v>17</v>
      </c>
      <c r="O10" s="5" t="s">
        <v>17</v>
      </c>
      <c r="P10" s="20">
        <v>244</v>
      </c>
      <c r="Q10" s="6">
        <v>3952</v>
      </c>
    </row>
    <row r="11" spans="1:17" ht="10.5" customHeight="1">
      <c r="A11" s="40"/>
      <c r="B11" s="7" t="s">
        <v>13</v>
      </c>
      <c r="C11" s="5" t="s">
        <v>2</v>
      </c>
      <c r="D11" s="5" t="s">
        <v>32</v>
      </c>
      <c r="E11" s="29" t="s">
        <v>2</v>
      </c>
      <c r="F11" s="20" t="s">
        <v>2</v>
      </c>
      <c r="G11" s="5" t="s">
        <v>2</v>
      </c>
      <c r="H11" s="5" t="s">
        <v>2</v>
      </c>
      <c r="I11" s="20"/>
      <c r="J11" s="24" t="s">
        <v>2</v>
      </c>
      <c r="K11" s="5" t="s">
        <v>2</v>
      </c>
      <c r="L11" s="5" t="s">
        <v>2</v>
      </c>
      <c r="M11" s="5" t="s">
        <v>2</v>
      </c>
      <c r="N11" s="5" t="s">
        <v>2</v>
      </c>
      <c r="O11" s="5" t="s">
        <v>2</v>
      </c>
      <c r="P11" s="20" t="s">
        <v>2</v>
      </c>
      <c r="Q11" s="6" t="s">
        <v>32</v>
      </c>
    </row>
    <row r="12" spans="1:17" ht="10.5" customHeight="1">
      <c r="A12" s="41"/>
      <c r="B12" s="17" t="s">
        <v>0</v>
      </c>
      <c r="C12" s="12">
        <v>2424</v>
      </c>
      <c r="D12" s="12">
        <v>266</v>
      </c>
      <c r="E12" s="22">
        <f>SUM(E5:E11)</f>
        <v>16848</v>
      </c>
      <c r="F12" s="22">
        <v>75</v>
      </c>
      <c r="G12" s="12">
        <f>SUM(G5:G11)</f>
        <v>76</v>
      </c>
      <c r="H12" s="12" t="s">
        <v>32</v>
      </c>
      <c r="I12" s="22"/>
      <c r="J12" s="23" t="s">
        <v>32</v>
      </c>
      <c r="K12" s="12" t="s">
        <v>32</v>
      </c>
      <c r="L12" s="12" t="s">
        <v>32</v>
      </c>
      <c r="M12" s="12" t="s">
        <v>32</v>
      </c>
      <c r="N12" s="12" t="s">
        <v>32</v>
      </c>
      <c r="O12" s="12" t="s">
        <v>32</v>
      </c>
      <c r="P12" s="12">
        <f>SUM(P5:P11)</f>
        <v>1056</v>
      </c>
      <c r="Q12" s="13">
        <f>SUM(Q5:Q11)</f>
        <v>20746</v>
      </c>
    </row>
    <row r="13" spans="1:17" ht="10.5" customHeight="1">
      <c r="A13" s="39" t="s">
        <v>14</v>
      </c>
      <c r="B13" s="14" t="s">
        <v>7</v>
      </c>
      <c r="C13" s="15">
        <v>174</v>
      </c>
      <c r="D13" s="15">
        <v>22</v>
      </c>
      <c r="E13" s="19">
        <v>1930</v>
      </c>
      <c r="F13" s="20" t="s">
        <v>2</v>
      </c>
      <c r="G13" s="15" t="s">
        <v>2</v>
      </c>
      <c r="H13" s="15" t="s">
        <v>2</v>
      </c>
      <c r="I13" s="19"/>
      <c r="J13" s="25" t="s">
        <v>2</v>
      </c>
      <c r="K13" s="15" t="s">
        <v>2</v>
      </c>
      <c r="L13" s="15" t="s">
        <v>2</v>
      </c>
      <c r="M13" s="15" t="s">
        <v>2</v>
      </c>
      <c r="N13" s="15" t="s">
        <v>2</v>
      </c>
      <c r="O13" s="15" t="s">
        <v>28</v>
      </c>
      <c r="P13" s="19">
        <v>961</v>
      </c>
      <c r="Q13" s="6">
        <v>3086</v>
      </c>
    </row>
    <row r="14" spans="1:17" ht="10.5" customHeight="1">
      <c r="A14" s="40"/>
      <c r="B14" s="7" t="s">
        <v>8</v>
      </c>
      <c r="C14" s="5">
        <v>835</v>
      </c>
      <c r="D14" s="5">
        <v>141</v>
      </c>
      <c r="E14" s="20">
        <v>3502</v>
      </c>
      <c r="F14" s="20" t="s">
        <v>2</v>
      </c>
      <c r="G14" s="5">
        <v>597</v>
      </c>
      <c r="H14" s="5" t="s">
        <v>2</v>
      </c>
      <c r="I14" s="20"/>
      <c r="J14" s="24" t="s">
        <v>2</v>
      </c>
      <c r="K14" s="5" t="s">
        <v>2</v>
      </c>
      <c r="L14" s="5" t="s">
        <v>2</v>
      </c>
      <c r="M14" s="5" t="s">
        <v>2</v>
      </c>
      <c r="N14" s="5" t="s">
        <v>2</v>
      </c>
      <c r="O14" s="5" t="s">
        <v>2</v>
      </c>
      <c r="P14" s="20">
        <v>27</v>
      </c>
      <c r="Q14" s="6">
        <f>SUM(C14:P14)</f>
        <v>5102</v>
      </c>
    </row>
    <row r="15" spans="1:17" ht="10.5" customHeight="1">
      <c r="A15" s="40"/>
      <c r="B15" s="7" t="s">
        <v>9</v>
      </c>
      <c r="C15" s="5">
        <v>170</v>
      </c>
      <c r="D15" s="5">
        <v>30</v>
      </c>
      <c r="E15" s="20">
        <v>1313</v>
      </c>
      <c r="F15" s="20" t="s">
        <v>2</v>
      </c>
      <c r="G15" s="5">
        <v>73</v>
      </c>
      <c r="H15" s="5" t="s">
        <v>2</v>
      </c>
      <c r="I15" s="20"/>
      <c r="J15" s="24" t="s">
        <v>2</v>
      </c>
      <c r="K15" s="5" t="s">
        <v>2</v>
      </c>
      <c r="L15" s="5" t="s">
        <v>2</v>
      </c>
      <c r="M15" s="5" t="s">
        <v>2</v>
      </c>
      <c r="N15" s="5" t="s">
        <v>2</v>
      </c>
      <c r="O15" s="5" t="s">
        <v>2</v>
      </c>
      <c r="P15" s="20" t="s">
        <v>2</v>
      </c>
      <c r="Q15" s="6">
        <v>1587</v>
      </c>
    </row>
    <row r="16" spans="1:17" ht="10.5" customHeight="1">
      <c r="A16" s="40"/>
      <c r="B16" s="7" t="s">
        <v>10</v>
      </c>
      <c r="C16" s="5">
        <v>99</v>
      </c>
      <c r="D16" s="5">
        <v>25</v>
      </c>
      <c r="E16" s="20">
        <v>820</v>
      </c>
      <c r="F16" s="20">
        <v>2</v>
      </c>
      <c r="G16" s="5" t="s">
        <v>2</v>
      </c>
      <c r="H16" s="5" t="s">
        <v>2</v>
      </c>
      <c r="I16" s="20"/>
      <c r="J16" s="24" t="s">
        <v>2</v>
      </c>
      <c r="K16" s="5" t="s">
        <v>2</v>
      </c>
      <c r="L16" s="5" t="s">
        <v>2</v>
      </c>
      <c r="M16" s="5" t="s">
        <v>2</v>
      </c>
      <c r="N16" s="5" t="s">
        <v>2</v>
      </c>
      <c r="O16" s="5" t="s">
        <v>2</v>
      </c>
      <c r="P16" s="20" t="s">
        <v>2</v>
      </c>
      <c r="Q16" s="6">
        <f>SUM(C16:P16)</f>
        <v>946</v>
      </c>
    </row>
    <row r="17" spans="1:17" ht="10.5" customHeight="1">
      <c r="A17" s="40"/>
      <c r="B17" s="7" t="s">
        <v>11</v>
      </c>
      <c r="C17" s="5">
        <v>635</v>
      </c>
      <c r="D17" s="5">
        <v>131</v>
      </c>
      <c r="E17" s="20">
        <v>2664</v>
      </c>
      <c r="F17" s="20" t="s">
        <v>2</v>
      </c>
      <c r="G17" s="5" t="s">
        <v>2</v>
      </c>
      <c r="H17" s="5" t="s">
        <v>2</v>
      </c>
      <c r="I17" s="20"/>
      <c r="J17" s="24">
        <v>1</v>
      </c>
      <c r="K17" s="5" t="s">
        <v>2</v>
      </c>
      <c r="L17" s="5" t="s">
        <v>2</v>
      </c>
      <c r="M17" s="5" t="s">
        <v>2</v>
      </c>
      <c r="N17" s="5" t="s">
        <v>2</v>
      </c>
      <c r="O17" s="5" t="s">
        <v>2</v>
      </c>
      <c r="P17" s="20">
        <v>709</v>
      </c>
      <c r="Q17" s="6">
        <v>4139</v>
      </c>
    </row>
    <row r="18" spans="1:17" ht="10.5" customHeight="1">
      <c r="A18" s="40"/>
      <c r="B18" s="7" t="s">
        <v>12</v>
      </c>
      <c r="C18" s="5">
        <v>517</v>
      </c>
      <c r="D18" s="5">
        <v>74</v>
      </c>
      <c r="E18" s="20">
        <v>2764</v>
      </c>
      <c r="F18" s="20">
        <v>2</v>
      </c>
      <c r="G18" s="5">
        <v>1404</v>
      </c>
      <c r="H18" s="5" t="s">
        <v>2</v>
      </c>
      <c r="I18" s="20"/>
      <c r="J18" s="24" t="s">
        <v>2</v>
      </c>
      <c r="K18" s="5" t="s">
        <v>2</v>
      </c>
      <c r="L18" s="5" t="s">
        <v>2</v>
      </c>
      <c r="M18" s="5" t="s">
        <v>2</v>
      </c>
      <c r="N18" s="5" t="s">
        <v>2</v>
      </c>
      <c r="O18" s="5" t="s">
        <v>17</v>
      </c>
      <c r="P18" s="20">
        <v>555</v>
      </c>
      <c r="Q18" s="6">
        <v>5315</v>
      </c>
    </row>
    <row r="19" spans="1:17" ht="10.5" customHeight="1">
      <c r="A19" s="40"/>
      <c r="B19" s="7" t="s">
        <v>13</v>
      </c>
      <c r="C19" s="5" t="s">
        <v>2</v>
      </c>
      <c r="D19" s="5" t="s">
        <v>2</v>
      </c>
      <c r="E19" s="29" t="s">
        <v>2</v>
      </c>
      <c r="F19" s="20" t="s">
        <v>2</v>
      </c>
      <c r="G19" s="5" t="s">
        <v>2</v>
      </c>
      <c r="H19" s="5" t="s">
        <v>2</v>
      </c>
      <c r="I19" s="20"/>
      <c r="J19" s="24" t="s">
        <v>2</v>
      </c>
      <c r="K19" s="5" t="s">
        <v>2</v>
      </c>
      <c r="L19" s="5" t="s">
        <v>2</v>
      </c>
      <c r="M19" s="5" t="s">
        <v>2</v>
      </c>
      <c r="N19" s="5" t="s">
        <v>2</v>
      </c>
      <c r="O19" s="5" t="s">
        <v>17</v>
      </c>
      <c r="P19" s="20" t="s">
        <v>2</v>
      </c>
      <c r="Q19" s="6" t="s">
        <v>32</v>
      </c>
    </row>
    <row r="20" spans="1:17" ht="10.5" customHeight="1">
      <c r="A20" s="40"/>
      <c r="B20" s="14" t="s">
        <v>0</v>
      </c>
      <c r="C20" s="15">
        <v>2429</v>
      </c>
      <c r="D20" s="15">
        <f>SUM(D13:D19)</f>
        <v>423</v>
      </c>
      <c r="E20" s="22">
        <f>SUM(E13:E19)</f>
        <v>12993</v>
      </c>
      <c r="F20" s="22">
        <f>SUM(F13:F19)</f>
        <v>4</v>
      </c>
      <c r="G20" s="15">
        <f>SUM(G13:G19)</f>
        <v>2074</v>
      </c>
      <c r="H20" s="15" t="s">
        <v>2</v>
      </c>
      <c r="I20" s="19"/>
      <c r="J20" s="25">
        <v>1</v>
      </c>
      <c r="K20" s="15" t="s">
        <v>2</v>
      </c>
      <c r="L20" s="15" t="s">
        <v>2</v>
      </c>
      <c r="M20" s="15" t="s">
        <v>2</v>
      </c>
      <c r="N20" s="15" t="s">
        <v>2</v>
      </c>
      <c r="O20" s="15" t="s">
        <v>17</v>
      </c>
      <c r="P20" s="19">
        <f>SUM(P13:P19)</f>
        <v>2252</v>
      </c>
      <c r="Q20" s="16">
        <v>20176</v>
      </c>
    </row>
    <row r="21" spans="1:17" ht="10.5" customHeight="1">
      <c r="A21" s="42" t="s">
        <v>15</v>
      </c>
      <c r="B21" s="43"/>
      <c r="C21" s="12">
        <f>SUM(C20,C12)</f>
        <v>4853</v>
      </c>
      <c r="D21" s="12">
        <f>SUM(D20,D12)</f>
        <v>689</v>
      </c>
      <c r="E21" s="22">
        <f>SUM(E12+E20)</f>
        <v>29841</v>
      </c>
      <c r="F21" s="22">
        <f>SUM(F12+F20)</f>
        <v>79</v>
      </c>
      <c r="G21" s="12">
        <f>SUM(G20,G12)</f>
        <v>2150</v>
      </c>
      <c r="H21" s="12" t="s">
        <v>2</v>
      </c>
      <c r="I21" s="22"/>
      <c r="J21" s="23">
        <v>1</v>
      </c>
      <c r="K21" s="12" t="s">
        <v>32</v>
      </c>
      <c r="L21" s="12" t="s">
        <v>2</v>
      </c>
      <c r="M21" s="12" t="s">
        <v>2</v>
      </c>
      <c r="N21" s="12" t="s">
        <v>32</v>
      </c>
      <c r="O21" s="12" t="s">
        <v>32</v>
      </c>
      <c r="P21" s="12">
        <f>SUM(P20,P12)</f>
        <v>3308</v>
      </c>
      <c r="Q21" s="13">
        <v>40922</v>
      </c>
    </row>
    <row r="22" spans="1:17" ht="10.5" customHeight="1">
      <c r="A22" s="54" t="s">
        <v>36</v>
      </c>
      <c r="B22" s="55"/>
      <c r="C22" s="15">
        <v>5430</v>
      </c>
      <c r="D22" s="15">
        <v>493</v>
      </c>
      <c r="E22" s="19">
        <v>61612</v>
      </c>
      <c r="F22" s="19">
        <v>90</v>
      </c>
      <c r="G22" s="15">
        <v>7167</v>
      </c>
      <c r="H22" s="15" t="s">
        <v>32</v>
      </c>
      <c r="I22" s="19"/>
      <c r="J22" s="25">
        <v>8</v>
      </c>
      <c r="K22" s="15" t="s">
        <v>32</v>
      </c>
      <c r="L22" s="15" t="s">
        <v>32</v>
      </c>
      <c r="M22" s="15">
        <v>3900</v>
      </c>
      <c r="N22" s="15" t="s">
        <v>2</v>
      </c>
      <c r="O22" s="15" t="s">
        <v>2</v>
      </c>
      <c r="P22" s="19">
        <v>887</v>
      </c>
      <c r="Q22" s="16">
        <v>76288</v>
      </c>
    </row>
    <row r="23" spans="1:17" ht="10.5" customHeight="1">
      <c r="A23" s="54" t="s">
        <v>37</v>
      </c>
      <c r="B23" s="55"/>
      <c r="C23" s="5">
        <v>4027</v>
      </c>
      <c r="D23" s="5">
        <v>422</v>
      </c>
      <c r="E23" s="20">
        <v>21122</v>
      </c>
      <c r="F23" s="20">
        <v>68</v>
      </c>
      <c r="G23" s="5">
        <v>11879</v>
      </c>
      <c r="H23" s="5" t="s">
        <v>32</v>
      </c>
      <c r="I23" s="20"/>
      <c r="J23" s="24">
        <v>1</v>
      </c>
      <c r="K23" s="5">
        <v>34850</v>
      </c>
      <c r="L23" s="5" t="s">
        <v>32</v>
      </c>
      <c r="M23" s="5" t="s">
        <v>32</v>
      </c>
      <c r="N23" s="5" t="s">
        <v>2</v>
      </c>
      <c r="O23" s="5" t="s">
        <v>2</v>
      </c>
      <c r="P23" s="20">
        <v>187</v>
      </c>
      <c r="Q23" s="6">
        <v>76458</v>
      </c>
    </row>
    <row r="24" spans="1:17" ht="10.5" customHeight="1">
      <c r="A24" s="54" t="s">
        <v>34</v>
      </c>
      <c r="B24" s="55"/>
      <c r="C24" s="5">
        <v>4272</v>
      </c>
      <c r="D24" s="5">
        <v>562</v>
      </c>
      <c r="E24" s="20">
        <v>32256</v>
      </c>
      <c r="F24" s="20">
        <v>75</v>
      </c>
      <c r="G24" s="5">
        <v>7708</v>
      </c>
      <c r="H24" s="5" t="s">
        <v>32</v>
      </c>
      <c r="I24" s="20"/>
      <c r="J24" s="24" t="s">
        <v>32</v>
      </c>
      <c r="K24" s="5" t="s">
        <v>32</v>
      </c>
      <c r="L24" s="5" t="s">
        <v>32</v>
      </c>
      <c r="M24" s="5" t="s">
        <v>32</v>
      </c>
      <c r="N24" s="5" t="s">
        <v>2</v>
      </c>
      <c r="O24" s="5">
        <v>555</v>
      </c>
      <c r="P24" s="20">
        <v>605</v>
      </c>
      <c r="Q24" s="6">
        <v>45478</v>
      </c>
    </row>
    <row r="25" spans="1:17" ht="10.5" customHeight="1">
      <c r="A25" s="54" t="s">
        <v>31</v>
      </c>
      <c r="B25" s="55"/>
      <c r="C25" s="5">
        <v>3603</v>
      </c>
      <c r="D25" s="5">
        <v>480</v>
      </c>
      <c r="E25" s="20">
        <v>19993</v>
      </c>
      <c r="F25" s="20">
        <v>65</v>
      </c>
      <c r="G25" s="5">
        <v>7781</v>
      </c>
      <c r="H25" s="5" t="s">
        <v>32</v>
      </c>
      <c r="I25" s="20"/>
      <c r="J25" s="24" t="s">
        <v>32</v>
      </c>
      <c r="K25" s="5" t="s">
        <v>32</v>
      </c>
      <c r="L25" s="5" t="s">
        <v>32</v>
      </c>
      <c r="M25" s="5" t="s">
        <v>32</v>
      </c>
      <c r="N25" s="5">
        <v>1928</v>
      </c>
      <c r="O25" s="5">
        <v>640</v>
      </c>
      <c r="P25" s="20">
        <v>719</v>
      </c>
      <c r="Q25" s="6">
        <v>35126</v>
      </c>
    </row>
    <row r="26" spans="1:17" ht="10.5" customHeight="1">
      <c r="A26" s="56" t="s">
        <v>16</v>
      </c>
      <c r="B26" s="57"/>
      <c r="C26" s="8">
        <v>4444</v>
      </c>
      <c r="D26" s="8">
        <v>551</v>
      </c>
      <c r="E26" s="21">
        <v>38201</v>
      </c>
      <c r="F26" s="21">
        <v>71</v>
      </c>
      <c r="G26" s="8">
        <v>9320</v>
      </c>
      <c r="H26" s="8" t="s">
        <v>2</v>
      </c>
      <c r="I26" s="21"/>
      <c r="J26" s="26">
        <v>1</v>
      </c>
      <c r="K26" s="8" t="s">
        <v>2</v>
      </c>
      <c r="L26" s="8" t="s">
        <v>2</v>
      </c>
      <c r="M26" s="8">
        <v>302</v>
      </c>
      <c r="N26" s="8">
        <v>214</v>
      </c>
      <c r="O26" s="8">
        <v>640</v>
      </c>
      <c r="P26" s="21">
        <v>921</v>
      </c>
      <c r="Q26" s="9">
        <f>SUM(C26:P26)</f>
        <v>54665</v>
      </c>
    </row>
    <row r="27" ht="10.5" customHeight="1">
      <c r="E27" s="4"/>
    </row>
    <row r="28" ht="10.5" customHeight="1">
      <c r="E28" s="4"/>
    </row>
    <row r="29" ht="10.5" customHeight="1">
      <c r="E29" s="4"/>
    </row>
    <row r="30" ht="10.5" customHeight="1">
      <c r="E30" s="4"/>
    </row>
    <row r="31" ht="10.5" customHeight="1">
      <c r="E31" s="4"/>
    </row>
    <row r="32" ht="10.5" customHeight="1">
      <c r="E32" s="4"/>
    </row>
    <row r="33" ht="10.5" customHeight="1">
      <c r="E33" s="4"/>
    </row>
  </sheetData>
  <mergeCells count="15">
    <mergeCell ref="A1:B2"/>
    <mergeCell ref="G1:G2"/>
    <mergeCell ref="A26:B26"/>
    <mergeCell ref="A3:B4"/>
    <mergeCell ref="A5:A12"/>
    <mergeCell ref="A13:A20"/>
    <mergeCell ref="A21:B21"/>
    <mergeCell ref="A24:B24"/>
    <mergeCell ref="A22:B22"/>
    <mergeCell ref="A23:B23"/>
    <mergeCell ref="A25:B25"/>
    <mergeCell ref="I3:J3"/>
    <mergeCell ref="I4:J4"/>
    <mergeCell ref="J1:K2"/>
    <mergeCell ref="O1:O2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Ｐ明朝,標準"&amp;8明治４２年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2002-01-29T06:41:01Z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