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43-21-301F" sheetId="1" r:id="rId1"/>
  </sheets>
  <definedNames>
    <definedName name="_xlnm.Print_Area" localSheetId="0">'M43-21-301F'!$A:$IV</definedName>
  </definedNames>
  <calcPr fullCalcOnLoad="1"/>
</workbook>
</file>

<file path=xl/sharedStrings.xml><?xml version="1.0" encoding="utf-8"?>
<sst xmlns="http://schemas.openxmlformats.org/spreadsheetml/2006/main" count="178" uniqueCount="39">
  <si>
    <t>計</t>
  </si>
  <si>
    <t>円</t>
  </si>
  <si>
    <t>年度分</t>
  </si>
  <si>
    <t>-</t>
  </si>
  <si>
    <t>財政</t>
  </si>
  <si>
    <t xml:space="preserve">  普通水利組合</t>
  </si>
  <si>
    <t xml:space="preserve">  水害予防組合</t>
  </si>
  <si>
    <t>郡別</t>
  </si>
  <si>
    <t>繰越金</t>
  </si>
  <si>
    <t>土地割</t>
  </si>
  <si>
    <t>家屋割</t>
  </si>
  <si>
    <t>補充金</t>
  </si>
  <si>
    <t>県補助金</t>
  </si>
  <si>
    <t>雑収入</t>
  </si>
  <si>
    <t>計</t>
  </si>
  <si>
    <t>普通水利組合</t>
  </si>
  <si>
    <t>安芸</t>
  </si>
  <si>
    <t>香美</t>
  </si>
  <si>
    <t>長岡</t>
  </si>
  <si>
    <t>土佐</t>
  </si>
  <si>
    <t>吾川</t>
  </si>
  <si>
    <t>高岡</t>
  </si>
  <si>
    <t>幡多</t>
  </si>
  <si>
    <t>水害予防組合</t>
  </si>
  <si>
    <t>合計</t>
  </si>
  <si>
    <t>３７年度</t>
  </si>
  <si>
    <t>３８年度</t>
  </si>
  <si>
    <t>第３０１</t>
  </si>
  <si>
    <t>水害予防組合           補助金</t>
  </si>
  <si>
    <t>４０年度</t>
  </si>
  <si>
    <t>３９年度</t>
  </si>
  <si>
    <t>-</t>
  </si>
  <si>
    <t>４１年度</t>
  </si>
  <si>
    <t>財産及同収入</t>
  </si>
  <si>
    <t>使用料          手数料</t>
  </si>
  <si>
    <t>-</t>
  </si>
  <si>
    <t>寄付金</t>
  </si>
  <si>
    <t>夫役代納金</t>
  </si>
  <si>
    <t>歳入  （決算）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</si>
</sst>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right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1" xfId="16" applyFont="1" applyBorder="1" applyAlignment="1">
      <alignment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 horizontal="right"/>
    </xf>
    <xf numFmtId="38" fontId="3" fillId="0" borderId="6" xfId="16" applyFont="1" applyBorder="1" applyAlignment="1">
      <alignment horizontal="right"/>
    </xf>
    <xf numFmtId="38" fontId="3" fillId="0" borderId="7" xfId="16" applyFont="1" applyBorder="1" applyAlignment="1">
      <alignment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5" xfId="16" applyFont="1" applyBorder="1" applyAlignment="1">
      <alignment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3" fillId="0" borderId="0" xfId="16" applyFont="1" applyBorder="1" applyAlignment="1">
      <alignment horizontal="right"/>
    </xf>
    <xf numFmtId="38" fontId="3" fillId="0" borderId="11" xfId="16" applyFont="1" applyBorder="1" applyAlignment="1">
      <alignment horizontal="right"/>
    </xf>
    <xf numFmtId="38" fontId="3" fillId="0" borderId="12" xfId="16" applyFont="1" applyBorder="1" applyAlignment="1">
      <alignment horizontal="right"/>
    </xf>
    <xf numFmtId="38" fontId="2" fillId="0" borderId="0" xfId="16" applyFont="1" applyAlignment="1">
      <alignment horizontal="right" vertical="center"/>
    </xf>
    <xf numFmtId="38" fontId="3" fillId="0" borderId="13" xfId="16" applyFont="1" applyBorder="1" applyAlignment="1">
      <alignment horizontal="right"/>
    </xf>
    <xf numFmtId="38" fontId="3" fillId="0" borderId="14" xfId="16" applyFont="1" applyBorder="1" applyAlignment="1">
      <alignment horizontal="right"/>
    </xf>
    <xf numFmtId="38" fontId="3" fillId="0" borderId="15" xfId="16" applyFont="1" applyBorder="1" applyAlignment="1">
      <alignment horizontal="right"/>
    </xf>
    <xf numFmtId="38" fontId="3" fillId="0" borderId="16" xfId="16" applyFont="1" applyBorder="1" applyAlignment="1">
      <alignment horizontal="right"/>
    </xf>
    <xf numFmtId="38" fontId="3" fillId="0" borderId="17" xfId="16" applyFont="1" applyBorder="1" applyAlignment="1">
      <alignment horizontal="right"/>
    </xf>
    <xf numFmtId="38" fontId="3" fillId="0" borderId="18" xfId="16" applyFont="1" applyBorder="1" applyAlignment="1">
      <alignment horizontal="center" vertical="center"/>
    </xf>
    <xf numFmtId="38" fontId="3" fillId="0" borderId="19" xfId="16" applyFont="1" applyBorder="1" applyAlignment="1">
      <alignment horizontal="center" vertical="center"/>
    </xf>
    <xf numFmtId="38" fontId="2" fillId="0" borderId="0" xfId="16" applyFont="1" applyAlignment="1">
      <alignment horizontal="left"/>
    </xf>
    <xf numFmtId="38" fontId="2" fillId="0" borderId="17" xfId="16" applyFont="1" applyBorder="1" applyAlignment="1">
      <alignment horizontal="left"/>
    </xf>
    <xf numFmtId="38" fontId="2" fillId="0" borderId="0" xfId="16" applyFont="1" applyAlignment="1">
      <alignment horizontal="center"/>
    </xf>
    <xf numFmtId="38" fontId="2" fillId="0" borderId="17" xfId="16" applyFont="1" applyBorder="1" applyAlignment="1">
      <alignment horizontal="center"/>
    </xf>
    <xf numFmtId="38" fontId="3" fillId="0" borderId="12" xfId="16" applyFont="1" applyBorder="1" applyAlignment="1">
      <alignment horizontal="right"/>
    </xf>
    <xf numFmtId="38" fontId="3" fillId="0" borderId="20" xfId="16" applyFont="1" applyBorder="1" applyAlignment="1">
      <alignment horizontal="right"/>
    </xf>
    <xf numFmtId="38" fontId="3" fillId="0" borderId="21" xfId="16" applyFont="1" applyBorder="1" applyAlignment="1">
      <alignment horizontal="center" vertical="center"/>
    </xf>
    <xf numFmtId="38" fontId="3" fillId="0" borderId="22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3" fillId="0" borderId="23" xfId="16" applyFont="1" applyBorder="1" applyAlignment="1">
      <alignment horizontal="center" vertical="center"/>
    </xf>
    <xf numFmtId="38" fontId="3" fillId="0" borderId="24" xfId="16" applyFont="1" applyBorder="1" applyAlignment="1">
      <alignment horizontal="center" vertical="center" textRotation="255"/>
    </xf>
    <xf numFmtId="38" fontId="3" fillId="0" borderId="25" xfId="16" applyFont="1" applyBorder="1" applyAlignment="1">
      <alignment horizontal="center" vertical="center" textRotation="255"/>
    </xf>
    <xf numFmtId="38" fontId="3" fillId="0" borderId="26" xfId="16" applyFont="1" applyBorder="1" applyAlignment="1">
      <alignment horizontal="center" vertical="center" textRotation="255"/>
    </xf>
    <xf numFmtId="38" fontId="3" fillId="0" borderId="27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28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25" xfId="16" applyFont="1" applyBorder="1" applyAlignment="1">
      <alignment horizontal="left"/>
    </xf>
    <xf numFmtId="38" fontId="3" fillId="0" borderId="1" xfId="16" applyFont="1" applyBorder="1" applyAlignment="1">
      <alignment horizontal="left"/>
    </xf>
    <xf numFmtId="38" fontId="3" fillId="0" borderId="27" xfId="16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8" fontId="3" fillId="0" borderId="29" xfId="16" applyFont="1" applyBorder="1" applyAlignment="1">
      <alignment horizontal="center" vertical="center"/>
    </xf>
    <xf numFmtId="38" fontId="3" fillId="0" borderId="30" xfId="16" applyFont="1" applyBorder="1" applyAlignment="1">
      <alignment horizontal="center" vertical="center"/>
    </xf>
    <xf numFmtId="38" fontId="3" fillId="0" borderId="31" xfId="16" applyFont="1" applyBorder="1" applyAlignment="1">
      <alignment horizontal="center" vertical="center"/>
    </xf>
    <xf numFmtId="38" fontId="3" fillId="0" borderId="32" xfId="16" applyFont="1" applyBorder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3" fillId="0" borderId="18" xfId="16" applyFont="1" applyBorder="1" applyAlignment="1">
      <alignment horizontal="center" vertical="center" wrapText="1"/>
    </xf>
    <xf numFmtId="38" fontId="3" fillId="0" borderId="19" xfId="16" applyFont="1" applyBorder="1" applyAlignment="1">
      <alignment horizontal="center" vertical="center" wrapText="1"/>
    </xf>
    <xf numFmtId="38" fontId="2" fillId="0" borderId="17" xfId="16" applyFont="1" applyBorder="1" applyAlignment="1">
      <alignment horizontal="center" vertical="center"/>
    </xf>
    <xf numFmtId="38" fontId="2" fillId="0" borderId="0" xfId="16" applyFont="1" applyAlignment="1">
      <alignment horizontal="right" vertical="center"/>
    </xf>
    <xf numFmtId="38" fontId="3" fillId="0" borderId="33" xfId="16" applyFont="1" applyBorder="1" applyAlignment="1">
      <alignment horizontal="left"/>
    </xf>
    <xf numFmtId="38" fontId="3" fillId="0" borderId="5" xfId="16" applyFont="1" applyBorder="1" applyAlignment="1">
      <alignment horizontal="left"/>
    </xf>
    <xf numFmtId="38" fontId="3" fillId="0" borderId="24" xfId="16" applyFont="1" applyBorder="1" applyAlignment="1">
      <alignment horizontal="left"/>
    </xf>
    <xf numFmtId="38" fontId="3" fillId="0" borderId="7" xfId="16" applyFont="1" applyBorder="1" applyAlignment="1">
      <alignment horizontal="left"/>
    </xf>
    <xf numFmtId="38" fontId="3" fillId="0" borderId="34" xfId="16" applyFont="1" applyBorder="1" applyAlignment="1">
      <alignment horizontal="left"/>
    </xf>
    <xf numFmtId="38" fontId="3" fillId="0" borderId="3" xfId="16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A1" sqref="A1:B2"/>
    </sheetView>
  </sheetViews>
  <sheetFormatPr defaultColWidth="9.00390625" defaultRowHeight="13.5"/>
  <cols>
    <col min="1" max="1" width="3.125" style="1" customWidth="1"/>
    <col min="2" max="2" width="12.125" style="1" customWidth="1"/>
    <col min="3" max="3" width="10.375" style="1" customWidth="1"/>
    <col min="4" max="7" width="9.125" style="1" customWidth="1"/>
    <col min="8" max="8" width="3.625" style="1" customWidth="1"/>
    <col min="9" max="9" width="6.125" style="1" customWidth="1"/>
    <col min="10" max="10" width="9.125" style="1" customWidth="1"/>
    <col min="11" max="11" width="9.75390625" style="1" customWidth="1"/>
    <col min="12" max="16384" width="9.125" style="1" customWidth="1"/>
  </cols>
  <sheetData>
    <row r="1" spans="1:15" s="2" customFormat="1" ht="12" customHeight="1">
      <c r="A1" s="29" t="s">
        <v>4</v>
      </c>
      <c r="B1" s="29"/>
      <c r="C1" s="21"/>
      <c r="F1" s="58" t="s">
        <v>27</v>
      </c>
      <c r="G1" s="2" t="s">
        <v>5</v>
      </c>
      <c r="I1" s="54" t="s">
        <v>38</v>
      </c>
      <c r="J1" s="54"/>
      <c r="O1" s="31" t="s">
        <v>2</v>
      </c>
    </row>
    <row r="2" spans="1:15" s="2" customFormat="1" ht="12" customHeight="1">
      <c r="A2" s="30"/>
      <c r="B2" s="30"/>
      <c r="C2" s="21"/>
      <c r="F2" s="58"/>
      <c r="G2" s="2" t="s">
        <v>6</v>
      </c>
      <c r="I2" s="57"/>
      <c r="J2" s="57"/>
      <c r="O2" s="32"/>
    </row>
    <row r="3" spans="1:15" s="2" customFormat="1" ht="10.5" customHeight="1">
      <c r="A3" s="50" t="s">
        <v>7</v>
      </c>
      <c r="B3" s="36"/>
      <c r="C3" s="42" t="s">
        <v>33</v>
      </c>
      <c r="D3" s="55" t="s">
        <v>34</v>
      </c>
      <c r="E3" s="27" t="s">
        <v>8</v>
      </c>
      <c r="F3" s="27" t="s">
        <v>9</v>
      </c>
      <c r="G3" s="42" t="s">
        <v>10</v>
      </c>
      <c r="H3" s="35" t="s">
        <v>11</v>
      </c>
      <c r="I3" s="36"/>
      <c r="J3" s="27" t="s">
        <v>12</v>
      </c>
      <c r="K3" s="48" t="s">
        <v>28</v>
      </c>
      <c r="L3" s="42" t="s">
        <v>36</v>
      </c>
      <c r="M3" s="42" t="s">
        <v>37</v>
      </c>
      <c r="N3" s="42" t="s">
        <v>13</v>
      </c>
      <c r="O3" s="44" t="s">
        <v>14</v>
      </c>
    </row>
    <row r="4" spans="1:15" s="3" customFormat="1" ht="10.5" customHeight="1">
      <c r="A4" s="51"/>
      <c r="B4" s="52"/>
      <c r="C4" s="43"/>
      <c r="D4" s="56"/>
      <c r="E4" s="28"/>
      <c r="F4" s="28"/>
      <c r="G4" s="43"/>
      <c r="H4" s="37"/>
      <c r="I4" s="38"/>
      <c r="J4" s="28"/>
      <c r="K4" s="49"/>
      <c r="L4" s="43"/>
      <c r="M4" s="43"/>
      <c r="N4" s="43"/>
      <c r="O4" s="45"/>
    </row>
    <row r="5" spans="1:15" ht="10.5" customHeight="1">
      <c r="A5" s="53"/>
      <c r="B5" s="38"/>
      <c r="C5" s="10" t="s">
        <v>1</v>
      </c>
      <c r="D5" s="10" t="s">
        <v>1</v>
      </c>
      <c r="E5" s="10" t="s">
        <v>1</v>
      </c>
      <c r="F5" s="10" t="s">
        <v>1</v>
      </c>
      <c r="G5" s="10" t="s">
        <v>1</v>
      </c>
      <c r="H5" s="33" t="s">
        <v>1</v>
      </c>
      <c r="I5" s="34"/>
      <c r="J5" s="20" t="s">
        <v>1</v>
      </c>
      <c r="K5" s="10"/>
      <c r="L5" s="10" t="s">
        <v>1</v>
      </c>
      <c r="M5" s="10" t="s">
        <v>1</v>
      </c>
      <c r="N5" s="10" t="s">
        <v>1</v>
      </c>
      <c r="O5" s="11" t="s">
        <v>1</v>
      </c>
    </row>
    <row r="6" spans="1:15" ht="10.5" customHeight="1">
      <c r="A6" s="39" t="s">
        <v>15</v>
      </c>
      <c r="B6" s="12" t="s">
        <v>16</v>
      </c>
      <c r="C6" s="13" t="s">
        <v>3</v>
      </c>
      <c r="D6" s="13">
        <v>902</v>
      </c>
      <c r="E6" s="16">
        <v>789</v>
      </c>
      <c r="F6" s="16">
        <v>743</v>
      </c>
      <c r="G6" s="13" t="s">
        <v>3</v>
      </c>
      <c r="H6" s="16"/>
      <c r="I6" s="25" t="s">
        <v>3</v>
      </c>
      <c r="J6" s="16" t="s">
        <v>3</v>
      </c>
      <c r="K6" s="13" t="s">
        <v>31</v>
      </c>
      <c r="L6" s="13">
        <v>8</v>
      </c>
      <c r="M6" s="13">
        <v>1165</v>
      </c>
      <c r="N6" s="13">
        <v>401</v>
      </c>
      <c r="O6" s="14">
        <f>SUM(C6:N6)</f>
        <v>4008</v>
      </c>
    </row>
    <row r="7" spans="1:15" ht="10.5" customHeight="1">
      <c r="A7" s="40"/>
      <c r="B7" s="7" t="s">
        <v>17</v>
      </c>
      <c r="C7" s="5" t="s">
        <v>3</v>
      </c>
      <c r="D7" s="5" t="s">
        <v>3</v>
      </c>
      <c r="E7" s="17">
        <v>1149</v>
      </c>
      <c r="F7" s="17">
        <v>8152</v>
      </c>
      <c r="G7" s="5" t="s">
        <v>3</v>
      </c>
      <c r="H7" s="17"/>
      <c r="I7" s="18" t="s">
        <v>3</v>
      </c>
      <c r="J7" s="17" t="s">
        <v>3</v>
      </c>
      <c r="K7" s="5" t="s">
        <v>31</v>
      </c>
      <c r="L7" s="5" t="s">
        <v>31</v>
      </c>
      <c r="M7" s="5" t="s">
        <v>3</v>
      </c>
      <c r="N7" s="5">
        <v>85</v>
      </c>
      <c r="O7" s="6">
        <f aca="true" t="shared" si="0" ref="O7:O18">SUM(C7:N7)</f>
        <v>9386</v>
      </c>
    </row>
    <row r="8" spans="1:15" ht="10.5" customHeight="1">
      <c r="A8" s="40"/>
      <c r="B8" s="7" t="s">
        <v>18</v>
      </c>
      <c r="C8" s="5">
        <v>15</v>
      </c>
      <c r="D8" s="5">
        <v>53</v>
      </c>
      <c r="E8" s="17">
        <v>379</v>
      </c>
      <c r="F8" s="17">
        <v>161</v>
      </c>
      <c r="G8" s="5" t="s">
        <v>3</v>
      </c>
      <c r="H8" s="17"/>
      <c r="I8" s="18" t="s">
        <v>3</v>
      </c>
      <c r="J8" s="17" t="s">
        <v>3</v>
      </c>
      <c r="K8" s="5" t="s">
        <v>31</v>
      </c>
      <c r="L8" s="5" t="s">
        <v>3</v>
      </c>
      <c r="M8" s="5" t="s">
        <v>3</v>
      </c>
      <c r="N8" s="5">
        <v>6</v>
      </c>
      <c r="O8" s="6">
        <v>612</v>
      </c>
    </row>
    <row r="9" spans="1:15" ht="10.5" customHeight="1">
      <c r="A9" s="40"/>
      <c r="B9" s="7" t="s">
        <v>19</v>
      </c>
      <c r="C9" s="5" t="s">
        <v>3</v>
      </c>
      <c r="D9" s="5" t="s">
        <v>3</v>
      </c>
      <c r="E9" s="17" t="s">
        <v>31</v>
      </c>
      <c r="F9" s="17" t="s">
        <v>3</v>
      </c>
      <c r="G9" s="5" t="s">
        <v>3</v>
      </c>
      <c r="H9" s="17"/>
      <c r="I9" s="18" t="s">
        <v>3</v>
      </c>
      <c r="J9" s="17" t="s">
        <v>3</v>
      </c>
      <c r="K9" s="5" t="s">
        <v>31</v>
      </c>
      <c r="L9" s="5" t="s">
        <v>3</v>
      </c>
      <c r="M9" s="5" t="s">
        <v>3</v>
      </c>
      <c r="N9" s="5" t="s">
        <v>3</v>
      </c>
      <c r="O9" s="6" t="s">
        <v>35</v>
      </c>
    </row>
    <row r="10" spans="1:15" ht="10.5" customHeight="1">
      <c r="A10" s="40"/>
      <c r="B10" s="7" t="s">
        <v>20</v>
      </c>
      <c r="C10" s="5" t="s">
        <v>3</v>
      </c>
      <c r="D10" s="5">
        <v>1287</v>
      </c>
      <c r="E10" s="17">
        <v>166</v>
      </c>
      <c r="F10" s="17">
        <v>3001</v>
      </c>
      <c r="G10" s="5" t="s">
        <v>3</v>
      </c>
      <c r="H10" s="17"/>
      <c r="I10" s="18" t="s">
        <v>3</v>
      </c>
      <c r="J10" s="17" t="s">
        <v>3</v>
      </c>
      <c r="K10" s="5" t="s">
        <v>31</v>
      </c>
      <c r="L10" s="5" t="s">
        <v>3</v>
      </c>
      <c r="M10" s="5" t="s">
        <v>3</v>
      </c>
      <c r="N10" s="5">
        <v>51</v>
      </c>
      <c r="O10" s="6">
        <f t="shared" si="0"/>
        <v>4505</v>
      </c>
    </row>
    <row r="11" spans="1:15" ht="10.5" customHeight="1">
      <c r="A11" s="40"/>
      <c r="B11" s="7" t="s">
        <v>21</v>
      </c>
      <c r="C11" s="5" t="s">
        <v>3</v>
      </c>
      <c r="D11" s="5" t="s">
        <v>3</v>
      </c>
      <c r="E11" s="17">
        <v>380</v>
      </c>
      <c r="F11" s="17">
        <v>4711</v>
      </c>
      <c r="G11" s="5" t="s">
        <v>3</v>
      </c>
      <c r="H11" s="17"/>
      <c r="I11" s="18" t="s">
        <v>3</v>
      </c>
      <c r="J11" s="17" t="s">
        <v>3</v>
      </c>
      <c r="K11" s="5" t="s">
        <v>3</v>
      </c>
      <c r="L11" s="5" t="s">
        <v>3</v>
      </c>
      <c r="M11" s="5" t="s">
        <v>3</v>
      </c>
      <c r="N11" s="5">
        <v>53</v>
      </c>
      <c r="O11" s="6">
        <f t="shared" si="0"/>
        <v>5144</v>
      </c>
    </row>
    <row r="12" spans="1:15" ht="10.5" customHeight="1">
      <c r="A12" s="40"/>
      <c r="B12" s="7" t="s">
        <v>22</v>
      </c>
      <c r="C12" s="5" t="s">
        <v>3</v>
      </c>
      <c r="D12" s="5" t="s">
        <v>3</v>
      </c>
      <c r="E12" s="19" t="s">
        <v>3</v>
      </c>
      <c r="F12" s="17" t="s">
        <v>3</v>
      </c>
      <c r="G12" s="5" t="s">
        <v>3</v>
      </c>
      <c r="H12" s="17"/>
      <c r="I12" s="18" t="s">
        <v>3</v>
      </c>
      <c r="J12" s="17" t="s">
        <v>3</v>
      </c>
      <c r="K12" s="5" t="s">
        <v>31</v>
      </c>
      <c r="L12" s="5" t="s">
        <v>3</v>
      </c>
      <c r="M12" s="5" t="s">
        <v>3</v>
      </c>
      <c r="N12" s="5" t="s">
        <v>3</v>
      </c>
      <c r="O12" s="23" t="s">
        <v>3</v>
      </c>
    </row>
    <row r="13" spans="1:15" ht="10.5" customHeight="1">
      <c r="A13" s="41"/>
      <c r="B13" s="15" t="s">
        <v>0</v>
      </c>
      <c r="C13" s="10">
        <f>SUM(C6:C12)</f>
        <v>15</v>
      </c>
      <c r="D13" s="10">
        <f>SUM(D6:D12)</f>
        <v>2242</v>
      </c>
      <c r="E13" s="20">
        <v>2862</v>
      </c>
      <c r="F13" s="20">
        <v>16769</v>
      </c>
      <c r="G13" s="10" t="s">
        <v>3</v>
      </c>
      <c r="H13" s="20"/>
      <c r="I13" s="24" t="s">
        <v>3</v>
      </c>
      <c r="J13" s="20" t="s">
        <v>3</v>
      </c>
      <c r="K13" s="10" t="s">
        <v>3</v>
      </c>
      <c r="L13" s="10">
        <f>SUM(L6:L12)</f>
        <v>8</v>
      </c>
      <c r="M13" s="10">
        <f>SUM(M6:M12)</f>
        <v>1165</v>
      </c>
      <c r="N13" s="10">
        <v>593</v>
      </c>
      <c r="O13" s="11">
        <v>23654</v>
      </c>
    </row>
    <row r="14" spans="1:15" ht="10.5" customHeight="1">
      <c r="A14" s="39" t="s">
        <v>23</v>
      </c>
      <c r="B14" s="12" t="s">
        <v>16</v>
      </c>
      <c r="C14" s="13" t="s">
        <v>3</v>
      </c>
      <c r="D14" s="13" t="s">
        <v>3</v>
      </c>
      <c r="E14" s="16">
        <v>1028</v>
      </c>
      <c r="F14" s="17">
        <v>323</v>
      </c>
      <c r="G14" s="13" t="s">
        <v>3</v>
      </c>
      <c r="H14" s="17"/>
      <c r="I14" s="18" t="s">
        <v>3</v>
      </c>
      <c r="J14" s="17" t="s">
        <v>3</v>
      </c>
      <c r="K14" s="13" t="s">
        <v>31</v>
      </c>
      <c r="L14" s="13" t="s">
        <v>3</v>
      </c>
      <c r="M14" s="13">
        <v>1198</v>
      </c>
      <c r="N14" s="13">
        <v>339</v>
      </c>
      <c r="O14" s="6">
        <f t="shared" si="0"/>
        <v>2888</v>
      </c>
    </row>
    <row r="15" spans="1:15" ht="10.5" customHeight="1">
      <c r="A15" s="40"/>
      <c r="B15" s="7" t="s">
        <v>17</v>
      </c>
      <c r="C15" s="5" t="s">
        <v>3</v>
      </c>
      <c r="D15" s="5" t="s">
        <v>31</v>
      </c>
      <c r="E15" s="17">
        <v>4088</v>
      </c>
      <c r="F15" s="17">
        <v>5704</v>
      </c>
      <c r="G15" s="5">
        <v>171</v>
      </c>
      <c r="H15" s="17"/>
      <c r="I15" s="18" t="s">
        <v>3</v>
      </c>
      <c r="J15" s="17" t="s">
        <v>3</v>
      </c>
      <c r="K15" s="5" t="s">
        <v>31</v>
      </c>
      <c r="L15" s="5" t="s">
        <v>3</v>
      </c>
      <c r="M15" s="5" t="s">
        <v>3</v>
      </c>
      <c r="N15" s="5">
        <v>232</v>
      </c>
      <c r="O15" s="6">
        <v>10194</v>
      </c>
    </row>
    <row r="16" spans="1:15" ht="10.5" customHeight="1">
      <c r="A16" s="40"/>
      <c r="B16" s="7" t="s">
        <v>18</v>
      </c>
      <c r="C16" s="5">
        <v>33</v>
      </c>
      <c r="D16" s="5">
        <v>70</v>
      </c>
      <c r="E16" s="17">
        <v>495</v>
      </c>
      <c r="F16" s="17">
        <v>1563</v>
      </c>
      <c r="G16" s="5">
        <v>115</v>
      </c>
      <c r="H16" s="17"/>
      <c r="I16" s="18" t="s">
        <v>3</v>
      </c>
      <c r="J16" s="17" t="s">
        <v>3</v>
      </c>
      <c r="K16" s="5" t="s">
        <v>31</v>
      </c>
      <c r="L16" s="5">
        <v>44</v>
      </c>
      <c r="M16" s="5" t="s">
        <v>3</v>
      </c>
      <c r="N16" s="5">
        <v>10</v>
      </c>
      <c r="O16" s="6">
        <f t="shared" si="0"/>
        <v>2330</v>
      </c>
    </row>
    <row r="17" spans="1:15" ht="10.5" customHeight="1">
      <c r="A17" s="40"/>
      <c r="B17" s="7" t="s">
        <v>19</v>
      </c>
      <c r="C17" s="5">
        <v>8</v>
      </c>
      <c r="D17" s="5">
        <v>51</v>
      </c>
      <c r="E17" s="17">
        <v>175</v>
      </c>
      <c r="F17" s="17">
        <v>958</v>
      </c>
      <c r="G17" s="5">
        <v>30</v>
      </c>
      <c r="H17" s="17"/>
      <c r="I17" s="18" t="s">
        <v>3</v>
      </c>
      <c r="J17" s="17" t="s">
        <v>3</v>
      </c>
      <c r="K17" s="5" t="s">
        <v>31</v>
      </c>
      <c r="L17" s="5">
        <v>85</v>
      </c>
      <c r="M17" s="5" t="s">
        <v>3</v>
      </c>
      <c r="N17" s="5">
        <v>65</v>
      </c>
      <c r="O17" s="6">
        <v>1371</v>
      </c>
    </row>
    <row r="18" spans="1:15" ht="10.5" customHeight="1">
      <c r="A18" s="40"/>
      <c r="B18" s="7" t="s">
        <v>20</v>
      </c>
      <c r="C18" s="5" t="s">
        <v>3</v>
      </c>
      <c r="D18" s="5">
        <v>21</v>
      </c>
      <c r="E18" s="17">
        <v>1139</v>
      </c>
      <c r="F18" s="17">
        <v>4746</v>
      </c>
      <c r="G18" s="5">
        <v>737</v>
      </c>
      <c r="H18" s="17"/>
      <c r="I18" s="18" t="s">
        <v>3</v>
      </c>
      <c r="J18" s="17" t="s">
        <v>3</v>
      </c>
      <c r="K18" s="5" t="s">
        <v>31</v>
      </c>
      <c r="L18" s="5" t="s">
        <v>3</v>
      </c>
      <c r="M18" s="5" t="s">
        <v>3</v>
      </c>
      <c r="N18" s="5">
        <v>45</v>
      </c>
      <c r="O18" s="6">
        <f t="shared" si="0"/>
        <v>6688</v>
      </c>
    </row>
    <row r="19" spans="1:15" ht="10.5" customHeight="1">
      <c r="A19" s="40"/>
      <c r="B19" s="7" t="s">
        <v>21</v>
      </c>
      <c r="C19" s="5">
        <v>11</v>
      </c>
      <c r="D19" s="5">
        <v>28</v>
      </c>
      <c r="E19" s="17">
        <v>4968</v>
      </c>
      <c r="F19" s="17">
        <v>4970</v>
      </c>
      <c r="G19" s="5">
        <v>409</v>
      </c>
      <c r="H19" s="17"/>
      <c r="I19" s="18" t="s">
        <v>3</v>
      </c>
      <c r="J19" s="17" t="s">
        <v>3</v>
      </c>
      <c r="K19" s="5" t="s">
        <v>31</v>
      </c>
      <c r="L19" s="5" t="s">
        <v>3</v>
      </c>
      <c r="M19" s="5" t="s">
        <v>3</v>
      </c>
      <c r="N19" s="5">
        <v>402</v>
      </c>
      <c r="O19" s="6">
        <v>10789</v>
      </c>
    </row>
    <row r="20" spans="1:15" ht="10.5" customHeight="1">
      <c r="A20" s="40"/>
      <c r="B20" s="7" t="s">
        <v>22</v>
      </c>
      <c r="C20" s="5" t="s">
        <v>3</v>
      </c>
      <c r="D20" s="5" t="s">
        <v>3</v>
      </c>
      <c r="E20" s="19" t="s">
        <v>3</v>
      </c>
      <c r="F20" s="17" t="s">
        <v>3</v>
      </c>
      <c r="G20" s="5" t="s">
        <v>3</v>
      </c>
      <c r="H20" s="17"/>
      <c r="I20" s="18" t="s">
        <v>3</v>
      </c>
      <c r="J20" s="17" t="s">
        <v>3</v>
      </c>
      <c r="K20" s="5" t="s">
        <v>31</v>
      </c>
      <c r="L20" s="5" t="s">
        <v>3</v>
      </c>
      <c r="M20" s="5" t="s">
        <v>3</v>
      </c>
      <c r="N20" s="5" t="s">
        <v>3</v>
      </c>
      <c r="O20" s="6" t="s">
        <v>3</v>
      </c>
    </row>
    <row r="21" spans="1:15" ht="10.5" customHeight="1">
      <c r="A21" s="40"/>
      <c r="B21" s="12" t="s">
        <v>0</v>
      </c>
      <c r="C21" s="13">
        <f>SUM(C14:C20)</f>
        <v>52</v>
      </c>
      <c r="D21" s="13">
        <f>SUM(D14:D19)</f>
        <v>170</v>
      </c>
      <c r="E21" s="20">
        <f>SUM(E14:E20)</f>
        <v>11893</v>
      </c>
      <c r="F21" s="20">
        <v>18264</v>
      </c>
      <c r="G21" s="13">
        <f>SUM(G14:G20)</f>
        <v>1462</v>
      </c>
      <c r="H21" s="20"/>
      <c r="I21" s="24" t="s">
        <v>3</v>
      </c>
      <c r="J21" s="20" t="s">
        <v>3</v>
      </c>
      <c r="K21" s="13" t="s">
        <v>31</v>
      </c>
      <c r="L21" s="13">
        <f>SUM(L16:L20)</f>
        <v>129</v>
      </c>
      <c r="M21" s="13">
        <f>SUM(M14:M19)</f>
        <v>1198</v>
      </c>
      <c r="N21" s="13">
        <v>1092</v>
      </c>
      <c r="O21" s="14">
        <f>SUM(O14:O20)</f>
        <v>34260</v>
      </c>
    </row>
    <row r="22" spans="1:15" ht="10.5" customHeight="1">
      <c r="A22" s="59" t="s">
        <v>24</v>
      </c>
      <c r="B22" s="60"/>
      <c r="C22" s="10">
        <f>SUM(C21,C13)</f>
        <v>67</v>
      </c>
      <c r="D22" s="10">
        <f>SUM(D21,D13)</f>
        <v>2412</v>
      </c>
      <c r="E22" s="20">
        <f>SUM(E13+E21)</f>
        <v>14755</v>
      </c>
      <c r="F22" s="20">
        <f>SUM(F13+F21)</f>
        <v>35033</v>
      </c>
      <c r="G22" s="10">
        <f>SUM(G21,G13)</f>
        <v>1462</v>
      </c>
      <c r="H22" s="20"/>
      <c r="I22" s="24" t="s">
        <v>3</v>
      </c>
      <c r="J22" s="20" t="s">
        <v>3</v>
      </c>
      <c r="K22" s="10" t="s">
        <v>3</v>
      </c>
      <c r="L22" s="10">
        <f>SUM(L21,L13)</f>
        <v>137</v>
      </c>
      <c r="M22" s="10">
        <f>SUM(M21,M13)</f>
        <v>2363</v>
      </c>
      <c r="N22" s="10">
        <f>SUM(N13+N21)</f>
        <v>1685</v>
      </c>
      <c r="O22" s="11">
        <f>SUM(O13+O21)</f>
        <v>57914</v>
      </c>
    </row>
    <row r="23" spans="1:15" ht="10.5" customHeight="1">
      <c r="A23" s="61" t="s">
        <v>32</v>
      </c>
      <c r="B23" s="62"/>
      <c r="C23" s="13">
        <v>119</v>
      </c>
      <c r="D23" s="13">
        <v>511</v>
      </c>
      <c r="E23" s="16">
        <v>11987</v>
      </c>
      <c r="F23" s="16">
        <v>35281</v>
      </c>
      <c r="G23" s="13">
        <v>1080</v>
      </c>
      <c r="H23" s="17"/>
      <c r="I23" s="18" t="s">
        <v>3</v>
      </c>
      <c r="J23" s="17" t="s">
        <v>3</v>
      </c>
      <c r="K23" s="13">
        <v>221</v>
      </c>
      <c r="L23" s="13">
        <v>632</v>
      </c>
      <c r="M23" s="13">
        <v>3068</v>
      </c>
      <c r="N23" s="13">
        <v>2778</v>
      </c>
      <c r="O23" s="14">
        <v>55677</v>
      </c>
    </row>
    <row r="24" spans="1:15" ht="10.5" customHeight="1">
      <c r="A24" s="46" t="s">
        <v>29</v>
      </c>
      <c r="B24" s="47"/>
      <c r="C24" s="5">
        <v>176</v>
      </c>
      <c r="D24" s="5">
        <v>1149</v>
      </c>
      <c r="E24" s="17">
        <v>13657</v>
      </c>
      <c r="F24" s="17">
        <v>62139</v>
      </c>
      <c r="G24" s="5">
        <v>2988</v>
      </c>
      <c r="H24" s="17"/>
      <c r="I24" s="18" t="s">
        <v>3</v>
      </c>
      <c r="J24" s="17">
        <v>1405</v>
      </c>
      <c r="K24" s="5" t="s">
        <v>31</v>
      </c>
      <c r="L24" s="5">
        <v>69</v>
      </c>
      <c r="M24" s="5">
        <v>5561</v>
      </c>
      <c r="N24" s="5">
        <v>1132</v>
      </c>
      <c r="O24" s="6">
        <v>88275</v>
      </c>
    </row>
    <row r="25" spans="1:15" ht="10.5" customHeight="1">
      <c r="A25" s="46" t="s">
        <v>30</v>
      </c>
      <c r="B25" s="47"/>
      <c r="C25" s="5">
        <v>35135</v>
      </c>
      <c r="D25" s="5">
        <v>600</v>
      </c>
      <c r="E25" s="17">
        <v>11037</v>
      </c>
      <c r="F25" s="17">
        <v>32688</v>
      </c>
      <c r="G25" s="5">
        <v>1442</v>
      </c>
      <c r="H25" s="17"/>
      <c r="I25" s="18">
        <v>600</v>
      </c>
      <c r="J25" s="17" t="s">
        <v>3</v>
      </c>
      <c r="K25" s="5" t="s">
        <v>31</v>
      </c>
      <c r="L25" s="5">
        <v>5089</v>
      </c>
      <c r="M25" s="5">
        <v>610</v>
      </c>
      <c r="N25" s="5">
        <v>2913</v>
      </c>
      <c r="O25" s="6">
        <v>90114</v>
      </c>
    </row>
    <row r="26" spans="1:15" ht="10.5" customHeight="1">
      <c r="A26" s="46" t="s">
        <v>26</v>
      </c>
      <c r="B26" s="47"/>
      <c r="C26" s="5">
        <v>101</v>
      </c>
      <c r="D26" s="5">
        <v>563</v>
      </c>
      <c r="E26" s="17">
        <v>11017</v>
      </c>
      <c r="F26" s="17">
        <v>37277</v>
      </c>
      <c r="G26" s="5">
        <v>868</v>
      </c>
      <c r="H26" s="17"/>
      <c r="I26" s="18" t="s">
        <v>3</v>
      </c>
      <c r="J26" s="17">
        <v>3568</v>
      </c>
      <c r="K26" s="5" t="s">
        <v>31</v>
      </c>
      <c r="L26" s="5">
        <v>893</v>
      </c>
      <c r="M26" s="5">
        <v>1265</v>
      </c>
      <c r="N26" s="5">
        <v>964</v>
      </c>
      <c r="O26" s="6">
        <v>56515</v>
      </c>
    </row>
    <row r="27" spans="1:15" ht="10.5" customHeight="1">
      <c r="A27" s="63" t="s">
        <v>25</v>
      </c>
      <c r="B27" s="64"/>
      <c r="C27" s="8">
        <v>87</v>
      </c>
      <c r="D27" s="8">
        <v>1170</v>
      </c>
      <c r="E27" s="22">
        <v>9291</v>
      </c>
      <c r="F27" s="22">
        <v>29235</v>
      </c>
      <c r="G27" s="8">
        <v>849</v>
      </c>
      <c r="H27" s="22"/>
      <c r="I27" s="26" t="s">
        <v>3</v>
      </c>
      <c r="J27" s="22" t="s">
        <v>3</v>
      </c>
      <c r="K27" s="8" t="s">
        <v>31</v>
      </c>
      <c r="L27" s="8">
        <v>3774</v>
      </c>
      <c r="M27" s="8">
        <v>366</v>
      </c>
      <c r="N27" s="8">
        <v>1369</v>
      </c>
      <c r="O27" s="9">
        <v>46143</v>
      </c>
    </row>
    <row r="28" ht="10.5">
      <c r="E28" s="4"/>
    </row>
    <row r="29" spans="5:10" ht="10.5">
      <c r="E29" s="4"/>
      <c r="J29" s="18"/>
    </row>
    <row r="30" spans="5:10" ht="10.5">
      <c r="E30" s="4"/>
      <c r="J30" s="18"/>
    </row>
    <row r="31" spans="5:10" ht="10.5">
      <c r="E31" s="4"/>
      <c r="J31" s="18"/>
    </row>
    <row r="32" spans="5:10" ht="10.5">
      <c r="E32" s="4"/>
      <c r="J32" s="18"/>
    </row>
    <row r="33" spans="5:10" ht="10.5">
      <c r="E33" s="4"/>
      <c r="J33" s="18"/>
    </row>
    <row r="34" spans="5:10" ht="10.5">
      <c r="E34" s="4"/>
      <c r="J34" s="18"/>
    </row>
    <row r="35" ht="10.5">
      <c r="J35" s="18"/>
    </row>
    <row r="36" ht="10.5">
      <c r="J36" s="18"/>
    </row>
    <row r="37" ht="10.5">
      <c r="J37" s="18"/>
    </row>
    <row r="38" ht="10.5">
      <c r="J38" s="18"/>
    </row>
    <row r="39" ht="10.5">
      <c r="J39" s="18"/>
    </row>
    <row r="40" ht="10.5">
      <c r="J40" s="18"/>
    </row>
    <row r="41" ht="10.5">
      <c r="J41" s="18"/>
    </row>
    <row r="42" ht="10.5">
      <c r="J42" s="18"/>
    </row>
    <row r="43" ht="10.5">
      <c r="J43" s="18"/>
    </row>
    <row r="44" ht="10.5">
      <c r="J44" s="18"/>
    </row>
    <row r="45" ht="10.5">
      <c r="J45" s="18"/>
    </row>
    <row r="46" ht="10.5">
      <c r="J46" s="18"/>
    </row>
    <row r="47" ht="10.5">
      <c r="J47" s="18"/>
    </row>
    <row r="48" ht="10.5">
      <c r="J48" s="18"/>
    </row>
    <row r="49" ht="10.5">
      <c r="J49" s="18"/>
    </row>
    <row r="50" ht="10.5">
      <c r="J50" s="18"/>
    </row>
  </sheetData>
  <mergeCells count="26">
    <mergeCell ref="A23:B23"/>
    <mergeCell ref="A27:B27"/>
    <mergeCell ref="A26:B26"/>
    <mergeCell ref="A25:B25"/>
    <mergeCell ref="F1:F2"/>
    <mergeCell ref="A14:A21"/>
    <mergeCell ref="A22:B22"/>
    <mergeCell ref="I1:J2"/>
    <mergeCell ref="H3:I4"/>
    <mergeCell ref="H5:I5"/>
    <mergeCell ref="J3:J4"/>
    <mergeCell ref="A6:A13"/>
    <mergeCell ref="N3:N4"/>
    <mergeCell ref="O3:O4"/>
    <mergeCell ref="A24:B24"/>
    <mergeCell ref="K3:K4"/>
    <mergeCell ref="L3:L4"/>
    <mergeCell ref="M3:M4"/>
    <mergeCell ref="G3:G4"/>
    <mergeCell ref="E3:E4"/>
    <mergeCell ref="F3:F4"/>
    <mergeCell ref="A1:B2"/>
    <mergeCell ref="O1:O2"/>
    <mergeCell ref="A3:B5"/>
    <mergeCell ref="C3:C4"/>
    <mergeCell ref="D3:D4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2002-01-30T05:19:28Z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