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２３　人口、人口密度、世帯数、世帯人員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<sst xmlns="http://schemas.openxmlformats.org/spreadsheetml/2006/main" count="100" uniqueCount="85">
  <si>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総数</t>
  </si>
  <si>
    <t>市部</t>
  </si>
  <si>
    <t>郡部</t>
  </si>
  <si>
    <t>昭和４５年</t>
  </si>
  <si>
    <t>昭和４０年</t>
  </si>
  <si>
    <t>昭和３５年</t>
  </si>
  <si>
    <t>増加数</t>
  </si>
  <si>
    <t>増加率（％）</t>
  </si>
  <si>
    <t>昭和４０年～４５年の増加（△は減少）　　　１）</t>
  </si>
  <si>
    <t>人口</t>
  </si>
  <si>
    <t>昭和３５年～４０年の増加（△は減少）　　　</t>
  </si>
  <si>
    <t>昭和４５年人口密度</t>
  </si>
  <si>
    <t>男</t>
  </si>
  <si>
    <t>女</t>
  </si>
  <si>
    <t>女１００人につき男</t>
  </si>
  <si>
    <t>男女別人口　　１）</t>
  </si>
  <si>
    <t>世帯数</t>
  </si>
  <si>
    <t>世帯人員</t>
  </si>
  <si>
    <t>１世帯当たり人員</t>
  </si>
  <si>
    <t>普通世帯</t>
  </si>
  <si>
    <t>準世帯</t>
  </si>
  <si>
    <t>世帯数・世帯人員</t>
  </si>
  <si>
    <t>昭和35年</t>
  </si>
  <si>
    <t>（１ｋ㎡当たり）　　　　　　１）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</si>
  <si>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</si>
  <si>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</si>
  <si>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</si>
  <si>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</si>
  <si>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</si>
  <si>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</si>
  <si>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</si>
  <si>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</si>
  <si>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</si>
  <si>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</si>
  <si>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</si>
  <si>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</si>
  <si>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</si>
  <si>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</si>
  <si>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</si>
  <si>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</si>
  <si>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</si>
  <si>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</si>
  <si>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</si>
  <si>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</si>
  <si>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</si>
  <si>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</si>
  <si>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</si>
  <si>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</si>
  <si>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</si>
  <si>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大津村</t>
  </si>
  <si>
    <t>介良村</t>
  </si>
  <si>
    <t>大豊村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</si>
  <si>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</si>
  <si>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</si>
  <si>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</si>
  <si>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</si>
  <si>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</si>
  <si>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</si>
  <si>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</si>
  <si>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</si>
  <si>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</si>
  <si>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</si>
  <si>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</si>
  <si>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</si>
  <si>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</si>
  <si>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</si>
  <si>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</si>
  <si>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</si>
  <si>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</si>
  <si>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</si>
  <si>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</si>
  <si>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</si>
  <si>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</si>
  <si>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</si>
  <si>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</si>
  <si>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</si>
  <si>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</si>
  <si>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</si>
  <si>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</si>
  <si>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第２２表頭注参照</t>
  </si>
  <si>
    <t>１）は概数。</t>
  </si>
  <si>
    <t>資料：総理府統計局、「高知県の人口」</t>
  </si>
  <si>
    <t>２３　人口、人口密度及び世帯数並びに世帯人員　－市町村別－</t>
  </si>
  <si>
    <t>昭和４５年
　　　　１）</t>
  </si>
  <si>
    <t>北川村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</si>
</sst>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0.0%"/>
    <numFmt numFmtId="180" formatCode="0.0;&quot;△ &quot;0.0"/>
    <numFmt numFmtId="181" formatCode="0.0000;&quot;△ &quot;0.0000"/>
    <numFmt numFmtId="182" formatCode="0.000;&quot;△ &quot;0.000"/>
    <numFmt numFmtId="183" formatCode="#,##0.0;&quot;△ &quot;#,##0.0"/>
    <numFmt numFmtId="184" formatCode="#,##0.00_ "/>
  </numFmts>
  <fonts count="4">
    <font>
      <sz val="11"/>
      <name val="ＭＳ Ｐゴシック"/>
      <family val="0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77" fontId="1" fillId="0" borderId="0" xfId="0" applyNumberFormat="1" applyFont="1" applyAlignment="1">
      <alignment/>
    </xf>
    <xf numFmtId="183" fontId="1" fillId="0" borderId="0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8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80" fontId="3" fillId="0" borderId="0" xfId="15" applyNumberFormat="1" applyFont="1" applyBorder="1" applyAlignment="1">
      <alignment/>
    </xf>
    <xf numFmtId="177" fontId="3" fillId="0" borderId="0" xfId="0" applyNumberFormat="1" applyFont="1" applyAlignment="1">
      <alignment/>
    </xf>
    <xf numFmtId="18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0" borderId="14" xfId="0" applyFon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1.25390625" style="9" customWidth="1"/>
    <col min="3" max="5" width="9.625" style="1" customWidth="1"/>
    <col min="6" max="9" width="10.625" style="1" customWidth="1"/>
    <col min="10" max="10" width="11.625" style="1" customWidth="1"/>
    <col min="11" max="13" width="9.00390625" style="1" customWidth="1"/>
    <col min="14" max="16" width="9.625" style="1" customWidth="1"/>
    <col min="17" max="18" width="9.00390625" style="1" customWidth="1"/>
    <col min="19" max="21" width="9.625" style="1" customWidth="1"/>
    <col min="22" max="23" width="8.625" style="1" customWidth="1"/>
    <col min="24" max="24" width="6.125" style="1" customWidth="1"/>
    <col min="25" max="16384" width="9.00390625" style="1" customWidth="1"/>
  </cols>
  <sheetData>
    <row r="2" spans="6:13" ht="13.5">
      <c r="F2" s="55" t="s">
        <v>82</v>
      </c>
      <c r="G2" s="55"/>
      <c r="H2" s="55"/>
      <c r="I2" s="55"/>
      <c r="J2" s="55"/>
      <c r="K2" s="55"/>
      <c r="L2" s="56"/>
      <c r="M2" s="57"/>
    </row>
    <row r="3" spans="2:3" ht="13.5">
      <c r="B3" s="43" t="s">
        <v>79</v>
      </c>
      <c r="C3" s="44"/>
    </row>
    <row r="4" ht="14.25" thickBot="1"/>
    <row r="5" spans="1:24" s="2" customFormat="1" ht="14.25" thickTop="1">
      <c r="A5" s="31"/>
      <c r="B5" s="32"/>
      <c r="C5" s="72" t="s">
        <v>9</v>
      </c>
      <c r="D5" s="73"/>
      <c r="E5" s="73"/>
      <c r="F5" s="73"/>
      <c r="G5" s="73"/>
      <c r="H5" s="73"/>
      <c r="I5" s="74"/>
      <c r="J5" s="48" t="s">
        <v>11</v>
      </c>
      <c r="K5" s="59" t="s">
        <v>15</v>
      </c>
      <c r="L5" s="60"/>
      <c r="M5" s="64"/>
      <c r="N5" s="59" t="s">
        <v>21</v>
      </c>
      <c r="O5" s="60"/>
      <c r="P5" s="60"/>
      <c r="Q5" s="61"/>
      <c r="R5" s="61"/>
      <c r="S5" s="59" t="s">
        <v>21</v>
      </c>
      <c r="T5" s="60"/>
      <c r="U5" s="60"/>
      <c r="V5" s="61"/>
      <c r="W5" s="62"/>
      <c r="X5" s="40"/>
    </row>
    <row r="6" spans="1:24" s="2" customFormat="1" ht="13.5">
      <c r="A6" s="33"/>
      <c r="B6" s="34"/>
      <c r="C6" s="37" t="s">
        <v>83</v>
      </c>
      <c r="D6" s="66" t="s">
        <v>4</v>
      </c>
      <c r="E6" s="46" t="s">
        <v>5</v>
      </c>
      <c r="F6" s="68" t="s">
        <v>8</v>
      </c>
      <c r="G6" s="69"/>
      <c r="H6" s="66" t="s">
        <v>10</v>
      </c>
      <c r="I6" s="69"/>
      <c r="J6" s="49"/>
      <c r="K6" s="52" t="s">
        <v>3</v>
      </c>
      <c r="L6" s="53"/>
      <c r="M6" s="54"/>
      <c r="N6" s="52" t="s">
        <v>4</v>
      </c>
      <c r="O6" s="58"/>
      <c r="P6" s="58"/>
      <c r="Q6" s="58"/>
      <c r="R6" s="58"/>
      <c r="S6" s="52" t="s">
        <v>22</v>
      </c>
      <c r="T6" s="58"/>
      <c r="U6" s="58"/>
      <c r="V6" s="58"/>
      <c r="W6" s="63"/>
      <c r="X6" s="41"/>
    </row>
    <row r="7" spans="1:24" s="2" customFormat="1" ht="13.5" customHeight="1">
      <c r="A7" s="33"/>
      <c r="B7" s="34"/>
      <c r="C7" s="38"/>
      <c r="D7" s="44"/>
      <c r="E7" s="65"/>
      <c r="F7" s="70"/>
      <c r="G7" s="71"/>
      <c r="H7" s="67"/>
      <c r="I7" s="71"/>
      <c r="J7" s="46" t="s">
        <v>23</v>
      </c>
      <c r="K7" s="50" t="s">
        <v>12</v>
      </c>
      <c r="L7" s="50" t="s">
        <v>13</v>
      </c>
      <c r="M7" s="46" t="s">
        <v>14</v>
      </c>
      <c r="N7" s="52" t="s">
        <v>19</v>
      </c>
      <c r="O7" s="53"/>
      <c r="P7" s="54"/>
      <c r="Q7" s="52" t="s">
        <v>20</v>
      </c>
      <c r="R7" s="58"/>
      <c r="S7" s="52" t="s">
        <v>19</v>
      </c>
      <c r="T7" s="53"/>
      <c r="U7" s="54"/>
      <c r="V7" s="52" t="s">
        <v>20</v>
      </c>
      <c r="W7" s="63"/>
      <c r="X7" s="41"/>
    </row>
    <row r="8" spans="1:24" ht="28.5" customHeight="1">
      <c r="A8" s="35"/>
      <c r="B8" s="36"/>
      <c r="C8" s="39"/>
      <c r="D8" s="67"/>
      <c r="E8" s="51"/>
      <c r="F8" s="4" t="s">
        <v>6</v>
      </c>
      <c r="G8" s="4" t="s">
        <v>7</v>
      </c>
      <c r="H8" s="4" t="s">
        <v>6</v>
      </c>
      <c r="I8" s="4" t="s">
        <v>7</v>
      </c>
      <c r="J8" s="47"/>
      <c r="K8" s="51"/>
      <c r="L8" s="51"/>
      <c r="M8" s="47"/>
      <c r="N8" s="4" t="s">
        <v>16</v>
      </c>
      <c r="O8" s="4" t="s">
        <v>17</v>
      </c>
      <c r="P8" s="5" t="s">
        <v>18</v>
      </c>
      <c r="Q8" s="4" t="s">
        <v>16</v>
      </c>
      <c r="R8" s="4" t="s">
        <v>17</v>
      </c>
      <c r="S8" s="4" t="s">
        <v>16</v>
      </c>
      <c r="T8" s="4" t="s">
        <v>17</v>
      </c>
      <c r="U8" s="5" t="s">
        <v>18</v>
      </c>
      <c r="V8" s="4" t="s">
        <v>16</v>
      </c>
      <c r="W8" s="4" t="s">
        <v>17</v>
      </c>
      <c r="X8" s="42"/>
    </row>
    <row r="9" spans="2:24" ht="13.5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7"/>
    </row>
    <row r="10" spans="2:24" ht="13.5">
      <c r="B10" s="20" t="s">
        <v>0</v>
      </c>
      <c r="C10" s="21">
        <v>786690</v>
      </c>
      <c r="D10" s="21">
        <v>812714</v>
      </c>
      <c r="E10" s="21">
        <v>854595</v>
      </c>
      <c r="F10" s="22">
        <f>C10-D10</f>
        <v>-26024</v>
      </c>
      <c r="G10" s="23">
        <f>(C10/D10-1)*100</f>
        <v>-3.202110459522045</v>
      </c>
      <c r="H10" s="24">
        <f>D10-E10</f>
        <v>-41881</v>
      </c>
      <c r="I10" s="25">
        <f>(D10/E10-1)*100</f>
        <v>-4.900683949707174</v>
      </c>
      <c r="J10" s="26">
        <v>110.7</v>
      </c>
      <c r="K10" s="21">
        <v>371858</v>
      </c>
      <c r="L10" s="21">
        <v>414832</v>
      </c>
      <c r="M10" s="27">
        <f>K10/L10*100</f>
        <v>89.6406256026536</v>
      </c>
      <c r="N10" s="21">
        <v>215998</v>
      </c>
      <c r="O10" s="21">
        <v>787752</v>
      </c>
      <c r="P10" s="27">
        <f>O10/N10</f>
        <v>3.647033768831193</v>
      </c>
      <c r="Q10" s="21">
        <v>7053</v>
      </c>
      <c r="R10" s="21">
        <v>24962</v>
      </c>
      <c r="S10" s="21">
        <v>203485</v>
      </c>
      <c r="T10" s="21">
        <v>832820</v>
      </c>
      <c r="U10" s="27">
        <f>T10/S10</f>
        <v>4.092783251836745</v>
      </c>
      <c r="V10" s="21">
        <v>6879</v>
      </c>
      <c r="W10" s="21">
        <v>21775</v>
      </c>
      <c r="X10" s="28" t="s">
        <v>0</v>
      </c>
    </row>
    <row r="11" spans="2:24" ht="13.5">
      <c r="B11" s="6"/>
      <c r="C11" s="11"/>
      <c r="D11" s="11"/>
      <c r="E11" s="11"/>
      <c r="F11" s="13"/>
      <c r="G11" s="15"/>
      <c r="H11" s="16"/>
      <c r="I11" s="17"/>
      <c r="J11" s="14"/>
      <c r="K11" s="11"/>
      <c r="L11" s="11"/>
      <c r="M11" s="19"/>
      <c r="N11" s="11"/>
      <c r="O11" s="11"/>
      <c r="P11" s="19"/>
      <c r="R11" s="11"/>
      <c r="S11" s="11"/>
      <c r="T11" s="11"/>
      <c r="U11" s="19"/>
      <c r="V11" s="11"/>
      <c r="W11" s="11"/>
      <c r="X11" s="8"/>
    </row>
    <row r="12" spans="2:24" ht="13.5">
      <c r="B12" s="6" t="s">
        <v>1</v>
      </c>
      <c r="C12" s="11">
        <v>477024</v>
      </c>
      <c r="D12" s="11">
        <v>466703</v>
      </c>
      <c r="E12" s="11">
        <v>462644</v>
      </c>
      <c r="F12" s="13">
        <f aca="true" t="shared" si="0" ref="F12:F74">C12-D12</f>
        <v>10321</v>
      </c>
      <c r="G12" s="15">
        <f aca="true" t="shared" si="1" ref="G12:G74">(C12/D12-1)*100</f>
        <v>2.2114706783543214</v>
      </c>
      <c r="H12" s="16">
        <f aca="true" t="shared" si="2" ref="H12:H74">D12-E12</f>
        <v>4059</v>
      </c>
      <c r="I12" s="17">
        <f aca="true" t="shared" si="3" ref="I12:I74">(D12/E12-1)*100</f>
        <v>0.8773484579936097</v>
      </c>
      <c r="J12" s="14">
        <v>239.5</v>
      </c>
      <c r="K12" s="11">
        <v>224668</v>
      </c>
      <c r="L12" s="11">
        <v>252356</v>
      </c>
      <c r="M12" s="19">
        <f aca="true" t="shared" si="4" ref="M12:M74">K12/L12*100</f>
        <v>89.02819825960151</v>
      </c>
      <c r="N12" s="11">
        <v>126827</v>
      </c>
      <c r="O12" s="11">
        <v>447036</v>
      </c>
      <c r="P12" s="19">
        <f aca="true" t="shared" si="5" ref="P12:P74">O12/N12</f>
        <v>3.5247699622320168</v>
      </c>
      <c r="Q12" s="11">
        <v>5465</v>
      </c>
      <c r="R12" s="11">
        <v>19667</v>
      </c>
      <c r="S12" s="11">
        <v>112289</v>
      </c>
      <c r="T12" s="11">
        <v>446316</v>
      </c>
      <c r="U12" s="19">
        <f aca="true" t="shared" si="6" ref="U12:U74">T12/S12</f>
        <v>3.974708119228063</v>
      </c>
      <c r="V12" s="11">
        <v>5249</v>
      </c>
      <c r="W12" s="11">
        <v>16328</v>
      </c>
      <c r="X12" s="28" t="s">
        <v>1</v>
      </c>
    </row>
    <row r="13" spans="2:24" ht="13.5">
      <c r="B13" s="6" t="s">
        <v>2</v>
      </c>
      <c r="C13" s="11">
        <v>309666</v>
      </c>
      <c r="D13" s="11">
        <v>346011</v>
      </c>
      <c r="E13" s="11">
        <v>391951</v>
      </c>
      <c r="F13" s="13">
        <f t="shared" si="0"/>
        <v>-36345</v>
      </c>
      <c r="G13" s="15">
        <f t="shared" si="1"/>
        <v>-10.504001317877176</v>
      </c>
      <c r="H13" s="16">
        <f t="shared" si="2"/>
        <v>-45940</v>
      </c>
      <c r="I13" s="17">
        <f t="shared" si="3"/>
        <v>-11.720852861709751</v>
      </c>
      <c r="J13" s="14">
        <v>60.6</v>
      </c>
      <c r="K13" s="11">
        <v>147190</v>
      </c>
      <c r="L13" s="11">
        <v>162476</v>
      </c>
      <c r="M13" s="19">
        <v>90.6</v>
      </c>
      <c r="N13" s="11">
        <v>89171</v>
      </c>
      <c r="O13" s="11">
        <v>340716</v>
      </c>
      <c r="P13" s="19">
        <f t="shared" si="5"/>
        <v>3.820928328716735</v>
      </c>
      <c r="Q13" s="11">
        <v>1588</v>
      </c>
      <c r="R13" s="11">
        <v>5295</v>
      </c>
      <c r="S13" s="11">
        <v>91196</v>
      </c>
      <c r="T13" s="11">
        <v>386504</v>
      </c>
      <c r="U13" s="19">
        <f t="shared" si="6"/>
        <v>4.238168340716698</v>
      </c>
      <c r="V13" s="11">
        <v>1630</v>
      </c>
      <c r="W13" s="11">
        <v>5447</v>
      </c>
      <c r="X13" s="28" t="s">
        <v>24</v>
      </c>
    </row>
    <row r="14" spans="2:24" ht="13.5">
      <c r="B14" s="6"/>
      <c r="C14" s="11"/>
      <c r="D14" s="11"/>
      <c r="E14" s="11"/>
      <c r="F14" s="13"/>
      <c r="G14" s="15"/>
      <c r="H14" s="16"/>
      <c r="I14" s="17"/>
      <c r="J14" s="14"/>
      <c r="K14" s="11"/>
      <c r="L14" s="11"/>
      <c r="M14" s="19"/>
      <c r="N14" s="11"/>
      <c r="O14" s="11"/>
      <c r="P14" s="19"/>
      <c r="R14" s="11"/>
      <c r="S14" s="11"/>
      <c r="T14" s="11"/>
      <c r="U14" s="19"/>
      <c r="V14" s="11"/>
      <c r="W14" s="11"/>
      <c r="X14" s="8"/>
    </row>
    <row r="15" spans="1:24" ht="13.5">
      <c r="A15" s="1">
        <v>1</v>
      </c>
      <c r="B15" s="6" t="s">
        <v>25</v>
      </c>
      <c r="C15" s="11">
        <v>240321</v>
      </c>
      <c r="D15" s="11">
        <v>217889</v>
      </c>
      <c r="E15" s="11">
        <v>196288</v>
      </c>
      <c r="F15" s="13">
        <f t="shared" si="0"/>
        <v>22432</v>
      </c>
      <c r="G15" s="15">
        <f t="shared" si="1"/>
        <v>10.295150282942235</v>
      </c>
      <c r="H15" s="16">
        <f t="shared" si="2"/>
        <v>21601</v>
      </c>
      <c r="I15" s="17">
        <f t="shared" si="3"/>
        <v>11.004748125203779</v>
      </c>
      <c r="J15" s="14">
        <v>1809.6</v>
      </c>
      <c r="K15" s="11">
        <v>111730</v>
      </c>
      <c r="L15" s="11">
        <v>128591</v>
      </c>
      <c r="M15" s="19">
        <f t="shared" si="4"/>
        <v>86.88788484419594</v>
      </c>
      <c r="N15" s="11">
        <v>62941</v>
      </c>
      <c r="O15" s="11">
        <v>204036</v>
      </c>
      <c r="P15" s="19">
        <f t="shared" si="5"/>
        <v>3.2417025468295706</v>
      </c>
      <c r="Q15" s="11">
        <v>3735</v>
      </c>
      <c r="R15" s="11">
        <v>13853</v>
      </c>
      <c r="S15" s="11">
        <v>50874</v>
      </c>
      <c r="T15" s="11">
        <v>184604</v>
      </c>
      <c r="U15" s="19">
        <f t="shared" si="6"/>
        <v>3.6286511774187207</v>
      </c>
      <c r="V15" s="11">
        <v>3573</v>
      </c>
      <c r="W15" s="11">
        <v>11684</v>
      </c>
      <c r="X15" s="29">
        <v>1</v>
      </c>
    </row>
    <row r="16" spans="1:24" ht="13.5">
      <c r="A16" s="1">
        <v>2</v>
      </c>
      <c r="B16" s="9" t="s">
        <v>26</v>
      </c>
      <c r="C16" s="12">
        <v>27446</v>
      </c>
      <c r="D16" s="12">
        <v>28746</v>
      </c>
      <c r="E16" s="12">
        <v>30498</v>
      </c>
      <c r="F16" s="13">
        <f t="shared" si="0"/>
        <v>-1300</v>
      </c>
      <c r="G16" s="15">
        <f t="shared" si="1"/>
        <v>-4.52236832950671</v>
      </c>
      <c r="H16" s="16">
        <f t="shared" si="2"/>
        <v>-1752</v>
      </c>
      <c r="I16" s="17">
        <f t="shared" si="3"/>
        <v>-5.74463899272083</v>
      </c>
      <c r="J16" s="18">
        <v>110.5</v>
      </c>
      <c r="K16" s="12">
        <v>13069</v>
      </c>
      <c r="L16" s="12">
        <v>14377</v>
      </c>
      <c r="M16" s="19">
        <f t="shared" si="4"/>
        <v>90.90213535508104</v>
      </c>
      <c r="N16" s="12">
        <v>7376</v>
      </c>
      <c r="O16" s="12">
        <v>28487</v>
      </c>
      <c r="P16" s="19">
        <f t="shared" si="5"/>
        <v>3.8621203904555315</v>
      </c>
      <c r="Q16" s="11">
        <v>110</v>
      </c>
      <c r="R16" s="12">
        <v>259</v>
      </c>
      <c r="S16" s="12">
        <v>6921</v>
      </c>
      <c r="T16" s="12">
        <v>30184</v>
      </c>
      <c r="U16" s="19">
        <f t="shared" si="6"/>
        <v>4.361219476954197</v>
      </c>
      <c r="V16" s="12">
        <v>151</v>
      </c>
      <c r="W16" s="12">
        <v>314</v>
      </c>
      <c r="X16" s="29">
        <v>2</v>
      </c>
    </row>
    <row r="17" spans="1:24" ht="13.5">
      <c r="A17" s="1">
        <v>3</v>
      </c>
      <c r="B17" s="9" t="s">
        <v>27</v>
      </c>
      <c r="C17" s="12">
        <v>24485</v>
      </c>
      <c r="D17" s="12">
        <v>26605</v>
      </c>
      <c r="E17" s="12">
        <v>30370</v>
      </c>
      <c r="F17" s="13">
        <f t="shared" si="0"/>
        <v>-2120</v>
      </c>
      <c r="G17" s="15">
        <f t="shared" si="1"/>
        <v>-7.9684269874083835</v>
      </c>
      <c r="H17" s="16">
        <f t="shared" si="2"/>
        <v>-3765</v>
      </c>
      <c r="I17" s="17">
        <f t="shared" si="3"/>
        <v>-12.397102403687853</v>
      </c>
      <c r="J17" s="18">
        <v>76.5</v>
      </c>
      <c r="K17" s="12">
        <v>11409</v>
      </c>
      <c r="L17" s="12">
        <v>13076</v>
      </c>
      <c r="M17" s="19">
        <f t="shared" si="4"/>
        <v>87.25145304374426</v>
      </c>
      <c r="N17" s="12">
        <v>7224</v>
      </c>
      <c r="O17" s="12">
        <v>25712</v>
      </c>
      <c r="P17" s="19">
        <f t="shared" si="5"/>
        <v>3.5592469545957917</v>
      </c>
      <c r="Q17" s="11">
        <v>167</v>
      </c>
      <c r="R17" s="12">
        <v>893</v>
      </c>
      <c r="S17" s="12">
        <v>7351</v>
      </c>
      <c r="T17" s="12">
        <v>29529</v>
      </c>
      <c r="U17" s="19">
        <f t="shared" si="6"/>
        <v>4.017004489185145</v>
      </c>
      <c r="V17" s="12">
        <v>170</v>
      </c>
      <c r="W17" s="12">
        <v>841</v>
      </c>
      <c r="X17" s="29">
        <v>3</v>
      </c>
    </row>
    <row r="18" spans="1:24" ht="13.5">
      <c r="A18" s="1">
        <v>4</v>
      </c>
      <c r="B18" s="9" t="s">
        <v>28</v>
      </c>
      <c r="C18" s="12">
        <v>41094</v>
      </c>
      <c r="D18" s="12">
        <v>41237</v>
      </c>
      <c r="E18" s="12">
        <v>41798</v>
      </c>
      <c r="F18" s="13">
        <f t="shared" si="0"/>
        <v>-143</v>
      </c>
      <c r="G18" s="15">
        <f t="shared" si="1"/>
        <v>-0.34677595363387104</v>
      </c>
      <c r="H18" s="16">
        <f t="shared" si="2"/>
        <v>-561</v>
      </c>
      <c r="I18" s="17">
        <f t="shared" si="3"/>
        <v>-1.3421694817933871</v>
      </c>
      <c r="J18" s="18">
        <v>328.7</v>
      </c>
      <c r="K18" s="12">
        <v>20129</v>
      </c>
      <c r="L18" s="12">
        <v>20965</v>
      </c>
      <c r="M18" s="19">
        <f t="shared" si="4"/>
        <v>96.01240162175053</v>
      </c>
      <c r="N18" s="12">
        <v>10655</v>
      </c>
      <c r="O18" s="12">
        <v>40204</v>
      </c>
      <c r="P18" s="19">
        <f t="shared" si="5"/>
        <v>3.7732519943688407</v>
      </c>
      <c r="Q18" s="12">
        <v>307</v>
      </c>
      <c r="R18" s="12">
        <v>1033</v>
      </c>
      <c r="S18" s="12">
        <v>9993</v>
      </c>
      <c r="T18" s="12">
        <v>41317</v>
      </c>
      <c r="U18" s="19">
        <f t="shared" si="6"/>
        <v>4.134594215951166</v>
      </c>
      <c r="V18" s="12">
        <v>195</v>
      </c>
      <c r="W18" s="12">
        <v>481</v>
      </c>
      <c r="X18" s="29">
        <v>4</v>
      </c>
    </row>
    <row r="19" spans="1:24" ht="13.5">
      <c r="A19" s="1">
        <v>5</v>
      </c>
      <c r="B19" s="9" t="s">
        <v>29</v>
      </c>
      <c r="C19" s="12">
        <v>29903</v>
      </c>
      <c r="D19" s="12">
        <v>30772</v>
      </c>
      <c r="E19" s="12">
        <v>31803</v>
      </c>
      <c r="F19" s="13">
        <f t="shared" si="0"/>
        <v>-869</v>
      </c>
      <c r="G19" s="15">
        <f t="shared" si="1"/>
        <v>-2.8239958403743715</v>
      </c>
      <c r="H19" s="16">
        <f t="shared" si="2"/>
        <v>-1031</v>
      </c>
      <c r="I19" s="17">
        <f t="shared" si="3"/>
        <v>-3.241832531522182</v>
      </c>
      <c r="J19" s="18">
        <v>326.7</v>
      </c>
      <c r="K19" s="12">
        <v>14288</v>
      </c>
      <c r="L19" s="12">
        <v>15615</v>
      </c>
      <c r="M19" s="19">
        <f t="shared" si="4"/>
        <v>91.50176112712136</v>
      </c>
      <c r="N19" s="12">
        <v>7598</v>
      </c>
      <c r="O19" s="12">
        <v>30492</v>
      </c>
      <c r="P19" s="19">
        <v>4.02</v>
      </c>
      <c r="Q19" s="12">
        <v>63</v>
      </c>
      <c r="R19" s="12">
        <v>280</v>
      </c>
      <c r="S19" s="12">
        <v>7134</v>
      </c>
      <c r="T19" s="12">
        <v>31607</v>
      </c>
      <c r="U19" s="19">
        <f t="shared" si="6"/>
        <v>4.430473787496496</v>
      </c>
      <c r="V19" s="12">
        <v>60</v>
      </c>
      <c r="W19" s="12">
        <v>196</v>
      </c>
      <c r="X19" s="29">
        <v>5</v>
      </c>
    </row>
    <row r="20" spans="1:24" ht="13.5">
      <c r="A20" s="1">
        <v>6</v>
      </c>
      <c r="B20" s="9" t="s">
        <v>30</v>
      </c>
      <c r="C20" s="12">
        <v>31050</v>
      </c>
      <c r="D20" s="12">
        <v>32020</v>
      </c>
      <c r="E20" s="12">
        <v>32976</v>
      </c>
      <c r="F20" s="13">
        <f t="shared" si="0"/>
        <v>-970</v>
      </c>
      <c r="G20" s="15">
        <f t="shared" si="1"/>
        <v>-3.029356652092441</v>
      </c>
      <c r="H20" s="16">
        <f t="shared" si="2"/>
        <v>-956</v>
      </c>
      <c r="I20" s="17">
        <f t="shared" si="3"/>
        <v>-2.8990781174187297</v>
      </c>
      <c r="J20" s="18">
        <v>228.5</v>
      </c>
      <c r="K20" s="12">
        <v>15019</v>
      </c>
      <c r="L20" s="12">
        <v>16031</v>
      </c>
      <c r="M20" s="19">
        <f t="shared" si="4"/>
        <v>93.68723098995696</v>
      </c>
      <c r="N20" s="12">
        <v>7866</v>
      </c>
      <c r="O20" s="12">
        <v>31361</v>
      </c>
      <c r="P20" s="19">
        <f t="shared" si="5"/>
        <v>3.9869056699720313</v>
      </c>
      <c r="Q20" s="12">
        <v>301</v>
      </c>
      <c r="R20" s="12">
        <v>659</v>
      </c>
      <c r="S20" s="12">
        <v>7442</v>
      </c>
      <c r="T20" s="12">
        <v>32390</v>
      </c>
      <c r="U20" s="19">
        <f t="shared" si="6"/>
        <v>4.352324643912927</v>
      </c>
      <c r="V20" s="12">
        <v>293</v>
      </c>
      <c r="W20" s="12">
        <v>586</v>
      </c>
      <c r="X20" s="29">
        <v>6</v>
      </c>
    </row>
    <row r="21" spans="1:24" ht="13.5">
      <c r="A21" s="1">
        <v>7</v>
      </c>
      <c r="B21" s="9" t="s">
        <v>31</v>
      </c>
      <c r="C21" s="12">
        <v>33579</v>
      </c>
      <c r="D21" s="12">
        <v>35717</v>
      </c>
      <c r="E21" s="12">
        <v>38951</v>
      </c>
      <c r="F21" s="13">
        <f t="shared" si="0"/>
        <v>-2138</v>
      </c>
      <c r="G21" s="15">
        <f t="shared" si="1"/>
        <v>-5.985945068174814</v>
      </c>
      <c r="H21" s="16">
        <f t="shared" si="2"/>
        <v>-3234</v>
      </c>
      <c r="I21" s="17">
        <f t="shared" si="3"/>
        <v>-8.30273933916973</v>
      </c>
      <c r="J21" s="18">
        <v>86.6</v>
      </c>
      <c r="K21" s="12">
        <v>15679</v>
      </c>
      <c r="L21" s="12">
        <v>17900</v>
      </c>
      <c r="M21" s="19">
        <f t="shared" si="4"/>
        <v>87.59217877094973</v>
      </c>
      <c r="N21" s="12">
        <v>9201</v>
      </c>
      <c r="O21" s="12">
        <v>34059</v>
      </c>
      <c r="P21" s="19">
        <f t="shared" si="5"/>
        <v>3.7016628627323116</v>
      </c>
      <c r="Q21" s="12">
        <v>365</v>
      </c>
      <c r="R21" s="12">
        <v>1658</v>
      </c>
      <c r="S21" s="12">
        <v>8814</v>
      </c>
      <c r="T21" s="12">
        <v>37504</v>
      </c>
      <c r="U21" s="19">
        <f t="shared" si="6"/>
        <v>4.255048786022237</v>
      </c>
      <c r="V21" s="12">
        <v>448</v>
      </c>
      <c r="W21" s="12">
        <v>1447</v>
      </c>
      <c r="X21" s="29">
        <v>7</v>
      </c>
    </row>
    <row r="22" spans="1:24" ht="13.5">
      <c r="A22" s="1">
        <v>8</v>
      </c>
      <c r="B22" s="9" t="s">
        <v>32</v>
      </c>
      <c r="C22" s="12">
        <v>25027</v>
      </c>
      <c r="D22" s="12">
        <v>26992</v>
      </c>
      <c r="E22" s="12">
        <v>30016</v>
      </c>
      <c r="F22" s="13">
        <f t="shared" si="0"/>
        <v>-1965</v>
      </c>
      <c r="G22" s="15">
        <f t="shared" si="1"/>
        <v>-7.279934795494958</v>
      </c>
      <c r="H22" s="16">
        <f t="shared" si="2"/>
        <v>-3024</v>
      </c>
      <c r="I22" s="17">
        <f t="shared" si="3"/>
        <v>-10.074626865671643</v>
      </c>
      <c r="J22" s="18">
        <v>87.9</v>
      </c>
      <c r="K22" s="12">
        <v>11872</v>
      </c>
      <c r="L22" s="12">
        <v>13155</v>
      </c>
      <c r="M22" s="19">
        <f t="shared" si="4"/>
        <v>90.24705435195743</v>
      </c>
      <c r="N22" s="12">
        <v>6656</v>
      </c>
      <c r="O22" s="12">
        <v>26295</v>
      </c>
      <c r="P22" s="19">
        <f t="shared" si="5"/>
        <v>3.9505709134615383</v>
      </c>
      <c r="Q22" s="12">
        <v>224</v>
      </c>
      <c r="R22" s="12">
        <v>697</v>
      </c>
      <c r="S22" s="12">
        <v>6576</v>
      </c>
      <c r="T22" s="12">
        <v>29459</v>
      </c>
      <c r="U22" s="19">
        <f t="shared" si="6"/>
        <v>4.479774939172749</v>
      </c>
      <c r="V22" s="12">
        <v>228</v>
      </c>
      <c r="W22" s="12">
        <v>557</v>
      </c>
      <c r="X22" s="29">
        <v>8</v>
      </c>
    </row>
    <row r="23" spans="1:24" ht="13.5">
      <c r="A23" s="1">
        <v>9</v>
      </c>
      <c r="B23" s="9" t="s">
        <v>33</v>
      </c>
      <c r="C23" s="12">
        <v>24119</v>
      </c>
      <c r="D23" s="12">
        <v>26725</v>
      </c>
      <c r="E23" s="12">
        <v>29944</v>
      </c>
      <c r="F23" s="13">
        <f t="shared" si="0"/>
        <v>-2606</v>
      </c>
      <c r="G23" s="15">
        <f t="shared" si="1"/>
        <v>-9.751169317118801</v>
      </c>
      <c r="H23" s="16">
        <f t="shared" si="2"/>
        <v>-3219</v>
      </c>
      <c r="I23" s="17">
        <f t="shared" si="3"/>
        <v>-10.750066791343837</v>
      </c>
      <c r="J23" s="18">
        <v>90.6</v>
      </c>
      <c r="K23" s="12">
        <v>11473</v>
      </c>
      <c r="L23" s="12">
        <v>12646</v>
      </c>
      <c r="M23" s="19">
        <f t="shared" si="4"/>
        <v>90.72433971216195</v>
      </c>
      <c r="N23" s="12">
        <v>7319</v>
      </c>
      <c r="O23" s="12">
        <v>26390</v>
      </c>
      <c r="P23" s="19">
        <f t="shared" si="5"/>
        <v>3.605683836589698</v>
      </c>
      <c r="Q23" s="12">
        <v>193</v>
      </c>
      <c r="R23" s="12">
        <v>335</v>
      </c>
      <c r="S23" s="12">
        <v>7184</v>
      </c>
      <c r="T23" s="12">
        <v>29722</v>
      </c>
      <c r="U23" s="19">
        <f t="shared" si="6"/>
        <v>4.137249443207127</v>
      </c>
      <c r="V23" s="12">
        <v>131</v>
      </c>
      <c r="W23" s="12">
        <v>222</v>
      </c>
      <c r="X23" s="29">
        <v>9</v>
      </c>
    </row>
    <row r="24" spans="3:24" ht="13.5">
      <c r="C24" s="12"/>
      <c r="D24" s="12"/>
      <c r="E24" s="12"/>
      <c r="F24" s="13"/>
      <c r="G24" s="15"/>
      <c r="H24" s="16"/>
      <c r="I24" s="17"/>
      <c r="J24" s="18"/>
      <c r="K24" s="12"/>
      <c r="L24" s="12"/>
      <c r="M24" s="19"/>
      <c r="N24" s="12"/>
      <c r="O24" s="12"/>
      <c r="P24" s="19"/>
      <c r="Q24" s="12"/>
      <c r="R24" s="12"/>
      <c r="S24" s="12"/>
      <c r="T24" s="12"/>
      <c r="U24" s="19"/>
      <c r="V24" s="12"/>
      <c r="W24" s="12"/>
      <c r="X24" s="8"/>
    </row>
    <row r="25" spans="1:24" ht="13.5">
      <c r="A25" s="1">
        <v>10</v>
      </c>
      <c r="B25" s="9" t="s">
        <v>34</v>
      </c>
      <c r="C25" s="12">
        <v>5812</v>
      </c>
      <c r="D25" s="12">
        <v>6596</v>
      </c>
      <c r="E25" s="12">
        <v>8102</v>
      </c>
      <c r="F25" s="13">
        <f t="shared" si="0"/>
        <v>-784</v>
      </c>
      <c r="G25" s="15">
        <f t="shared" si="1"/>
        <v>-11.885991510006066</v>
      </c>
      <c r="H25" s="16">
        <f t="shared" si="2"/>
        <v>-1506</v>
      </c>
      <c r="I25" s="17">
        <f t="shared" si="3"/>
        <v>-18.588002962231542</v>
      </c>
      <c r="J25" s="18">
        <v>79</v>
      </c>
      <c r="K25" s="12">
        <v>2733</v>
      </c>
      <c r="L25" s="12">
        <v>3079</v>
      </c>
      <c r="M25" s="19">
        <f t="shared" si="4"/>
        <v>88.76258525495291</v>
      </c>
      <c r="N25" s="12">
        <v>1813</v>
      </c>
      <c r="O25" s="12">
        <v>6551</v>
      </c>
      <c r="P25" s="19">
        <f t="shared" si="5"/>
        <v>3.6133480419194703</v>
      </c>
      <c r="Q25" s="12">
        <v>24</v>
      </c>
      <c r="R25" s="12">
        <v>45</v>
      </c>
      <c r="S25" s="12">
        <v>1956</v>
      </c>
      <c r="T25" s="12">
        <v>8007</v>
      </c>
      <c r="U25" s="19">
        <f t="shared" si="6"/>
        <v>4.093558282208589</v>
      </c>
      <c r="V25" s="12">
        <v>55</v>
      </c>
      <c r="W25" s="12">
        <v>95</v>
      </c>
      <c r="X25" s="29">
        <v>10</v>
      </c>
    </row>
    <row r="26" spans="1:24" ht="13.5">
      <c r="A26" s="1">
        <v>11</v>
      </c>
      <c r="B26" s="9" t="s">
        <v>35</v>
      </c>
      <c r="C26" s="12">
        <v>5084</v>
      </c>
      <c r="D26" s="12">
        <v>6223</v>
      </c>
      <c r="E26" s="12">
        <v>6914</v>
      </c>
      <c r="F26" s="13">
        <f t="shared" si="0"/>
        <v>-1139</v>
      </c>
      <c r="G26" s="15">
        <f t="shared" si="1"/>
        <v>-18.303069259199745</v>
      </c>
      <c r="H26" s="16">
        <f t="shared" si="2"/>
        <v>-691</v>
      </c>
      <c r="I26" s="17">
        <f t="shared" si="3"/>
        <v>-9.994214636968469</v>
      </c>
      <c r="J26" s="18">
        <v>181.6</v>
      </c>
      <c r="K26" s="12">
        <v>2376</v>
      </c>
      <c r="L26" s="12">
        <v>2708</v>
      </c>
      <c r="M26" s="19">
        <f t="shared" si="4"/>
        <v>87.74002954209749</v>
      </c>
      <c r="N26" s="12">
        <v>1705</v>
      </c>
      <c r="O26" s="12">
        <v>6122</v>
      </c>
      <c r="P26" s="19">
        <f t="shared" si="5"/>
        <v>3.5906158357771263</v>
      </c>
      <c r="Q26" s="12">
        <v>11</v>
      </c>
      <c r="R26" s="12">
        <v>101</v>
      </c>
      <c r="S26" s="12">
        <v>1692</v>
      </c>
      <c r="T26" s="12">
        <v>6729</v>
      </c>
      <c r="U26" s="19">
        <f t="shared" si="6"/>
        <v>3.976950354609929</v>
      </c>
      <c r="V26" s="12">
        <v>50</v>
      </c>
      <c r="W26" s="12">
        <v>185</v>
      </c>
      <c r="X26" s="29">
        <v>11</v>
      </c>
    </row>
    <row r="27" spans="1:24" ht="13.5">
      <c r="A27" s="1">
        <v>12</v>
      </c>
      <c r="B27" s="9" t="s">
        <v>36</v>
      </c>
      <c r="C27" s="12">
        <v>4325</v>
      </c>
      <c r="D27" s="12">
        <v>4886</v>
      </c>
      <c r="E27" s="12">
        <v>5124</v>
      </c>
      <c r="F27" s="13">
        <f t="shared" si="0"/>
        <v>-561</v>
      </c>
      <c r="G27" s="15">
        <f t="shared" si="1"/>
        <v>-11.481784690953745</v>
      </c>
      <c r="H27" s="16">
        <f t="shared" si="2"/>
        <v>-238</v>
      </c>
      <c r="I27" s="17">
        <f t="shared" si="3"/>
        <v>-4.6448087431694045</v>
      </c>
      <c r="J27" s="18">
        <v>649.4</v>
      </c>
      <c r="K27" s="12">
        <v>2019</v>
      </c>
      <c r="L27" s="12">
        <v>2306</v>
      </c>
      <c r="M27" s="19">
        <f t="shared" si="4"/>
        <v>87.5542064180399</v>
      </c>
      <c r="N27" s="12">
        <v>1271</v>
      </c>
      <c r="O27" s="12">
        <v>4772</v>
      </c>
      <c r="P27" s="19">
        <f t="shared" si="5"/>
        <v>3.7545239968528716</v>
      </c>
      <c r="Q27" s="12">
        <v>56</v>
      </c>
      <c r="R27" s="12">
        <v>114</v>
      </c>
      <c r="S27" s="12">
        <v>1200</v>
      </c>
      <c r="T27" s="12">
        <v>4971</v>
      </c>
      <c r="U27" s="19">
        <f t="shared" si="6"/>
        <v>4.1425</v>
      </c>
      <c r="V27" s="12">
        <v>90</v>
      </c>
      <c r="W27" s="12">
        <v>153</v>
      </c>
      <c r="X27" s="29">
        <v>12</v>
      </c>
    </row>
    <row r="28" spans="1:24" ht="13.5">
      <c r="A28" s="1">
        <v>13</v>
      </c>
      <c r="B28" s="9" t="s">
        <v>37</v>
      </c>
      <c r="C28" s="12">
        <v>5031</v>
      </c>
      <c r="D28" s="12">
        <v>5481</v>
      </c>
      <c r="E28" s="12">
        <v>6141</v>
      </c>
      <c r="F28" s="13">
        <f t="shared" si="0"/>
        <v>-450</v>
      </c>
      <c r="G28" s="15">
        <f t="shared" si="1"/>
        <v>-8.210180623973729</v>
      </c>
      <c r="H28" s="16">
        <f t="shared" si="2"/>
        <v>-660</v>
      </c>
      <c r="I28" s="17">
        <f t="shared" si="3"/>
        <v>-10.74743527112848</v>
      </c>
      <c r="J28" s="18">
        <v>95.4</v>
      </c>
      <c r="K28" s="12">
        <v>2395</v>
      </c>
      <c r="L28" s="12">
        <v>2636</v>
      </c>
      <c r="M28" s="19">
        <f t="shared" si="4"/>
        <v>90.85735963581185</v>
      </c>
      <c r="N28" s="12">
        <v>1415</v>
      </c>
      <c r="O28" s="12">
        <v>5470</v>
      </c>
      <c r="P28" s="19">
        <f t="shared" si="5"/>
        <v>3.8657243816254416</v>
      </c>
      <c r="Q28" s="12">
        <v>9</v>
      </c>
      <c r="R28" s="12">
        <v>11</v>
      </c>
      <c r="S28" s="12">
        <v>1416</v>
      </c>
      <c r="T28" s="12">
        <v>6133</v>
      </c>
      <c r="U28" s="19">
        <f t="shared" si="6"/>
        <v>4.331214689265536</v>
      </c>
      <c r="V28" s="12">
        <v>8</v>
      </c>
      <c r="W28" s="12">
        <v>8</v>
      </c>
      <c r="X28" s="29">
        <v>13</v>
      </c>
    </row>
    <row r="29" spans="1:24" ht="13.5">
      <c r="A29" s="1">
        <v>14</v>
      </c>
      <c r="B29" s="9" t="s">
        <v>84</v>
      </c>
      <c r="C29" s="12">
        <v>2584</v>
      </c>
      <c r="D29" s="12">
        <v>3458</v>
      </c>
      <c r="E29" s="12">
        <v>6000</v>
      </c>
      <c r="F29" s="13">
        <f t="shared" si="0"/>
        <v>-874</v>
      </c>
      <c r="G29" s="15">
        <f t="shared" si="1"/>
        <v>-25.274725274725274</v>
      </c>
      <c r="H29" s="16">
        <f t="shared" si="2"/>
        <v>-2542</v>
      </c>
      <c r="I29" s="17">
        <f t="shared" si="3"/>
        <v>-42.36666666666666</v>
      </c>
      <c r="J29" s="18">
        <v>13.1</v>
      </c>
      <c r="K29" s="12">
        <v>1245</v>
      </c>
      <c r="L29" s="12">
        <v>1339</v>
      </c>
      <c r="M29" s="19">
        <f t="shared" si="4"/>
        <v>92.9798356982823</v>
      </c>
      <c r="N29" s="12">
        <v>910</v>
      </c>
      <c r="O29" s="12">
        <v>3341</v>
      </c>
      <c r="P29" s="19">
        <f t="shared" si="5"/>
        <v>3.6714285714285713</v>
      </c>
      <c r="Q29" s="12">
        <v>20</v>
      </c>
      <c r="R29" s="12">
        <v>117</v>
      </c>
      <c r="S29" s="12">
        <v>1339</v>
      </c>
      <c r="T29" s="12">
        <v>4908</v>
      </c>
      <c r="U29" s="19">
        <f t="shared" si="6"/>
        <v>3.6654219566840927</v>
      </c>
      <c r="V29" s="12">
        <v>85</v>
      </c>
      <c r="W29" s="12">
        <v>1092</v>
      </c>
      <c r="X29" s="29">
        <v>14</v>
      </c>
    </row>
    <row r="30" spans="1:24" ht="13.5">
      <c r="A30" s="1">
        <v>15</v>
      </c>
      <c r="B30" s="9" t="s">
        <v>38</v>
      </c>
      <c r="C30" s="12">
        <v>2133</v>
      </c>
      <c r="D30" s="12">
        <v>2774</v>
      </c>
      <c r="E30" s="12">
        <v>3425</v>
      </c>
      <c r="F30" s="13">
        <f t="shared" si="0"/>
        <v>-641</v>
      </c>
      <c r="G30" s="15">
        <f t="shared" si="1"/>
        <v>-23.10742609949531</v>
      </c>
      <c r="H30" s="16">
        <f t="shared" si="2"/>
        <v>-651</v>
      </c>
      <c r="I30" s="17">
        <f t="shared" si="3"/>
        <v>-19.007299270073</v>
      </c>
      <c r="J30" s="18">
        <v>12.9</v>
      </c>
      <c r="K30" s="12">
        <v>1067</v>
      </c>
      <c r="L30" s="12">
        <v>1066</v>
      </c>
      <c r="M30" s="19">
        <f t="shared" si="4"/>
        <v>100.093808630394</v>
      </c>
      <c r="N30" s="12">
        <v>842</v>
      </c>
      <c r="O30" s="12">
        <v>2671</v>
      </c>
      <c r="P30" s="19">
        <f t="shared" si="5"/>
        <v>3.172209026128266</v>
      </c>
      <c r="Q30" s="12">
        <v>30</v>
      </c>
      <c r="R30" s="12">
        <v>103</v>
      </c>
      <c r="S30" s="12">
        <v>943</v>
      </c>
      <c r="T30" s="12">
        <v>3196</v>
      </c>
      <c r="U30" s="19">
        <f t="shared" si="6"/>
        <v>3.3891834570519617</v>
      </c>
      <c r="V30" s="12">
        <v>52</v>
      </c>
      <c r="W30" s="12">
        <v>229</v>
      </c>
      <c r="X30" s="29">
        <v>15</v>
      </c>
    </row>
    <row r="31" spans="1:24" ht="13.5">
      <c r="A31" s="1">
        <v>16</v>
      </c>
      <c r="B31" s="9" t="s">
        <v>39</v>
      </c>
      <c r="C31" s="12">
        <v>4600</v>
      </c>
      <c r="D31" s="12">
        <v>5014</v>
      </c>
      <c r="E31" s="12">
        <v>5746</v>
      </c>
      <c r="F31" s="13">
        <f t="shared" si="0"/>
        <v>-414</v>
      </c>
      <c r="G31" s="15">
        <f t="shared" si="1"/>
        <v>-8.25688073394495</v>
      </c>
      <c r="H31" s="16">
        <f t="shared" si="2"/>
        <v>-732</v>
      </c>
      <c r="I31" s="17">
        <f t="shared" si="3"/>
        <v>-12.739296902192832</v>
      </c>
      <c r="J31" s="18">
        <v>118.5</v>
      </c>
      <c r="K31" s="12">
        <v>2111</v>
      </c>
      <c r="L31" s="12">
        <v>2489</v>
      </c>
      <c r="M31" s="19">
        <f t="shared" si="4"/>
        <v>84.81317798312575</v>
      </c>
      <c r="N31" s="12">
        <v>1404</v>
      </c>
      <c r="O31" s="12">
        <v>5004</v>
      </c>
      <c r="P31" s="19">
        <f t="shared" si="5"/>
        <v>3.5641025641025643</v>
      </c>
      <c r="Q31" s="12">
        <v>8</v>
      </c>
      <c r="R31" s="12">
        <v>10</v>
      </c>
      <c r="S31" s="12">
        <v>1430</v>
      </c>
      <c r="T31" s="12">
        <v>5718</v>
      </c>
      <c r="U31" s="19">
        <f t="shared" si="6"/>
        <v>3.9986013986013984</v>
      </c>
      <c r="V31" s="12">
        <v>15</v>
      </c>
      <c r="W31" s="12">
        <v>28</v>
      </c>
      <c r="X31" s="29">
        <v>16</v>
      </c>
    </row>
    <row r="32" spans="3:24" ht="13.5">
      <c r="C32" s="12"/>
      <c r="D32" s="12"/>
      <c r="E32" s="12"/>
      <c r="F32" s="13"/>
      <c r="G32" s="15"/>
      <c r="H32" s="16"/>
      <c r="I32" s="17"/>
      <c r="J32" s="18"/>
      <c r="K32" s="12"/>
      <c r="L32" s="12"/>
      <c r="M32" s="19"/>
      <c r="N32" s="12"/>
      <c r="O32" s="12"/>
      <c r="P32" s="19"/>
      <c r="Q32" s="12"/>
      <c r="R32" s="12"/>
      <c r="S32" s="12"/>
      <c r="T32" s="12"/>
      <c r="U32" s="19"/>
      <c r="V32" s="12"/>
      <c r="W32" s="12"/>
      <c r="X32" s="8"/>
    </row>
    <row r="33" spans="1:24" ht="13.5">
      <c r="A33" s="1">
        <v>17</v>
      </c>
      <c r="B33" s="9" t="s">
        <v>40</v>
      </c>
      <c r="C33" s="12">
        <v>4203</v>
      </c>
      <c r="D33" s="12">
        <v>4609</v>
      </c>
      <c r="E33" s="12">
        <v>4954</v>
      </c>
      <c r="F33" s="13">
        <f t="shared" si="0"/>
        <v>-406</v>
      </c>
      <c r="G33" s="15">
        <f t="shared" si="1"/>
        <v>-8.808852245606424</v>
      </c>
      <c r="H33" s="16">
        <f t="shared" si="2"/>
        <v>-345</v>
      </c>
      <c r="I33" s="17">
        <f t="shared" si="3"/>
        <v>-6.964069438837306</v>
      </c>
      <c r="J33" s="18">
        <v>2472.4</v>
      </c>
      <c r="K33" s="12">
        <v>1968</v>
      </c>
      <c r="L33" s="12">
        <v>2235</v>
      </c>
      <c r="M33" s="19">
        <f t="shared" si="4"/>
        <v>88.0536912751678</v>
      </c>
      <c r="N33" s="12">
        <v>1361</v>
      </c>
      <c r="O33" s="12">
        <v>4574</v>
      </c>
      <c r="P33" s="19">
        <f t="shared" si="5"/>
        <v>3.360764144011756</v>
      </c>
      <c r="Q33" s="12">
        <v>29</v>
      </c>
      <c r="R33" s="12">
        <v>35</v>
      </c>
      <c r="S33" s="12">
        <v>1296</v>
      </c>
      <c r="T33" s="12">
        <v>4915</v>
      </c>
      <c r="U33" s="19">
        <f t="shared" si="6"/>
        <v>3.7924382716049383</v>
      </c>
      <c r="V33" s="12">
        <v>39</v>
      </c>
      <c r="W33" s="12">
        <v>39</v>
      </c>
      <c r="X33" s="29">
        <v>17</v>
      </c>
    </row>
    <row r="34" spans="1:24" ht="13.5">
      <c r="A34" s="1">
        <v>18</v>
      </c>
      <c r="B34" s="9" t="s">
        <v>41</v>
      </c>
      <c r="C34" s="12">
        <v>6164</v>
      </c>
      <c r="D34" s="12">
        <v>6898</v>
      </c>
      <c r="E34" s="12">
        <v>7742</v>
      </c>
      <c r="F34" s="13">
        <f t="shared" si="0"/>
        <v>-734</v>
      </c>
      <c r="G34" s="15">
        <f t="shared" si="1"/>
        <v>-10.640765439257759</v>
      </c>
      <c r="H34" s="16">
        <f t="shared" si="2"/>
        <v>-844</v>
      </c>
      <c r="I34" s="17">
        <f t="shared" si="3"/>
        <v>-10.901575820201504</v>
      </c>
      <c r="J34" s="18">
        <v>103.8</v>
      </c>
      <c r="K34" s="12">
        <v>2893</v>
      </c>
      <c r="L34" s="12">
        <v>3271</v>
      </c>
      <c r="M34" s="19">
        <f t="shared" si="4"/>
        <v>88.44390094772241</v>
      </c>
      <c r="N34" s="12">
        <v>1806</v>
      </c>
      <c r="O34" s="12">
        <v>6831</v>
      </c>
      <c r="P34" s="19">
        <f t="shared" si="5"/>
        <v>3.7823920265780733</v>
      </c>
      <c r="Q34" s="12">
        <v>6</v>
      </c>
      <c r="R34" s="12">
        <v>67</v>
      </c>
      <c r="S34" s="12">
        <v>1879</v>
      </c>
      <c r="T34" s="12">
        <v>7716</v>
      </c>
      <c r="U34" s="19">
        <f t="shared" si="6"/>
        <v>4.106439595529537</v>
      </c>
      <c r="V34" s="12">
        <v>5</v>
      </c>
      <c r="W34" s="12">
        <v>26</v>
      </c>
      <c r="X34" s="29">
        <v>18</v>
      </c>
    </row>
    <row r="35" spans="1:24" ht="13.5">
      <c r="A35" s="1">
        <v>19</v>
      </c>
      <c r="B35" s="9" t="s">
        <v>42</v>
      </c>
      <c r="C35" s="12">
        <v>21820</v>
      </c>
      <c r="D35" s="12">
        <v>22149</v>
      </c>
      <c r="E35" s="12">
        <v>22650</v>
      </c>
      <c r="F35" s="13">
        <f t="shared" si="0"/>
        <v>-329</v>
      </c>
      <c r="G35" s="15">
        <f t="shared" si="1"/>
        <v>-1.4853943744638554</v>
      </c>
      <c r="H35" s="16">
        <f t="shared" si="2"/>
        <v>-501</v>
      </c>
      <c r="I35" s="17">
        <f t="shared" si="3"/>
        <v>-2.2119205298013256</v>
      </c>
      <c r="J35" s="18">
        <v>196.6</v>
      </c>
      <c r="K35" s="12">
        <v>10168</v>
      </c>
      <c r="L35" s="12">
        <v>11652</v>
      </c>
      <c r="M35" s="19">
        <f t="shared" si="4"/>
        <v>87.2639890147614</v>
      </c>
      <c r="N35" s="12">
        <v>6055</v>
      </c>
      <c r="O35" s="12">
        <v>21635</v>
      </c>
      <c r="P35" s="19">
        <f t="shared" si="5"/>
        <v>3.57308009909166</v>
      </c>
      <c r="Q35" s="12">
        <v>94</v>
      </c>
      <c r="R35" s="12">
        <v>514</v>
      </c>
      <c r="S35" s="12">
        <v>5749</v>
      </c>
      <c r="T35" s="12">
        <v>22313</v>
      </c>
      <c r="U35" s="19">
        <f t="shared" si="6"/>
        <v>3.8811967298660637</v>
      </c>
      <c r="V35" s="12">
        <v>101</v>
      </c>
      <c r="W35" s="12">
        <v>337</v>
      </c>
      <c r="X35" s="29">
        <v>19</v>
      </c>
    </row>
    <row r="36" spans="1:24" ht="13.5">
      <c r="A36" s="1">
        <v>20</v>
      </c>
      <c r="B36" s="9" t="s">
        <v>43</v>
      </c>
      <c r="C36" s="12">
        <v>8903</v>
      </c>
      <c r="D36" s="12">
        <v>9041</v>
      </c>
      <c r="E36" s="12">
        <v>9091</v>
      </c>
      <c r="F36" s="13">
        <f t="shared" si="0"/>
        <v>-138</v>
      </c>
      <c r="G36" s="15">
        <f t="shared" si="1"/>
        <v>-1.5263798252405758</v>
      </c>
      <c r="H36" s="16">
        <f t="shared" si="2"/>
        <v>-50</v>
      </c>
      <c r="I36" s="17">
        <f t="shared" si="3"/>
        <v>-0.5499945000549955</v>
      </c>
      <c r="J36" s="18">
        <v>384.6</v>
      </c>
      <c r="K36" s="12">
        <v>4099</v>
      </c>
      <c r="L36" s="12">
        <v>4804</v>
      </c>
      <c r="M36" s="19">
        <f t="shared" si="4"/>
        <v>85.3247293921732</v>
      </c>
      <c r="N36" s="12">
        <v>2353</v>
      </c>
      <c r="O36" s="12">
        <v>8984</v>
      </c>
      <c r="P36" s="19">
        <f t="shared" si="5"/>
        <v>3.8181045473863153</v>
      </c>
      <c r="Q36" s="12">
        <v>23</v>
      </c>
      <c r="R36" s="12">
        <v>57</v>
      </c>
      <c r="S36" s="12">
        <v>2218</v>
      </c>
      <c r="T36" s="12">
        <v>9059</v>
      </c>
      <c r="U36" s="19">
        <f t="shared" si="6"/>
        <v>4.084310189359783</v>
      </c>
      <c r="V36" s="12">
        <v>19</v>
      </c>
      <c r="W36" s="12">
        <v>32</v>
      </c>
      <c r="X36" s="29">
        <v>20</v>
      </c>
    </row>
    <row r="37" spans="1:24" ht="13.5">
      <c r="A37" s="1">
        <v>21</v>
      </c>
      <c r="B37" s="9" t="s">
        <v>44</v>
      </c>
      <c r="C37" s="12">
        <v>5117</v>
      </c>
      <c r="D37" s="12">
        <v>5470</v>
      </c>
      <c r="E37" s="12">
        <v>5904</v>
      </c>
      <c r="F37" s="13">
        <f t="shared" si="0"/>
        <v>-353</v>
      </c>
      <c r="G37" s="15">
        <f t="shared" si="1"/>
        <v>-6.453382084095061</v>
      </c>
      <c r="H37" s="16">
        <f t="shared" si="2"/>
        <v>-434</v>
      </c>
      <c r="I37" s="17">
        <f t="shared" si="3"/>
        <v>-7.3509485094851</v>
      </c>
      <c r="J37" s="18">
        <v>135.8</v>
      </c>
      <c r="K37" s="12">
        <v>2348</v>
      </c>
      <c r="L37" s="12">
        <v>2769</v>
      </c>
      <c r="M37" s="19">
        <f t="shared" si="4"/>
        <v>84.79595521849042</v>
      </c>
      <c r="N37" s="12">
        <v>1447</v>
      </c>
      <c r="O37" s="12">
        <v>5427</v>
      </c>
      <c r="P37" s="19">
        <f t="shared" si="5"/>
        <v>3.7505183137525915</v>
      </c>
      <c r="Q37" s="12">
        <v>12</v>
      </c>
      <c r="R37" s="12">
        <v>43</v>
      </c>
      <c r="S37" s="12">
        <v>1441</v>
      </c>
      <c r="T37" s="12">
        <v>5881</v>
      </c>
      <c r="U37" s="19">
        <f t="shared" si="6"/>
        <v>4.081193615544761</v>
      </c>
      <c r="V37" s="12">
        <v>10</v>
      </c>
      <c r="W37" s="12">
        <v>23</v>
      </c>
      <c r="X37" s="29">
        <v>21</v>
      </c>
    </row>
    <row r="38" spans="1:24" ht="13.5">
      <c r="A38" s="1">
        <v>22</v>
      </c>
      <c r="B38" s="9" t="s">
        <v>45</v>
      </c>
      <c r="C38" s="12">
        <v>7010</v>
      </c>
      <c r="D38" s="12">
        <v>8310</v>
      </c>
      <c r="E38" s="12">
        <v>9617</v>
      </c>
      <c r="F38" s="13">
        <f t="shared" si="0"/>
        <v>-1300</v>
      </c>
      <c r="G38" s="15">
        <f t="shared" si="1"/>
        <v>-15.643802647412752</v>
      </c>
      <c r="H38" s="16">
        <f t="shared" si="2"/>
        <v>-1307</v>
      </c>
      <c r="I38" s="17">
        <f t="shared" si="3"/>
        <v>-13.590516793178741</v>
      </c>
      <c r="J38" s="18">
        <v>53.3</v>
      </c>
      <c r="K38" s="12">
        <v>3186</v>
      </c>
      <c r="L38" s="12">
        <v>3824</v>
      </c>
      <c r="M38" s="19">
        <f t="shared" si="4"/>
        <v>83.31589958158996</v>
      </c>
      <c r="N38" s="12">
        <v>2303</v>
      </c>
      <c r="O38" s="12">
        <v>8164</v>
      </c>
      <c r="P38" s="19">
        <f t="shared" si="5"/>
        <v>3.544941380807642</v>
      </c>
      <c r="Q38" s="12">
        <v>30</v>
      </c>
      <c r="R38" s="12">
        <v>146</v>
      </c>
      <c r="S38" s="12">
        <v>2398</v>
      </c>
      <c r="T38" s="12">
        <v>9525</v>
      </c>
      <c r="U38" s="19">
        <f t="shared" si="6"/>
        <v>3.9720600500417014</v>
      </c>
      <c r="V38" s="12">
        <v>25</v>
      </c>
      <c r="W38" s="12">
        <v>92</v>
      </c>
      <c r="X38" s="29">
        <v>22</v>
      </c>
    </row>
    <row r="39" spans="1:24" ht="13.5">
      <c r="A39" s="1">
        <v>23</v>
      </c>
      <c r="B39" s="9" t="s">
        <v>46</v>
      </c>
      <c r="C39" s="12">
        <v>2180</v>
      </c>
      <c r="D39" s="12">
        <v>2460</v>
      </c>
      <c r="E39" s="12">
        <v>2738</v>
      </c>
      <c r="F39" s="13">
        <f t="shared" si="0"/>
        <v>-280</v>
      </c>
      <c r="G39" s="15">
        <f t="shared" si="1"/>
        <v>-11.382113821138207</v>
      </c>
      <c r="H39" s="16">
        <f t="shared" si="2"/>
        <v>-278</v>
      </c>
      <c r="I39" s="17">
        <f t="shared" si="3"/>
        <v>-10.153396639883127</v>
      </c>
      <c r="J39" s="18">
        <v>476</v>
      </c>
      <c r="K39" s="12">
        <v>1028</v>
      </c>
      <c r="L39" s="12">
        <v>1152</v>
      </c>
      <c r="M39" s="19">
        <f t="shared" si="4"/>
        <v>89.23611111111111</v>
      </c>
      <c r="N39" s="12">
        <v>692</v>
      </c>
      <c r="O39" s="12">
        <v>2460</v>
      </c>
      <c r="P39" s="19">
        <f t="shared" si="5"/>
        <v>3.554913294797688</v>
      </c>
      <c r="Q39" s="12">
        <v>0</v>
      </c>
      <c r="R39" s="12">
        <v>0</v>
      </c>
      <c r="S39" s="12">
        <v>680</v>
      </c>
      <c r="T39" s="12">
        <v>2738</v>
      </c>
      <c r="U39" s="19">
        <f t="shared" si="6"/>
        <v>4.026470588235294</v>
      </c>
      <c r="V39" s="12">
        <v>0</v>
      </c>
      <c r="W39" s="12">
        <v>0</v>
      </c>
      <c r="X39" s="29">
        <v>23</v>
      </c>
    </row>
    <row r="40" spans="1:24" ht="13.5">
      <c r="A40" s="1">
        <v>24</v>
      </c>
      <c r="B40" s="9" t="s">
        <v>47</v>
      </c>
      <c r="C40" s="12">
        <v>6722</v>
      </c>
      <c r="D40" s="12">
        <v>8779</v>
      </c>
      <c r="E40" s="12">
        <v>11052</v>
      </c>
      <c r="F40" s="13">
        <f t="shared" si="0"/>
        <v>-2057</v>
      </c>
      <c r="G40" s="15">
        <f t="shared" si="1"/>
        <v>-23.430914682765692</v>
      </c>
      <c r="H40" s="16">
        <f t="shared" si="2"/>
        <v>-2273</v>
      </c>
      <c r="I40" s="17">
        <f t="shared" si="3"/>
        <v>-20.566413318856313</v>
      </c>
      <c r="J40" s="18">
        <v>23.1</v>
      </c>
      <c r="K40" s="12">
        <v>3155</v>
      </c>
      <c r="L40" s="12">
        <v>3567</v>
      </c>
      <c r="M40" s="19">
        <f t="shared" si="4"/>
        <v>88.44967760022428</v>
      </c>
      <c r="N40" s="12">
        <v>2289</v>
      </c>
      <c r="O40" s="12">
        <v>8675</v>
      </c>
      <c r="P40" s="19">
        <f t="shared" si="5"/>
        <v>3.7898645696810833</v>
      </c>
      <c r="Q40" s="12">
        <v>57</v>
      </c>
      <c r="R40" s="12">
        <v>104</v>
      </c>
      <c r="S40" s="12">
        <v>2546</v>
      </c>
      <c r="T40" s="12">
        <v>10675</v>
      </c>
      <c r="U40" s="19">
        <f t="shared" si="6"/>
        <v>4.192851531814611</v>
      </c>
      <c r="V40" s="12">
        <v>59</v>
      </c>
      <c r="W40" s="12">
        <v>377</v>
      </c>
      <c r="X40" s="29">
        <v>24</v>
      </c>
    </row>
    <row r="41" spans="3:24" ht="13.5">
      <c r="C41" s="12"/>
      <c r="D41" s="12"/>
      <c r="E41" s="12"/>
      <c r="F41" s="13"/>
      <c r="G41" s="15"/>
      <c r="H41" s="16"/>
      <c r="I41" s="17"/>
      <c r="J41" s="18"/>
      <c r="K41" s="12"/>
      <c r="L41" s="12"/>
      <c r="M41" s="19"/>
      <c r="N41" s="12"/>
      <c r="O41" s="12"/>
      <c r="P41" s="19"/>
      <c r="Q41" s="12"/>
      <c r="R41" s="12"/>
      <c r="S41" s="12"/>
      <c r="T41" s="12"/>
      <c r="U41" s="19"/>
      <c r="V41" s="12"/>
      <c r="W41" s="12"/>
      <c r="X41" s="29"/>
    </row>
    <row r="42" spans="1:24" ht="13.5">
      <c r="A42" s="1">
        <v>25</v>
      </c>
      <c r="B42" s="9" t="s">
        <v>48</v>
      </c>
      <c r="C42" s="12">
        <v>7050</v>
      </c>
      <c r="D42" s="12">
        <v>7343</v>
      </c>
      <c r="E42" s="12">
        <v>8476</v>
      </c>
      <c r="F42" s="13">
        <f t="shared" si="0"/>
        <v>-293</v>
      </c>
      <c r="G42" s="15">
        <f t="shared" si="1"/>
        <v>-3.9901947432929297</v>
      </c>
      <c r="H42" s="16">
        <f t="shared" si="2"/>
        <v>-1133</v>
      </c>
      <c r="I42" s="17">
        <f t="shared" si="3"/>
        <v>-13.367154318074558</v>
      </c>
      <c r="J42" s="18">
        <v>52.5</v>
      </c>
      <c r="K42" s="12">
        <v>3361</v>
      </c>
      <c r="L42" s="12">
        <v>3689</v>
      </c>
      <c r="M42" s="19">
        <f t="shared" si="4"/>
        <v>91.10870154513418</v>
      </c>
      <c r="N42" s="12">
        <v>1991</v>
      </c>
      <c r="O42" s="12">
        <v>7200</v>
      </c>
      <c r="P42" s="19">
        <f t="shared" si="5"/>
        <v>3.616273229532898</v>
      </c>
      <c r="Q42" s="12">
        <v>31</v>
      </c>
      <c r="R42" s="12">
        <v>143</v>
      </c>
      <c r="S42" s="12">
        <v>1926</v>
      </c>
      <c r="T42" s="12">
        <v>8222</v>
      </c>
      <c r="U42" s="19">
        <f t="shared" si="6"/>
        <v>4.268951194184839</v>
      </c>
      <c r="V42" s="12">
        <v>87</v>
      </c>
      <c r="W42" s="12">
        <v>254</v>
      </c>
      <c r="X42" s="29">
        <v>25</v>
      </c>
    </row>
    <row r="43" spans="1:24" ht="13.5">
      <c r="A43" s="1">
        <v>26</v>
      </c>
      <c r="B43" s="9" t="s">
        <v>49</v>
      </c>
      <c r="C43" s="12">
        <v>3882</v>
      </c>
      <c r="D43" s="12">
        <v>2768</v>
      </c>
      <c r="E43" s="12">
        <v>2368</v>
      </c>
      <c r="F43" s="13">
        <f t="shared" si="0"/>
        <v>1114</v>
      </c>
      <c r="G43" s="15">
        <f t="shared" si="1"/>
        <v>40.245664739884404</v>
      </c>
      <c r="H43" s="16">
        <f t="shared" si="2"/>
        <v>400</v>
      </c>
      <c r="I43" s="17">
        <f t="shared" si="3"/>
        <v>16.891891891891888</v>
      </c>
      <c r="J43" s="18">
        <v>785.8</v>
      </c>
      <c r="K43" s="12">
        <v>1934</v>
      </c>
      <c r="L43" s="12">
        <v>1948</v>
      </c>
      <c r="M43" s="19">
        <f t="shared" si="4"/>
        <v>99.28131416837782</v>
      </c>
      <c r="N43" s="12">
        <v>685</v>
      </c>
      <c r="O43" s="12">
        <v>2649</v>
      </c>
      <c r="P43" s="19">
        <f t="shared" si="5"/>
        <v>3.8671532846715326</v>
      </c>
      <c r="Q43" s="12">
        <v>54</v>
      </c>
      <c r="R43" s="12">
        <v>119</v>
      </c>
      <c r="S43" s="12">
        <v>548</v>
      </c>
      <c r="T43" s="12">
        <v>2364</v>
      </c>
      <c r="U43" s="19">
        <f t="shared" si="6"/>
        <v>4.313868613138686</v>
      </c>
      <c r="V43" s="12">
        <v>4</v>
      </c>
      <c r="W43" s="12">
        <v>4</v>
      </c>
      <c r="X43" s="29">
        <v>26</v>
      </c>
    </row>
    <row r="44" spans="1:24" ht="13.5">
      <c r="A44" s="1">
        <v>27</v>
      </c>
      <c r="B44" s="9" t="s">
        <v>50</v>
      </c>
      <c r="C44" s="12">
        <v>3755</v>
      </c>
      <c r="D44" s="12">
        <v>2134</v>
      </c>
      <c r="E44" s="12">
        <v>2161</v>
      </c>
      <c r="F44" s="13">
        <f t="shared" si="0"/>
        <v>1621</v>
      </c>
      <c r="G44" s="15">
        <f t="shared" si="1"/>
        <v>75.96063730084349</v>
      </c>
      <c r="H44" s="16">
        <f t="shared" si="2"/>
        <v>-27</v>
      </c>
      <c r="I44" s="17">
        <f t="shared" si="3"/>
        <v>-1.2494215640907025</v>
      </c>
      <c r="J44" s="18">
        <v>742.1</v>
      </c>
      <c r="K44" s="12">
        <v>1741</v>
      </c>
      <c r="L44" s="12">
        <v>2014</v>
      </c>
      <c r="M44" s="19">
        <f t="shared" si="4"/>
        <v>86.44488579940418</v>
      </c>
      <c r="N44" s="12">
        <v>566</v>
      </c>
      <c r="O44" s="12">
        <v>2133</v>
      </c>
      <c r="P44" s="19">
        <f t="shared" si="5"/>
        <v>3.7685512367491167</v>
      </c>
      <c r="Q44" s="12">
        <v>1</v>
      </c>
      <c r="R44" s="12">
        <v>1</v>
      </c>
      <c r="S44" s="12">
        <v>523</v>
      </c>
      <c r="T44" s="12">
        <v>2161</v>
      </c>
      <c r="U44" s="19">
        <f t="shared" si="6"/>
        <v>4.131931166347992</v>
      </c>
      <c r="V44" s="12">
        <v>0</v>
      </c>
      <c r="W44" s="12">
        <v>0</v>
      </c>
      <c r="X44" s="29">
        <v>27</v>
      </c>
    </row>
    <row r="45" spans="1:24" ht="13.5">
      <c r="A45" s="1">
        <v>28</v>
      </c>
      <c r="B45" s="9" t="s">
        <v>51</v>
      </c>
      <c r="C45" s="12">
        <v>12440</v>
      </c>
      <c r="D45" s="12">
        <v>15776</v>
      </c>
      <c r="E45" s="12">
        <v>18231</v>
      </c>
      <c r="F45" s="13">
        <f t="shared" si="0"/>
        <v>-3336</v>
      </c>
      <c r="G45" s="15">
        <f t="shared" si="1"/>
        <v>-21.14604462474645</v>
      </c>
      <c r="H45" s="16">
        <f t="shared" si="2"/>
        <v>-2455</v>
      </c>
      <c r="I45" s="17">
        <f t="shared" si="3"/>
        <v>-13.46607426910208</v>
      </c>
      <c r="J45" s="18">
        <v>38.8</v>
      </c>
      <c r="K45" s="12">
        <v>5944</v>
      </c>
      <c r="L45" s="12">
        <v>6496</v>
      </c>
      <c r="M45" s="19">
        <f t="shared" si="4"/>
        <v>91.50246305418719</v>
      </c>
      <c r="N45" s="12">
        <v>4009</v>
      </c>
      <c r="O45" s="12">
        <v>15518</v>
      </c>
      <c r="P45" s="19">
        <f t="shared" si="5"/>
        <v>3.8707907208780243</v>
      </c>
      <c r="Q45" s="12">
        <v>40</v>
      </c>
      <c r="R45" s="12">
        <v>258</v>
      </c>
      <c r="S45" s="12">
        <v>4157</v>
      </c>
      <c r="T45" s="12">
        <v>18091</v>
      </c>
      <c r="U45" s="19">
        <f t="shared" si="6"/>
        <v>4.351936492662978</v>
      </c>
      <c r="V45" s="12">
        <v>66</v>
      </c>
      <c r="W45" s="12">
        <v>140</v>
      </c>
      <c r="X45" s="29">
        <v>28</v>
      </c>
    </row>
    <row r="46" spans="3:24" ht="13.5">
      <c r="C46" s="12"/>
      <c r="D46" s="12"/>
      <c r="E46" s="12"/>
      <c r="F46" s="13"/>
      <c r="G46" s="15"/>
      <c r="H46" s="16"/>
      <c r="I46" s="17"/>
      <c r="J46" s="18"/>
      <c r="K46" s="12"/>
      <c r="L46" s="12"/>
      <c r="M46" s="19"/>
      <c r="N46" s="12"/>
      <c r="O46" s="12"/>
      <c r="P46" s="19"/>
      <c r="Q46" s="12"/>
      <c r="R46" s="12"/>
      <c r="S46" s="12"/>
      <c r="T46" s="12"/>
      <c r="U46" s="19"/>
      <c r="V46" s="12"/>
      <c r="W46" s="12"/>
      <c r="X46" s="29"/>
    </row>
    <row r="47" spans="1:24" ht="13.5">
      <c r="A47" s="1">
        <v>29</v>
      </c>
      <c r="B47" s="9" t="s">
        <v>52</v>
      </c>
      <c r="C47" s="12">
        <v>2224</v>
      </c>
      <c r="D47" s="12">
        <v>2760</v>
      </c>
      <c r="E47" s="12">
        <v>3243</v>
      </c>
      <c r="F47" s="13">
        <f t="shared" si="0"/>
        <v>-536</v>
      </c>
      <c r="G47" s="15">
        <f t="shared" si="1"/>
        <v>-19.420289855072458</v>
      </c>
      <c r="H47" s="16">
        <f t="shared" si="2"/>
        <v>-483</v>
      </c>
      <c r="I47" s="17">
        <f t="shared" si="3"/>
        <v>-14.893617021276595</v>
      </c>
      <c r="J47" s="18">
        <v>36.8</v>
      </c>
      <c r="K47" s="12">
        <v>1091</v>
      </c>
      <c r="L47" s="12">
        <v>1133</v>
      </c>
      <c r="M47" s="19">
        <f t="shared" si="4"/>
        <v>96.29302736098853</v>
      </c>
      <c r="N47" s="12">
        <v>623</v>
      </c>
      <c r="O47" s="12">
        <v>2666</v>
      </c>
      <c r="P47" s="19">
        <f t="shared" si="5"/>
        <v>4.279293739967898</v>
      </c>
      <c r="Q47" s="12">
        <v>20</v>
      </c>
      <c r="R47" s="12">
        <v>94</v>
      </c>
      <c r="S47" s="12">
        <v>686</v>
      </c>
      <c r="T47" s="12">
        <v>3239</v>
      </c>
      <c r="U47" s="19">
        <f t="shared" si="6"/>
        <v>4.721574344023324</v>
      </c>
      <c r="V47" s="12">
        <v>4</v>
      </c>
      <c r="W47" s="12">
        <v>4</v>
      </c>
      <c r="X47" s="29">
        <v>29</v>
      </c>
    </row>
    <row r="48" spans="1:24" ht="13.5">
      <c r="A48" s="1">
        <v>30</v>
      </c>
      <c r="B48" s="9" t="s">
        <v>53</v>
      </c>
      <c r="C48" s="12">
        <v>1698</v>
      </c>
      <c r="D48" s="12">
        <v>1828</v>
      </c>
      <c r="E48" s="12">
        <v>2286</v>
      </c>
      <c r="F48" s="13">
        <f t="shared" si="0"/>
        <v>-130</v>
      </c>
      <c r="G48" s="15">
        <f t="shared" si="1"/>
        <v>-7.111597374179435</v>
      </c>
      <c r="H48" s="16">
        <f t="shared" si="2"/>
        <v>-458</v>
      </c>
      <c r="I48" s="17">
        <f t="shared" si="3"/>
        <v>-20.034995625546802</v>
      </c>
      <c r="J48" s="18">
        <v>28.6</v>
      </c>
      <c r="K48" s="12">
        <v>843</v>
      </c>
      <c r="L48" s="12">
        <v>855</v>
      </c>
      <c r="M48" s="19">
        <f t="shared" si="4"/>
        <v>98.59649122807016</v>
      </c>
      <c r="N48" s="12">
        <v>447</v>
      </c>
      <c r="O48" s="12">
        <v>1813</v>
      </c>
      <c r="P48" s="19">
        <f t="shared" si="5"/>
        <v>4.05592841163311</v>
      </c>
      <c r="Q48" s="12">
        <v>2</v>
      </c>
      <c r="R48" s="12">
        <v>15</v>
      </c>
      <c r="S48" s="12">
        <v>509</v>
      </c>
      <c r="T48" s="12">
        <v>2248</v>
      </c>
      <c r="U48" s="19">
        <f t="shared" si="6"/>
        <v>4.416502946954814</v>
      </c>
      <c r="V48" s="12">
        <v>5</v>
      </c>
      <c r="W48" s="12">
        <v>38</v>
      </c>
      <c r="X48" s="29">
        <v>30</v>
      </c>
    </row>
    <row r="49" spans="1:24" ht="13.5">
      <c r="A49" s="1">
        <v>31</v>
      </c>
      <c r="B49" s="9" t="s">
        <v>54</v>
      </c>
      <c r="C49" s="12">
        <v>8099</v>
      </c>
      <c r="D49" s="12">
        <v>8470</v>
      </c>
      <c r="E49" s="12">
        <v>9440</v>
      </c>
      <c r="F49" s="13">
        <f t="shared" si="0"/>
        <v>-371</v>
      </c>
      <c r="G49" s="15">
        <f t="shared" si="1"/>
        <v>-4.380165289256199</v>
      </c>
      <c r="H49" s="16">
        <f t="shared" si="2"/>
        <v>-970</v>
      </c>
      <c r="I49" s="17">
        <f t="shared" si="3"/>
        <v>-10.27542372881356</v>
      </c>
      <c r="J49" s="18">
        <v>38.4</v>
      </c>
      <c r="K49" s="12">
        <v>4049</v>
      </c>
      <c r="L49" s="12">
        <v>4050</v>
      </c>
      <c r="M49" s="19">
        <f t="shared" si="4"/>
        <v>99.97530864197532</v>
      </c>
      <c r="N49" s="12">
        <v>2086</v>
      </c>
      <c r="O49" s="12">
        <v>8206</v>
      </c>
      <c r="P49" s="19">
        <f t="shared" si="5"/>
        <v>3.9338446788111217</v>
      </c>
      <c r="Q49" s="12">
        <v>53</v>
      </c>
      <c r="R49" s="12">
        <v>264</v>
      </c>
      <c r="S49" s="12">
        <v>2105</v>
      </c>
      <c r="T49" s="12">
        <v>9347</v>
      </c>
      <c r="U49" s="19">
        <f t="shared" si="6"/>
        <v>4.440380047505938</v>
      </c>
      <c r="V49" s="12">
        <v>37</v>
      </c>
      <c r="W49" s="12">
        <v>93</v>
      </c>
      <c r="X49" s="29">
        <v>31</v>
      </c>
    </row>
    <row r="50" spans="1:24" ht="13.5">
      <c r="A50" s="1">
        <v>32</v>
      </c>
      <c r="B50" s="9" t="s">
        <v>55</v>
      </c>
      <c r="C50" s="12">
        <v>1900</v>
      </c>
      <c r="D50" s="12">
        <v>3212</v>
      </c>
      <c r="E50" s="12">
        <v>4114</v>
      </c>
      <c r="F50" s="13">
        <f t="shared" si="0"/>
        <v>-1312</v>
      </c>
      <c r="G50" s="15">
        <f t="shared" si="1"/>
        <v>-40.846824408468244</v>
      </c>
      <c r="H50" s="16">
        <f t="shared" si="2"/>
        <v>-902</v>
      </c>
      <c r="I50" s="17">
        <f t="shared" si="3"/>
        <v>-21.92513368983957</v>
      </c>
      <c r="J50" s="18">
        <v>20</v>
      </c>
      <c r="K50" s="12">
        <v>950</v>
      </c>
      <c r="L50" s="12">
        <v>950</v>
      </c>
      <c r="M50" s="19">
        <f t="shared" si="4"/>
        <v>100</v>
      </c>
      <c r="N50" s="12">
        <v>891</v>
      </c>
      <c r="O50" s="12">
        <v>3165</v>
      </c>
      <c r="P50" s="19">
        <f t="shared" si="5"/>
        <v>3.5521885521885523</v>
      </c>
      <c r="Q50" s="12">
        <v>14</v>
      </c>
      <c r="R50" s="12">
        <v>47</v>
      </c>
      <c r="S50" s="12">
        <v>969</v>
      </c>
      <c r="T50" s="12">
        <v>4030</v>
      </c>
      <c r="U50" s="19">
        <f t="shared" si="6"/>
        <v>4.158926728586171</v>
      </c>
      <c r="V50" s="12">
        <v>29</v>
      </c>
      <c r="W50" s="12">
        <v>84</v>
      </c>
      <c r="X50" s="29">
        <v>32</v>
      </c>
    </row>
    <row r="51" spans="1:24" ht="13.5">
      <c r="A51" s="1">
        <v>33</v>
      </c>
      <c r="B51" s="9" t="s">
        <v>56</v>
      </c>
      <c r="C51" s="12">
        <v>1766</v>
      </c>
      <c r="D51" s="12">
        <v>2003</v>
      </c>
      <c r="E51" s="12">
        <v>2507</v>
      </c>
      <c r="F51" s="13">
        <f t="shared" si="0"/>
        <v>-237</v>
      </c>
      <c r="G51" s="15">
        <f t="shared" si="1"/>
        <v>-11.832251622566147</v>
      </c>
      <c r="H51" s="16">
        <f t="shared" si="2"/>
        <v>-504</v>
      </c>
      <c r="I51" s="17">
        <f t="shared" si="3"/>
        <v>-20.103709613083364</v>
      </c>
      <c r="J51" s="18">
        <v>8.5</v>
      </c>
      <c r="K51" s="12">
        <v>890</v>
      </c>
      <c r="L51" s="12">
        <v>876</v>
      </c>
      <c r="M51" s="19">
        <f t="shared" si="4"/>
        <v>101.59817351598173</v>
      </c>
      <c r="N51" s="12">
        <v>593</v>
      </c>
      <c r="O51" s="12">
        <v>1965</v>
      </c>
      <c r="P51" s="19">
        <f t="shared" si="5"/>
        <v>3.3136593591905563</v>
      </c>
      <c r="Q51" s="12">
        <v>12</v>
      </c>
      <c r="R51" s="12">
        <v>38</v>
      </c>
      <c r="S51" s="12">
        <v>664</v>
      </c>
      <c r="T51" s="12">
        <v>2411</v>
      </c>
      <c r="U51" s="19">
        <f t="shared" si="6"/>
        <v>3.6310240963855422</v>
      </c>
      <c r="V51" s="12">
        <v>20</v>
      </c>
      <c r="W51" s="12">
        <v>96</v>
      </c>
      <c r="X51" s="29">
        <v>33</v>
      </c>
    </row>
    <row r="52" spans="3:24" ht="13.5">
      <c r="C52" s="12"/>
      <c r="D52" s="12"/>
      <c r="E52" s="12"/>
      <c r="F52" s="13"/>
      <c r="G52" s="15"/>
      <c r="H52" s="16"/>
      <c r="I52" s="17"/>
      <c r="J52" s="18"/>
      <c r="K52" s="12"/>
      <c r="L52" s="12"/>
      <c r="M52" s="19"/>
      <c r="N52" s="12"/>
      <c r="O52" s="12"/>
      <c r="P52" s="19"/>
      <c r="Q52" s="12"/>
      <c r="R52" s="12"/>
      <c r="S52" s="12"/>
      <c r="T52" s="12"/>
      <c r="U52" s="19"/>
      <c r="W52" s="12"/>
      <c r="X52" s="8"/>
    </row>
    <row r="53" spans="1:24" ht="13.5">
      <c r="A53" s="1">
        <v>34</v>
      </c>
      <c r="B53" s="9" t="s">
        <v>57</v>
      </c>
      <c r="C53" s="12">
        <v>19790</v>
      </c>
      <c r="D53" s="12">
        <v>20387</v>
      </c>
      <c r="E53" s="12">
        <v>21846</v>
      </c>
      <c r="F53" s="13">
        <f t="shared" si="0"/>
        <v>-597</v>
      </c>
      <c r="G53" s="15">
        <f t="shared" si="1"/>
        <v>-2.9283366851424963</v>
      </c>
      <c r="H53" s="16">
        <f t="shared" si="2"/>
        <v>-1459</v>
      </c>
      <c r="I53" s="17">
        <f t="shared" si="3"/>
        <v>-6.678568158930698</v>
      </c>
      <c r="J53" s="18">
        <v>198.2</v>
      </c>
      <c r="K53" s="12">
        <v>9453</v>
      </c>
      <c r="L53" s="12">
        <v>10337</v>
      </c>
      <c r="M53" s="19">
        <f t="shared" si="4"/>
        <v>91.44819580148979</v>
      </c>
      <c r="N53" s="12">
        <v>5206</v>
      </c>
      <c r="O53" s="12">
        <v>20163</v>
      </c>
      <c r="P53" s="19">
        <f t="shared" si="5"/>
        <v>3.8730311179408377</v>
      </c>
      <c r="Q53" s="12">
        <v>54</v>
      </c>
      <c r="R53" s="12">
        <v>224</v>
      </c>
      <c r="S53" s="12">
        <v>5038</v>
      </c>
      <c r="T53" s="12">
        <v>21557</v>
      </c>
      <c r="U53" s="19">
        <f t="shared" si="6"/>
        <v>4.27888050813815</v>
      </c>
      <c r="V53" s="12">
        <v>52</v>
      </c>
      <c r="W53" s="12">
        <v>269</v>
      </c>
      <c r="X53" s="29">
        <v>34</v>
      </c>
    </row>
    <row r="54" spans="1:24" ht="13.5">
      <c r="A54" s="1">
        <v>35</v>
      </c>
      <c r="B54" s="9" t="s">
        <v>58</v>
      </c>
      <c r="C54" s="12">
        <v>4419</v>
      </c>
      <c r="D54" s="12">
        <v>5699</v>
      </c>
      <c r="E54" s="12">
        <v>7058</v>
      </c>
      <c r="F54" s="13">
        <f t="shared" si="0"/>
        <v>-1280</v>
      </c>
      <c r="G54" s="15">
        <f t="shared" si="1"/>
        <v>-22.460080715915076</v>
      </c>
      <c r="H54" s="16">
        <f t="shared" si="2"/>
        <v>-1359</v>
      </c>
      <c r="I54" s="17">
        <f t="shared" si="3"/>
        <v>-19.25474638707849</v>
      </c>
      <c r="J54" s="18">
        <v>31</v>
      </c>
      <c r="K54" s="12">
        <v>2067</v>
      </c>
      <c r="L54" s="12">
        <v>2352</v>
      </c>
      <c r="M54" s="19">
        <f t="shared" si="4"/>
        <v>87.88265306122449</v>
      </c>
      <c r="N54" s="12">
        <v>1566</v>
      </c>
      <c r="O54" s="12">
        <v>5671</v>
      </c>
      <c r="P54" s="19">
        <f t="shared" si="5"/>
        <v>3.6213282247765006</v>
      </c>
      <c r="Q54" s="12">
        <v>17</v>
      </c>
      <c r="R54" s="12">
        <v>28</v>
      </c>
      <c r="S54" s="12">
        <v>1657</v>
      </c>
      <c r="T54" s="12">
        <v>7022</v>
      </c>
      <c r="U54" s="19">
        <f t="shared" si="6"/>
        <v>4.237779118889559</v>
      </c>
      <c r="V54" s="12">
        <v>23</v>
      </c>
      <c r="W54" s="12">
        <v>36</v>
      </c>
      <c r="X54" s="29">
        <v>35</v>
      </c>
    </row>
    <row r="55" spans="1:24" ht="13.5">
      <c r="A55" s="1">
        <v>36</v>
      </c>
      <c r="B55" s="9" t="s">
        <v>59</v>
      </c>
      <c r="C55" s="12">
        <v>13524</v>
      </c>
      <c r="D55" s="12">
        <v>14297</v>
      </c>
      <c r="E55" s="12">
        <v>15391</v>
      </c>
      <c r="F55" s="13">
        <f t="shared" si="0"/>
        <v>-773</v>
      </c>
      <c r="G55" s="15">
        <f t="shared" si="1"/>
        <v>-5.4067286843393685</v>
      </c>
      <c r="H55" s="16">
        <f t="shared" si="2"/>
        <v>-1094</v>
      </c>
      <c r="I55" s="17">
        <f t="shared" si="3"/>
        <v>-7.108050159183943</v>
      </c>
      <c r="J55" s="18">
        <v>297.5</v>
      </c>
      <c r="K55" s="12">
        <v>6446</v>
      </c>
      <c r="L55" s="12">
        <v>7078</v>
      </c>
      <c r="M55" s="19">
        <f t="shared" si="4"/>
        <v>91.07092398982763</v>
      </c>
      <c r="N55" s="12">
        <v>3469</v>
      </c>
      <c r="O55" s="12">
        <v>14252</v>
      </c>
      <c r="P55" s="19">
        <f t="shared" si="5"/>
        <v>4.108388584606515</v>
      </c>
      <c r="Q55" s="12">
        <v>23</v>
      </c>
      <c r="R55" s="12">
        <v>45</v>
      </c>
      <c r="S55" s="12">
        <v>3483</v>
      </c>
      <c r="T55" s="12">
        <v>15361</v>
      </c>
      <c r="U55" s="19">
        <f t="shared" si="6"/>
        <v>4.4102784955498135</v>
      </c>
      <c r="V55" s="12">
        <v>17</v>
      </c>
      <c r="W55" s="12">
        <v>30</v>
      </c>
      <c r="X55" s="29">
        <v>36</v>
      </c>
    </row>
    <row r="56" spans="1:24" ht="13.5">
      <c r="A56" s="1">
        <v>37</v>
      </c>
      <c r="B56" s="9" t="s">
        <v>60</v>
      </c>
      <c r="C56" s="12">
        <v>5058</v>
      </c>
      <c r="D56" s="12">
        <v>6178</v>
      </c>
      <c r="E56" s="12">
        <v>7332</v>
      </c>
      <c r="F56" s="13">
        <f t="shared" si="0"/>
        <v>-1120</v>
      </c>
      <c r="G56" s="15">
        <f t="shared" si="1"/>
        <v>-18.128844286176758</v>
      </c>
      <c r="H56" s="16">
        <f t="shared" si="2"/>
        <v>-1154</v>
      </c>
      <c r="I56" s="17">
        <f t="shared" si="3"/>
        <v>-15.739225313693394</v>
      </c>
      <c r="J56" s="18">
        <v>60.6</v>
      </c>
      <c r="K56" s="12">
        <v>2411</v>
      </c>
      <c r="L56" s="12">
        <v>2647</v>
      </c>
      <c r="M56" s="19">
        <f t="shared" si="4"/>
        <v>91.08424631658481</v>
      </c>
      <c r="N56" s="12">
        <v>1615</v>
      </c>
      <c r="O56" s="12">
        <v>5988</v>
      </c>
      <c r="P56" s="19">
        <f t="shared" si="5"/>
        <v>3.707739938080495</v>
      </c>
      <c r="Q56" s="12">
        <v>51</v>
      </c>
      <c r="R56" s="12">
        <v>190</v>
      </c>
      <c r="S56" s="12">
        <v>1732</v>
      </c>
      <c r="T56" s="12">
        <v>7283</v>
      </c>
      <c r="U56" s="19">
        <f t="shared" si="6"/>
        <v>4.204965357967668</v>
      </c>
      <c r="V56" s="12">
        <v>28</v>
      </c>
      <c r="W56" s="12">
        <v>49</v>
      </c>
      <c r="X56" s="29">
        <v>37</v>
      </c>
    </row>
    <row r="57" spans="1:24" ht="13.5">
      <c r="A57" s="1">
        <v>38</v>
      </c>
      <c r="B57" s="9" t="s">
        <v>61</v>
      </c>
      <c r="C57" s="12">
        <v>6035</v>
      </c>
      <c r="D57" s="12">
        <v>7413</v>
      </c>
      <c r="E57" s="12">
        <v>8977</v>
      </c>
      <c r="F57" s="13">
        <f t="shared" si="0"/>
        <v>-1378</v>
      </c>
      <c r="G57" s="15">
        <f t="shared" si="1"/>
        <v>-18.58896533117497</v>
      </c>
      <c r="H57" s="16">
        <f t="shared" si="2"/>
        <v>-1564</v>
      </c>
      <c r="I57" s="17">
        <f t="shared" si="3"/>
        <v>-17.422301437005682</v>
      </c>
      <c r="J57" s="18">
        <v>37.2</v>
      </c>
      <c r="K57" s="12">
        <v>2922</v>
      </c>
      <c r="L57" s="12">
        <v>3113</v>
      </c>
      <c r="M57" s="19">
        <f t="shared" si="4"/>
        <v>93.86443944747832</v>
      </c>
      <c r="N57" s="12">
        <v>1904</v>
      </c>
      <c r="O57" s="12">
        <v>7364</v>
      </c>
      <c r="P57" s="19">
        <f t="shared" si="5"/>
        <v>3.8676470588235294</v>
      </c>
      <c r="Q57" s="12">
        <v>37</v>
      </c>
      <c r="R57" s="12">
        <v>49</v>
      </c>
      <c r="S57" s="12">
        <v>2059</v>
      </c>
      <c r="T57" s="12">
        <v>8933</v>
      </c>
      <c r="U57" s="19">
        <f t="shared" si="6"/>
        <v>4.338513841670714</v>
      </c>
      <c r="V57" s="12">
        <v>27</v>
      </c>
      <c r="W57" s="12">
        <v>44</v>
      </c>
      <c r="X57" s="29">
        <v>38</v>
      </c>
    </row>
    <row r="58" spans="3:24" ht="13.5">
      <c r="C58" s="12"/>
      <c r="D58" s="12"/>
      <c r="E58" s="12"/>
      <c r="F58" s="13"/>
      <c r="G58" s="15"/>
      <c r="H58" s="16"/>
      <c r="I58" s="17"/>
      <c r="J58" s="18"/>
      <c r="K58" s="12"/>
      <c r="L58" s="12"/>
      <c r="M58" s="19"/>
      <c r="O58" s="12"/>
      <c r="P58" s="19"/>
      <c r="Q58" s="12"/>
      <c r="R58" s="12"/>
      <c r="S58" s="12"/>
      <c r="T58" s="12"/>
      <c r="U58" s="19"/>
      <c r="V58" s="12"/>
      <c r="W58" s="12"/>
      <c r="X58" s="29"/>
    </row>
    <row r="59" spans="1:24" ht="13.5">
      <c r="A59" s="1">
        <v>39</v>
      </c>
      <c r="B59" s="9" t="s">
        <v>62</v>
      </c>
      <c r="C59" s="12">
        <v>9087</v>
      </c>
      <c r="D59" s="12">
        <v>9705</v>
      </c>
      <c r="E59" s="12">
        <v>10710</v>
      </c>
      <c r="F59" s="13">
        <f t="shared" si="0"/>
        <v>-618</v>
      </c>
      <c r="G59" s="15">
        <f t="shared" si="1"/>
        <v>-6.367851622874809</v>
      </c>
      <c r="H59" s="16">
        <f t="shared" si="2"/>
        <v>-1005</v>
      </c>
      <c r="I59" s="17">
        <f t="shared" si="3"/>
        <v>-9.38375350140056</v>
      </c>
      <c r="J59" s="18">
        <v>97.5</v>
      </c>
      <c r="K59" s="12">
        <v>4318</v>
      </c>
      <c r="L59" s="12">
        <v>4769</v>
      </c>
      <c r="M59" s="19">
        <f t="shared" si="4"/>
        <v>90.54309079471588</v>
      </c>
      <c r="N59" s="12">
        <v>2452</v>
      </c>
      <c r="O59" s="12">
        <v>9548</v>
      </c>
      <c r="P59" s="19">
        <f t="shared" si="5"/>
        <v>3.8939641109298533</v>
      </c>
      <c r="Q59" s="12">
        <v>42</v>
      </c>
      <c r="R59" s="12">
        <v>157</v>
      </c>
      <c r="S59" s="12">
        <v>2517</v>
      </c>
      <c r="T59" s="12">
        <v>10590</v>
      </c>
      <c r="U59" s="19">
        <f t="shared" si="6"/>
        <v>4.207389749702026</v>
      </c>
      <c r="V59" s="12">
        <v>33</v>
      </c>
      <c r="W59" s="12">
        <v>120</v>
      </c>
      <c r="X59" s="29">
        <v>39</v>
      </c>
    </row>
    <row r="60" spans="1:24" ht="13.5">
      <c r="A60" s="1">
        <v>40</v>
      </c>
      <c r="B60" s="9" t="s">
        <v>63</v>
      </c>
      <c r="C60" s="12">
        <v>15774</v>
      </c>
      <c r="D60" s="12">
        <v>16546</v>
      </c>
      <c r="E60" s="12">
        <v>16964</v>
      </c>
      <c r="F60" s="13">
        <f t="shared" si="0"/>
        <v>-772</v>
      </c>
      <c r="G60" s="15">
        <f t="shared" si="1"/>
        <v>-4.665780249002783</v>
      </c>
      <c r="H60" s="16">
        <f t="shared" si="2"/>
        <v>-418</v>
      </c>
      <c r="I60" s="17">
        <f t="shared" si="3"/>
        <v>-2.464041499646308</v>
      </c>
      <c r="J60" s="18">
        <v>151.1</v>
      </c>
      <c r="K60" s="12">
        <v>7579</v>
      </c>
      <c r="L60" s="12">
        <v>8195</v>
      </c>
      <c r="M60" s="19">
        <f t="shared" si="4"/>
        <v>92.48322147651007</v>
      </c>
      <c r="N60" s="12">
        <v>4009</v>
      </c>
      <c r="O60" s="12">
        <v>15965</v>
      </c>
      <c r="P60" s="19">
        <f t="shared" si="5"/>
        <v>3.9822898478423547</v>
      </c>
      <c r="Q60" s="12">
        <v>109</v>
      </c>
      <c r="R60" s="12">
        <v>581</v>
      </c>
      <c r="S60" s="12">
        <v>3846</v>
      </c>
      <c r="T60" s="12">
        <v>16630</v>
      </c>
      <c r="U60" s="19">
        <f t="shared" si="6"/>
        <v>4.323972958918357</v>
      </c>
      <c r="V60" s="12">
        <v>62</v>
      </c>
      <c r="W60" s="12">
        <v>334</v>
      </c>
      <c r="X60" s="29">
        <v>40</v>
      </c>
    </row>
    <row r="61" spans="1:24" ht="13.5">
      <c r="A61" s="1">
        <v>41</v>
      </c>
      <c r="B61" s="9" t="s">
        <v>64</v>
      </c>
      <c r="C61" s="12">
        <v>9611</v>
      </c>
      <c r="D61" s="12">
        <v>10624</v>
      </c>
      <c r="E61" s="12">
        <v>11884</v>
      </c>
      <c r="F61" s="13">
        <f t="shared" si="0"/>
        <v>-1013</v>
      </c>
      <c r="G61" s="15">
        <f t="shared" si="1"/>
        <v>-9.535015060240958</v>
      </c>
      <c r="H61" s="16">
        <f t="shared" si="2"/>
        <v>-1260</v>
      </c>
      <c r="I61" s="17">
        <f t="shared" si="3"/>
        <v>-10.602490743857285</v>
      </c>
      <c r="J61" s="18">
        <v>87.5</v>
      </c>
      <c r="K61" s="12">
        <v>4477</v>
      </c>
      <c r="L61" s="12">
        <v>5134</v>
      </c>
      <c r="M61" s="19">
        <f t="shared" si="4"/>
        <v>87.20296065446045</v>
      </c>
      <c r="N61" s="12">
        <v>2827</v>
      </c>
      <c r="O61" s="12">
        <v>10420</v>
      </c>
      <c r="P61" s="19">
        <f t="shared" si="5"/>
        <v>3.6858860983374604</v>
      </c>
      <c r="Q61" s="12">
        <v>34</v>
      </c>
      <c r="R61" s="12">
        <v>204</v>
      </c>
      <c r="S61" s="12">
        <v>2825</v>
      </c>
      <c r="T61" s="12">
        <v>11752</v>
      </c>
      <c r="U61" s="19">
        <f t="shared" si="6"/>
        <v>4.16</v>
      </c>
      <c r="V61" s="12">
        <v>45</v>
      </c>
      <c r="W61" s="12">
        <v>132</v>
      </c>
      <c r="X61" s="29">
        <v>41</v>
      </c>
    </row>
    <row r="62" spans="1:24" ht="13.5">
      <c r="A62" s="1">
        <v>42</v>
      </c>
      <c r="B62" s="9" t="s">
        <v>65</v>
      </c>
      <c r="C62" s="12">
        <v>19008</v>
      </c>
      <c r="D62" s="12">
        <v>21534</v>
      </c>
      <c r="E62" s="12">
        <v>24813</v>
      </c>
      <c r="F62" s="13">
        <f t="shared" si="0"/>
        <v>-2526</v>
      </c>
      <c r="G62" s="15">
        <f t="shared" si="1"/>
        <v>-11.730286988018946</v>
      </c>
      <c r="H62" s="16">
        <f t="shared" si="2"/>
        <v>-3279</v>
      </c>
      <c r="I62" s="17">
        <f t="shared" si="3"/>
        <v>-13.214847055978717</v>
      </c>
      <c r="J62" s="18">
        <v>68.3</v>
      </c>
      <c r="K62" s="12">
        <v>8913</v>
      </c>
      <c r="L62" s="12">
        <v>10095</v>
      </c>
      <c r="M62" s="19">
        <f t="shared" si="4"/>
        <v>88.29123328380386</v>
      </c>
      <c r="N62" s="12">
        <v>5653</v>
      </c>
      <c r="O62" s="12">
        <v>21129</v>
      </c>
      <c r="P62" s="19">
        <f t="shared" si="5"/>
        <v>3.737661418715726</v>
      </c>
      <c r="Q62" s="12">
        <v>121</v>
      </c>
      <c r="R62" s="12">
        <v>405</v>
      </c>
      <c r="S62" s="12">
        <v>5854</v>
      </c>
      <c r="T62" s="12">
        <v>24486</v>
      </c>
      <c r="U62" s="19">
        <f t="shared" si="6"/>
        <v>4.1827810044414075</v>
      </c>
      <c r="V62" s="12">
        <v>115</v>
      </c>
      <c r="W62" s="12">
        <v>327</v>
      </c>
      <c r="X62" s="29">
        <v>42</v>
      </c>
    </row>
    <row r="63" spans="1:24" ht="13.5">
      <c r="A63" s="1">
        <v>43</v>
      </c>
      <c r="B63" s="9" t="s">
        <v>66</v>
      </c>
      <c r="C63" s="12">
        <v>7011</v>
      </c>
      <c r="D63" s="12">
        <v>8477</v>
      </c>
      <c r="E63" s="12">
        <v>3474</v>
      </c>
      <c r="F63" s="13">
        <f t="shared" si="0"/>
        <v>-1466</v>
      </c>
      <c r="G63" s="15">
        <f t="shared" si="1"/>
        <v>-17.29385395776808</v>
      </c>
      <c r="H63" s="16">
        <v>-676</v>
      </c>
      <c r="I63" s="17">
        <v>-19.5</v>
      </c>
      <c r="J63" s="18">
        <v>29.7</v>
      </c>
      <c r="K63" s="12">
        <v>3411</v>
      </c>
      <c r="L63" s="12">
        <v>3600</v>
      </c>
      <c r="M63" s="19">
        <f t="shared" si="4"/>
        <v>94.75</v>
      </c>
      <c r="N63" s="12">
        <v>705</v>
      </c>
      <c r="O63" s="12">
        <v>2789</v>
      </c>
      <c r="P63" s="19">
        <f t="shared" si="5"/>
        <v>3.956028368794326</v>
      </c>
      <c r="Q63" s="12">
        <v>9</v>
      </c>
      <c r="R63" s="12">
        <v>9</v>
      </c>
      <c r="S63" s="12">
        <v>773</v>
      </c>
      <c r="T63" s="12">
        <v>3462</v>
      </c>
      <c r="U63" s="19">
        <f t="shared" si="6"/>
        <v>4.478654592496766</v>
      </c>
      <c r="V63" s="12">
        <v>12</v>
      </c>
      <c r="W63" s="12">
        <v>12</v>
      </c>
      <c r="X63" s="29">
        <v>43</v>
      </c>
    </row>
    <row r="64" spans="1:24" ht="13.5">
      <c r="A64" s="1">
        <v>44</v>
      </c>
      <c r="B64" s="9" t="s">
        <v>67</v>
      </c>
      <c r="C64" s="12">
        <v>2221</v>
      </c>
      <c r="D64" s="12">
        <v>2798</v>
      </c>
      <c r="E64" s="12">
        <v>9850</v>
      </c>
      <c r="F64" s="13">
        <f t="shared" si="0"/>
        <v>-577</v>
      </c>
      <c r="G64" s="15">
        <f t="shared" si="1"/>
        <v>-20.621872766261617</v>
      </c>
      <c r="H64" s="16">
        <v>-1373</v>
      </c>
      <c r="I64" s="17">
        <v>-13.9</v>
      </c>
      <c r="J64" s="18">
        <v>22.1</v>
      </c>
      <c r="K64" s="12">
        <v>1053</v>
      </c>
      <c r="L64" s="12">
        <v>1168</v>
      </c>
      <c r="M64" s="19">
        <f t="shared" si="4"/>
        <v>90.1541095890411</v>
      </c>
      <c r="N64" s="12">
        <v>2078</v>
      </c>
      <c r="O64" s="12">
        <v>8289</v>
      </c>
      <c r="P64" s="19">
        <f t="shared" si="5"/>
        <v>3.98893166506256</v>
      </c>
      <c r="Q64" s="12">
        <v>115</v>
      </c>
      <c r="R64" s="12">
        <v>188</v>
      </c>
      <c r="S64" s="12">
        <v>2226</v>
      </c>
      <c r="T64" s="12">
        <v>9783</v>
      </c>
      <c r="U64" s="19">
        <f t="shared" si="6"/>
        <v>4.394878706199461</v>
      </c>
      <c r="V64" s="12">
        <v>49</v>
      </c>
      <c r="W64" s="12">
        <v>67</v>
      </c>
      <c r="X64" s="29">
        <v>44</v>
      </c>
    </row>
    <row r="65" spans="1:24" ht="13.5">
      <c r="A65" s="1">
        <v>45</v>
      </c>
      <c r="B65" s="9" t="s">
        <v>68</v>
      </c>
      <c r="C65" s="12">
        <v>4080</v>
      </c>
      <c r="D65" s="12">
        <v>5036</v>
      </c>
      <c r="E65" s="12">
        <v>5769</v>
      </c>
      <c r="F65" s="13">
        <f t="shared" si="0"/>
        <v>-956</v>
      </c>
      <c r="G65" s="15">
        <f t="shared" si="1"/>
        <v>-18.983320095313736</v>
      </c>
      <c r="H65" s="16">
        <f t="shared" si="2"/>
        <v>-733</v>
      </c>
      <c r="I65" s="17">
        <f t="shared" si="3"/>
        <v>-12.705841566996012</v>
      </c>
      <c r="J65" s="18">
        <v>31</v>
      </c>
      <c r="K65" s="12">
        <v>1959</v>
      </c>
      <c r="L65" s="12">
        <v>2121</v>
      </c>
      <c r="M65" s="19">
        <f t="shared" si="4"/>
        <v>92.36209335219236</v>
      </c>
      <c r="N65" s="12">
        <v>1197</v>
      </c>
      <c r="O65" s="12">
        <v>4964</v>
      </c>
      <c r="P65" s="19">
        <f t="shared" si="5"/>
        <v>4.14703425229741</v>
      </c>
      <c r="Q65" s="12">
        <v>50</v>
      </c>
      <c r="R65" s="12">
        <v>72</v>
      </c>
      <c r="S65" s="12">
        <v>1276</v>
      </c>
      <c r="T65" s="12">
        <v>5743</v>
      </c>
      <c r="U65" s="19">
        <f t="shared" si="6"/>
        <v>4.5007836990595615</v>
      </c>
      <c r="V65" s="12">
        <v>26</v>
      </c>
      <c r="W65" s="12">
        <v>26</v>
      </c>
      <c r="X65" s="29">
        <v>45</v>
      </c>
    </row>
    <row r="66" spans="1:24" ht="13.5">
      <c r="A66" s="1">
        <v>46</v>
      </c>
      <c r="B66" s="9" t="s">
        <v>69</v>
      </c>
      <c r="C66" s="12">
        <v>5545</v>
      </c>
      <c r="D66" s="12">
        <v>6182</v>
      </c>
      <c r="E66" s="12">
        <v>7480</v>
      </c>
      <c r="F66" s="13">
        <f t="shared" si="0"/>
        <v>-637</v>
      </c>
      <c r="G66" s="15">
        <f t="shared" si="1"/>
        <v>-10.30410870268521</v>
      </c>
      <c r="H66" s="16">
        <f t="shared" si="2"/>
        <v>-1298</v>
      </c>
      <c r="I66" s="17">
        <f t="shared" si="3"/>
        <v>-17.352941176470594</v>
      </c>
      <c r="J66" s="18">
        <v>83</v>
      </c>
      <c r="K66" s="12">
        <v>2689</v>
      </c>
      <c r="L66" s="12">
        <v>2856</v>
      </c>
      <c r="M66" s="19">
        <f t="shared" si="4"/>
        <v>94.15266106442577</v>
      </c>
      <c r="N66" s="12">
        <v>1497</v>
      </c>
      <c r="O66" s="12">
        <v>6169</v>
      </c>
      <c r="P66" s="19">
        <f t="shared" si="5"/>
        <v>4.120908483633935</v>
      </c>
      <c r="Q66" s="12">
        <v>11</v>
      </c>
      <c r="R66" s="12">
        <v>13</v>
      </c>
      <c r="S66" s="12">
        <v>1567</v>
      </c>
      <c r="T66" s="12">
        <v>7467</v>
      </c>
      <c r="U66" s="19">
        <f t="shared" si="6"/>
        <v>4.765156349712827</v>
      </c>
      <c r="V66" s="12">
        <v>13</v>
      </c>
      <c r="W66" s="12">
        <v>13</v>
      </c>
      <c r="X66" s="29">
        <v>46</v>
      </c>
    </row>
    <row r="67" spans="1:24" ht="13.5">
      <c r="A67" s="1">
        <v>47</v>
      </c>
      <c r="B67" s="9" t="s">
        <v>70</v>
      </c>
      <c r="C67" s="12">
        <v>4259</v>
      </c>
      <c r="D67" s="12">
        <v>5254</v>
      </c>
      <c r="E67" s="12">
        <v>6396</v>
      </c>
      <c r="F67" s="13">
        <f t="shared" si="0"/>
        <v>-995</v>
      </c>
      <c r="G67" s="15">
        <f t="shared" si="1"/>
        <v>-18.93795203654358</v>
      </c>
      <c r="H67" s="16">
        <f t="shared" si="2"/>
        <v>-1142</v>
      </c>
      <c r="I67" s="17">
        <f t="shared" si="3"/>
        <v>-17.85490931832395</v>
      </c>
      <c r="J67" s="18">
        <v>40.2</v>
      </c>
      <c r="K67" s="12">
        <v>2063</v>
      </c>
      <c r="L67" s="12">
        <v>2196</v>
      </c>
      <c r="M67" s="19">
        <f t="shared" si="4"/>
        <v>93.94353369763205</v>
      </c>
      <c r="N67" s="12">
        <v>1383</v>
      </c>
      <c r="O67" s="12">
        <v>5207</v>
      </c>
      <c r="P67" s="19">
        <f t="shared" si="5"/>
        <v>3.765003615328995</v>
      </c>
      <c r="Q67" s="12">
        <v>32</v>
      </c>
      <c r="R67" s="12">
        <v>47</v>
      </c>
      <c r="S67" s="12">
        <v>1427</v>
      </c>
      <c r="T67" s="12">
        <v>6361</v>
      </c>
      <c r="U67" s="19">
        <f t="shared" si="6"/>
        <v>4.45760336370007</v>
      </c>
      <c r="V67" s="12">
        <v>29</v>
      </c>
      <c r="W67" s="12">
        <v>35</v>
      </c>
      <c r="X67" s="29">
        <v>47</v>
      </c>
    </row>
    <row r="68" spans="1:24" ht="13.5">
      <c r="A68" s="1">
        <v>48</v>
      </c>
      <c r="B68" s="9" t="s">
        <v>71</v>
      </c>
      <c r="C68" s="12">
        <v>6232</v>
      </c>
      <c r="D68" s="12">
        <v>6554</v>
      </c>
      <c r="E68" s="12">
        <v>7079</v>
      </c>
      <c r="F68" s="13">
        <f t="shared" si="0"/>
        <v>-322</v>
      </c>
      <c r="G68" s="15">
        <f t="shared" si="1"/>
        <v>-4.913030210558434</v>
      </c>
      <c r="H68" s="16">
        <f t="shared" si="2"/>
        <v>-525</v>
      </c>
      <c r="I68" s="17">
        <f t="shared" si="3"/>
        <v>-7.416301737533548</v>
      </c>
      <c r="J68" s="18">
        <v>140</v>
      </c>
      <c r="K68" s="12">
        <v>2997</v>
      </c>
      <c r="L68" s="12">
        <v>3235</v>
      </c>
      <c r="M68" s="19">
        <f t="shared" si="4"/>
        <v>92.64296754250387</v>
      </c>
      <c r="N68" s="12">
        <v>1568</v>
      </c>
      <c r="O68" s="12">
        <v>6552</v>
      </c>
      <c r="P68" s="19">
        <f t="shared" si="5"/>
        <v>4.178571428571429</v>
      </c>
      <c r="Q68" s="12">
        <v>2</v>
      </c>
      <c r="R68" s="12">
        <v>2</v>
      </c>
      <c r="S68" s="12">
        <v>1574</v>
      </c>
      <c r="T68" s="12">
        <v>7073</v>
      </c>
      <c r="U68" s="19">
        <f t="shared" si="6"/>
        <v>4.493646759847522</v>
      </c>
      <c r="V68" s="12">
        <v>6</v>
      </c>
      <c r="W68" s="12">
        <v>6</v>
      </c>
      <c r="X68" s="29">
        <v>48</v>
      </c>
    </row>
    <row r="69" spans="3:24" ht="13.5">
      <c r="C69" s="12"/>
      <c r="D69" s="12"/>
      <c r="E69" s="12"/>
      <c r="F69" s="13"/>
      <c r="G69" s="15"/>
      <c r="H69" s="16"/>
      <c r="I69" s="17"/>
      <c r="J69" s="18"/>
      <c r="K69" s="12"/>
      <c r="L69" s="12"/>
      <c r="M69" s="19"/>
      <c r="N69" s="12"/>
      <c r="O69" s="12"/>
      <c r="P69" s="19"/>
      <c r="Q69" s="12"/>
      <c r="R69" s="12"/>
      <c r="S69" s="12"/>
      <c r="T69" s="12"/>
      <c r="U69" s="19"/>
      <c r="V69" s="12"/>
      <c r="W69" s="12"/>
      <c r="X69" s="29"/>
    </row>
    <row r="70" spans="1:24" ht="13.5">
      <c r="A70" s="1">
        <v>49</v>
      </c>
      <c r="B70" s="9" t="s">
        <v>72</v>
      </c>
      <c r="C70" s="12">
        <v>5014</v>
      </c>
      <c r="D70" s="12">
        <v>5812</v>
      </c>
      <c r="E70" s="12">
        <v>6257</v>
      </c>
      <c r="F70" s="13">
        <f t="shared" si="0"/>
        <v>-798</v>
      </c>
      <c r="G70" s="15">
        <f t="shared" si="1"/>
        <v>-13.73021335168617</v>
      </c>
      <c r="H70" s="16">
        <f t="shared" si="2"/>
        <v>-445</v>
      </c>
      <c r="I70" s="17">
        <f t="shared" si="3"/>
        <v>-7.112034521336108</v>
      </c>
      <c r="J70" s="18">
        <v>66</v>
      </c>
      <c r="K70" s="12">
        <v>2511</v>
      </c>
      <c r="L70" s="12">
        <v>2503</v>
      </c>
      <c r="M70" s="19">
        <f t="shared" si="4"/>
        <v>100.3196164602477</v>
      </c>
      <c r="N70" s="12">
        <v>1312</v>
      </c>
      <c r="O70" s="12">
        <v>5641</v>
      </c>
      <c r="P70" s="19">
        <f t="shared" si="5"/>
        <v>4.2995426829268295</v>
      </c>
      <c r="Q70" s="12">
        <v>53</v>
      </c>
      <c r="R70" s="12">
        <v>171</v>
      </c>
      <c r="S70" s="12">
        <v>1296</v>
      </c>
      <c r="T70" s="12">
        <v>6008</v>
      </c>
      <c r="U70" s="19">
        <f t="shared" si="6"/>
        <v>4.635802469135802</v>
      </c>
      <c r="V70" s="12">
        <v>35</v>
      </c>
      <c r="W70" s="12">
        <v>249</v>
      </c>
      <c r="X70" s="29">
        <v>49</v>
      </c>
    </row>
    <row r="71" spans="1:24" ht="13.5">
      <c r="A71" s="1">
        <v>50</v>
      </c>
      <c r="B71" s="9" t="s">
        <v>73</v>
      </c>
      <c r="C71" s="12">
        <v>4586</v>
      </c>
      <c r="D71" s="12">
        <v>5829</v>
      </c>
      <c r="E71" s="12">
        <v>6767</v>
      </c>
      <c r="F71" s="13">
        <f t="shared" si="0"/>
        <v>-1243</v>
      </c>
      <c r="G71" s="15">
        <f t="shared" si="1"/>
        <v>-21.32441242065535</v>
      </c>
      <c r="H71" s="16">
        <f t="shared" si="2"/>
        <v>-938</v>
      </c>
      <c r="I71" s="17">
        <f t="shared" si="3"/>
        <v>-13.861386138613863</v>
      </c>
      <c r="J71" s="18">
        <v>23</v>
      </c>
      <c r="K71" s="12">
        <v>2187</v>
      </c>
      <c r="L71" s="12">
        <v>2399</v>
      </c>
      <c r="M71" s="19">
        <f t="shared" si="4"/>
        <v>91.16298457690705</v>
      </c>
      <c r="N71" s="12">
        <v>1414</v>
      </c>
      <c r="O71" s="12">
        <v>5698</v>
      </c>
      <c r="P71" s="19">
        <f t="shared" si="5"/>
        <v>4.02970297029703</v>
      </c>
      <c r="Q71" s="12">
        <v>45</v>
      </c>
      <c r="R71" s="12">
        <v>131</v>
      </c>
      <c r="S71" s="12">
        <v>1558</v>
      </c>
      <c r="T71" s="12">
        <v>6697</v>
      </c>
      <c r="U71" s="19">
        <f t="shared" si="6"/>
        <v>4.298459563543004</v>
      </c>
      <c r="V71" s="12">
        <v>48</v>
      </c>
      <c r="W71" s="12">
        <v>70</v>
      </c>
      <c r="X71" s="29">
        <v>50</v>
      </c>
    </row>
    <row r="72" spans="1:24" ht="13.5">
      <c r="A72" s="1">
        <v>51</v>
      </c>
      <c r="B72" s="9" t="s">
        <v>74</v>
      </c>
      <c r="C72" s="12">
        <v>10865</v>
      </c>
      <c r="D72" s="12">
        <v>11710</v>
      </c>
      <c r="E72" s="12">
        <v>13366</v>
      </c>
      <c r="F72" s="13">
        <f t="shared" si="0"/>
        <v>-845</v>
      </c>
      <c r="G72" s="15">
        <f t="shared" si="1"/>
        <v>-7.216054654141757</v>
      </c>
      <c r="H72" s="16">
        <f t="shared" si="2"/>
        <v>-1656</v>
      </c>
      <c r="I72" s="17">
        <f t="shared" si="3"/>
        <v>-12.389645368846324</v>
      </c>
      <c r="J72" s="18">
        <v>96.3</v>
      </c>
      <c r="K72" s="12">
        <v>5066</v>
      </c>
      <c r="L72" s="12">
        <v>5799</v>
      </c>
      <c r="M72" s="19">
        <f t="shared" si="4"/>
        <v>87.35988963614416</v>
      </c>
      <c r="N72" s="12">
        <v>3026</v>
      </c>
      <c r="O72" s="12">
        <v>11578</v>
      </c>
      <c r="P72" s="19">
        <f t="shared" si="5"/>
        <v>3.8261731658955718</v>
      </c>
      <c r="Q72" s="12">
        <v>32</v>
      </c>
      <c r="R72" s="12">
        <v>132</v>
      </c>
      <c r="S72" s="12">
        <v>3070</v>
      </c>
      <c r="T72" s="12">
        <v>13354</v>
      </c>
      <c r="U72" s="19">
        <f t="shared" si="6"/>
        <v>4.349837133550489</v>
      </c>
      <c r="V72" s="12">
        <v>12</v>
      </c>
      <c r="W72" s="12">
        <v>12</v>
      </c>
      <c r="X72" s="29">
        <v>51</v>
      </c>
    </row>
    <row r="73" spans="1:24" ht="13.5">
      <c r="A73" s="1">
        <v>52</v>
      </c>
      <c r="B73" s="9" t="s">
        <v>75</v>
      </c>
      <c r="C73" s="12">
        <v>9343</v>
      </c>
      <c r="D73" s="12">
        <v>11465</v>
      </c>
      <c r="E73" s="12">
        <v>13688</v>
      </c>
      <c r="F73" s="13">
        <f t="shared" si="0"/>
        <v>-2122</v>
      </c>
      <c r="G73" s="15">
        <f t="shared" si="1"/>
        <v>-18.508504143044046</v>
      </c>
      <c r="H73" s="16">
        <f t="shared" si="2"/>
        <v>-2223</v>
      </c>
      <c r="I73" s="17">
        <f t="shared" si="3"/>
        <v>-16.240502630040908</v>
      </c>
      <c r="J73" s="18">
        <v>89.6</v>
      </c>
      <c r="K73" s="12">
        <v>4448</v>
      </c>
      <c r="L73" s="12">
        <v>4895</v>
      </c>
      <c r="M73" s="19">
        <f t="shared" si="4"/>
        <v>90.8682328907048</v>
      </c>
      <c r="N73" s="12">
        <v>2960</v>
      </c>
      <c r="O73" s="12">
        <v>11384</v>
      </c>
      <c r="P73" s="19">
        <f t="shared" si="5"/>
        <v>3.845945945945946</v>
      </c>
      <c r="Q73" s="12">
        <v>42</v>
      </c>
      <c r="R73" s="12">
        <v>81</v>
      </c>
      <c r="S73" s="12">
        <v>3087</v>
      </c>
      <c r="T73" s="12">
        <v>13618</v>
      </c>
      <c r="U73" s="19">
        <f t="shared" si="6"/>
        <v>4.4114026563006155</v>
      </c>
      <c r="V73" s="12">
        <v>70</v>
      </c>
      <c r="W73" s="12">
        <v>70</v>
      </c>
      <c r="X73" s="29">
        <v>52</v>
      </c>
    </row>
    <row r="74" spans="1:24" ht="13.5">
      <c r="A74" s="1">
        <v>53</v>
      </c>
      <c r="B74" s="9" t="s">
        <v>76</v>
      </c>
      <c r="C74" s="12">
        <v>5468</v>
      </c>
      <c r="D74" s="12">
        <v>6157</v>
      </c>
      <c r="E74" s="12">
        <v>7004</v>
      </c>
      <c r="F74" s="13">
        <f t="shared" si="0"/>
        <v>-689</v>
      </c>
      <c r="G74" s="15">
        <f t="shared" si="1"/>
        <v>-11.190514861133671</v>
      </c>
      <c r="H74" s="16">
        <f t="shared" si="2"/>
        <v>-847</v>
      </c>
      <c r="I74" s="17">
        <f t="shared" si="3"/>
        <v>-12.093089663049684</v>
      </c>
      <c r="J74" s="18">
        <v>33.4</v>
      </c>
      <c r="K74" s="12">
        <v>2663</v>
      </c>
      <c r="L74" s="12">
        <v>2805</v>
      </c>
      <c r="M74" s="19">
        <f t="shared" si="4"/>
        <v>94.93761140819964</v>
      </c>
      <c r="N74" s="12">
        <v>1301</v>
      </c>
      <c r="O74" s="12">
        <v>6114</v>
      </c>
      <c r="P74" s="19">
        <f t="shared" si="5"/>
        <v>4.69946195234435</v>
      </c>
      <c r="Q74" s="12">
        <v>25</v>
      </c>
      <c r="R74" s="12">
        <v>43</v>
      </c>
      <c r="S74" s="12">
        <v>1381</v>
      </c>
      <c r="T74" s="12">
        <v>6942</v>
      </c>
      <c r="U74" s="19">
        <f t="shared" si="6"/>
        <v>5.026792179580014</v>
      </c>
      <c r="V74" s="12">
        <v>20</v>
      </c>
      <c r="W74" s="12">
        <v>62</v>
      </c>
      <c r="X74" s="29">
        <v>53</v>
      </c>
    </row>
    <row r="75" spans="1:24" ht="13.5">
      <c r="A75" s="1">
        <v>54</v>
      </c>
      <c r="B75" s="9" t="s">
        <v>77</v>
      </c>
      <c r="C75" s="12">
        <v>5807</v>
      </c>
      <c r="D75" s="12">
        <v>6950</v>
      </c>
      <c r="E75" s="12">
        <v>8469</v>
      </c>
      <c r="F75" s="13">
        <f>C75-D75</f>
        <v>-1143</v>
      </c>
      <c r="G75" s="15">
        <f>(C75/D75-1)*100</f>
        <v>-16.44604316546763</v>
      </c>
      <c r="H75" s="16">
        <f>D75-E75</f>
        <v>-1519</v>
      </c>
      <c r="I75" s="17">
        <f>(D75/E75-1)*100</f>
        <v>-17.936001889243126</v>
      </c>
      <c r="J75" s="18">
        <v>23.4</v>
      </c>
      <c r="K75" s="12">
        <v>2779</v>
      </c>
      <c r="L75" s="12">
        <v>3028</v>
      </c>
      <c r="M75" s="19">
        <f>K75/L75*100</f>
        <v>91.77675033025099</v>
      </c>
      <c r="N75" s="12">
        <v>1675</v>
      </c>
      <c r="O75" s="12">
        <v>6883</v>
      </c>
      <c r="P75" s="19">
        <f>O75/N75</f>
        <v>4.1092537313432835</v>
      </c>
      <c r="Q75" s="12">
        <v>40</v>
      </c>
      <c r="R75" s="12">
        <v>67</v>
      </c>
      <c r="S75" s="12">
        <v>1877</v>
      </c>
      <c r="T75" s="12">
        <v>8427</v>
      </c>
      <c r="U75" s="19">
        <f>T75/S75</f>
        <v>4.489611081513052</v>
      </c>
      <c r="V75" s="12">
        <v>31</v>
      </c>
      <c r="W75" s="12">
        <v>42</v>
      </c>
      <c r="X75" s="29">
        <v>54</v>
      </c>
    </row>
    <row r="76" spans="1:24" ht="13.5">
      <c r="A76" s="1">
        <v>55</v>
      </c>
      <c r="B76" s="9" t="s">
        <v>78</v>
      </c>
      <c r="C76" s="12">
        <v>2427</v>
      </c>
      <c r="D76" s="12">
        <v>2962</v>
      </c>
      <c r="E76" s="12">
        <v>3351</v>
      </c>
      <c r="F76" s="13">
        <f>C76-D76</f>
        <v>-535</v>
      </c>
      <c r="G76" s="15">
        <f>(C76/D76-1)*100</f>
        <v>-18.06212018906145</v>
      </c>
      <c r="H76" s="16">
        <f>D76-E76</f>
        <v>-389</v>
      </c>
      <c r="I76" s="17">
        <f>(D76/E76-1)*100</f>
        <v>-11.60847508206505</v>
      </c>
      <c r="J76" s="18">
        <v>28.6</v>
      </c>
      <c r="K76" s="12">
        <v>1184</v>
      </c>
      <c r="L76" s="12">
        <v>1243</v>
      </c>
      <c r="M76" s="19">
        <f>K76/L76*100</f>
        <v>95.25341914722446</v>
      </c>
      <c r="N76" s="12">
        <v>797</v>
      </c>
      <c r="O76" s="12">
        <v>2952</v>
      </c>
      <c r="P76" s="19">
        <f>O76/N76</f>
        <v>3.7038895859473024</v>
      </c>
      <c r="Q76" s="12">
        <v>8</v>
      </c>
      <c r="R76" s="12">
        <v>10</v>
      </c>
      <c r="S76" s="12">
        <v>803</v>
      </c>
      <c r="T76" s="12">
        <v>3338</v>
      </c>
      <c r="U76" s="19">
        <f>T76/S76</f>
        <v>4.1569115815691156</v>
      </c>
      <c r="V76" s="12">
        <v>12</v>
      </c>
      <c r="W76" s="12">
        <v>13</v>
      </c>
      <c r="X76" s="29">
        <v>55</v>
      </c>
    </row>
    <row r="77" spans="1:24" ht="14.25" thickBot="1">
      <c r="A77" s="3"/>
      <c r="B77" s="1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0"/>
    </row>
    <row r="78" ht="14.25" thickTop="1"/>
    <row r="79" spans="2:6" ht="13.5">
      <c r="B79" s="9" t="s">
        <v>80</v>
      </c>
      <c r="C79" s="45" t="s">
        <v>81</v>
      </c>
      <c r="D79" s="45"/>
      <c r="E79" s="45"/>
      <c r="F79" s="45"/>
    </row>
  </sheetData>
  <mergeCells count="26">
    <mergeCell ref="F2:M2"/>
    <mergeCell ref="Q7:R7"/>
    <mergeCell ref="N6:R6"/>
    <mergeCell ref="N5:R5"/>
    <mergeCell ref="N7:P7"/>
    <mergeCell ref="K5:M5"/>
    <mergeCell ref="F6:G7"/>
    <mergeCell ref="H6:I7"/>
    <mergeCell ref="M7:M8"/>
    <mergeCell ref="C5:I5"/>
    <mergeCell ref="C79:F79"/>
    <mergeCell ref="J7:J8"/>
    <mergeCell ref="J5:J6"/>
    <mergeCell ref="K7:K8"/>
    <mergeCell ref="K6:M6"/>
    <mergeCell ref="E6:E8"/>
    <mergeCell ref="D6:D8"/>
    <mergeCell ref="A5:B8"/>
    <mergeCell ref="C6:C8"/>
    <mergeCell ref="X5:X8"/>
    <mergeCell ref="B3:C3"/>
    <mergeCell ref="L7:L8"/>
    <mergeCell ref="S5:W5"/>
    <mergeCell ref="S6:W6"/>
    <mergeCell ref="S7:U7"/>
    <mergeCell ref="V7:W7"/>
  </mergeCells>
  <printOptions/>
  <pageMargins left="0.75" right="0.75" top="1" bottom="1" header="0.512" footer="0.512"/>
  <pageSetup horizontalDpi="300" verticalDpi="300" orientation="portrait" pageOrder="overThenDown" paperSize="9" r:id="rId1"/>
  <headerFooter alignWithMargins="0">
    <oddFooter>&amp;R昭和４５年統計書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Mie．Shioi</cp:lastModifiedBy>
  <cp:lastPrinted>2002-11-27T06:34:56Z</cp:lastPrinted>
  <dcterms:created xsi:type="dcterms:W3CDTF">2002-10-10T12:46:43Z</dcterms:created>
  <dcterms:modified xsi:type="dcterms:W3CDTF">2003-03-27T07:03:51Z</dcterms:modified>
  <cp:category/>
  <cp:version/>
  <cp:contentType/>
  <cp:contentStatus/>
</cp:coreProperties>
</file>