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2-04-066F" sheetId="1" r:id="rId1"/>
  </sheets>
  <definedNames>
    <definedName name="_xlnm.Print_Area" localSheetId="0">'T02-04-066F'!$A$1:$T$19</definedName>
    <definedName name="_xlnm.Print_Titles" localSheetId="0">'T02-04-066F'!$A:$A</definedName>
  </definedNames>
  <calcPr fullCalcOnLoad="1"/>
</workbook>
</file>

<file path=xl/sharedStrings.xml><?xml version="1.0" encoding="utf-8"?>
<sst xmlns="http://schemas.openxmlformats.org/spreadsheetml/2006/main" count="63" uniqueCount="39">
  <si>
    <t>郡市別</t>
  </si>
  <si>
    <t>合計</t>
  </si>
  <si>
    <t>円</t>
  </si>
  <si>
    <t>農業</t>
  </si>
  <si>
    <t>暦年内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</si>
  <si>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</si>
  <si>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</si>
  <si>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</si>
  <si>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</si>
  <si>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</si>
  <si>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</si>
  <si>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</si>
  <si>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</si>
  <si>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</si>
  <si>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</si>
  <si>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</si>
  <si>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飼養夫</t>
  </si>
  <si>
    <t>男</t>
  </si>
  <si>
    <t>女</t>
  </si>
  <si>
    <t>給桑額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</si>
  <si>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</si>
  <si>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</si>
  <si>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</si>
  <si>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</si>
  <si>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</si>
  <si>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</si>
  <si>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</si>
  <si>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</si>
  <si>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</si>
  <si>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枚</t>
  </si>
  <si>
    <t>石　　　</t>
  </si>
  <si>
    <t>４１年</t>
  </si>
  <si>
    <t>４２年</t>
  </si>
  <si>
    <t>第６６　春蚕</t>
  </si>
  <si>
    <t>大正元年</t>
  </si>
  <si>
    <t>４４年</t>
  </si>
  <si>
    <t>４３年</t>
  </si>
  <si>
    <t xml:space="preserve">… </t>
  </si>
  <si>
    <t>一戸平均
産額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</si>
</sst>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4" fillId="0" borderId="6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20" customFormat="1" ht="12" customHeight="1">
      <c r="A1" s="20" t="s">
        <v>3</v>
      </c>
      <c r="B1" s="40" t="s">
        <v>33</v>
      </c>
      <c r="C1" s="40"/>
      <c r="D1" s="40"/>
      <c r="E1" s="40"/>
      <c r="F1" s="40"/>
      <c r="G1" s="40"/>
      <c r="H1" s="40"/>
      <c r="I1" s="21" t="s">
        <v>4</v>
      </c>
      <c r="J1" s="21"/>
    </row>
    <row r="2" spans="1:20" ht="10.5" customHeight="1">
      <c r="A2" s="37" t="s">
        <v>0</v>
      </c>
      <c r="B2" s="41" t="s">
        <v>15</v>
      </c>
      <c r="C2" s="41" t="s">
        <v>16</v>
      </c>
      <c r="D2" s="44"/>
      <c r="E2" s="45"/>
      <c r="F2" s="41" t="s">
        <v>22</v>
      </c>
      <c r="G2" s="45"/>
      <c r="H2" s="48" t="s">
        <v>19</v>
      </c>
      <c r="I2" s="49"/>
      <c r="J2" s="35" t="s">
        <v>28</v>
      </c>
      <c r="K2" s="35"/>
      <c r="L2" s="35"/>
      <c r="M2" s="35"/>
      <c r="N2" s="35"/>
      <c r="O2" s="35"/>
      <c r="P2" s="35"/>
      <c r="Q2" s="35"/>
      <c r="R2" s="35"/>
      <c r="S2" s="36"/>
      <c r="T2" s="31" t="s">
        <v>38</v>
      </c>
    </row>
    <row r="3" spans="1:20" ht="10.5" customHeight="1">
      <c r="A3" s="38"/>
      <c r="B3" s="42"/>
      <c r="C3" s="43"/>
      <c r="D3" s="46"/>
      <c r="E3" s="47"/>
      <c r="F3" s="43"/>
      <c r="G3" s="47"/>
      <c r="H3" s="50"/>
      <c r="I3" s="51"/>
      <c r="J3" s="33" t="s">
        <v>23</v>
      </c>
      <c r="K3" s="33"/>
      <c r="L3" s="33" t="s">
        <v>24</v>
      </c>
      <c r="M3" s="33"/>
      <c r="N3" s="33" t="s">
        <v>25</v>
      </c>
      <c r="O3" s="33"/>
      <c r="P3" s="33" t="s">
        <v>26</v>
      </c>
      <c r="Q3" s="33"/>
      <c r="R3" s="33" t="s">
        <v>27</v>
      </c>
      <c r="S3" s="34"/>
      <c r="T3" s="32"/>
    </row>
    <row r="4" spans="1:20" ht="10.5" customHeight="1">
      <c r="A4" s="38"/>
      <c r="B4" s="43"/>
      <c r="C4" s="18" t="s">
        <v>17</v>
      </c>
      <c r="D4" s="24" t="s">
        <v>18</v>
      </c>
      <c r="E4" s="24" t="s">
        <v>27</v>
      </c>
      <c r="F4" s="19" t="s">
        <v>20</v>
      </c>
      <c r="G4" s="17" t="s">
        <v>21</v>
      </c>
      <c r="H4" s="17" t="s">
        <v>20</v>
      </c>
      <c r="I4" s="19" t="s">
        <v>21</v>
      </c>
      <c r="J4" s="2" t="s">
        <v>20</v>
      </c>
      <c r="K4" s="2" t="s">
        <v>21</v>
      </c>
      <c r="L4" s="2" t="s">
        <v>20</v>
      </c>
      <c r="M4" s="2" t="s">
        <v>21</v>
      </c>
      <c r="N4" s="2" t="s">
        <v>20</v>
      </c>
      <c r="O4" s="2" t="s">
        <v>21</v>
      </c>
      <c r="P4" s="2" t="s">
        <v>20</v>
      </c>
      <c r="Q4" s="2" t="s">
        <v>21</v>
      </c>
      <c r="R4" s="2" t="s">
        <v>20</v>
      </c>
      <c r="S4" s="25" t="s">
        <v>21</v>
      </c>
      <c r="T4" s="32"/>
    </row>
    <row r="5" spans="1:22" ht="10.5" customHeight="1">
      <c r="A5" s="39"/>
      <c r="B5" s="3"/>
      <c r="C5" s="3"/>
      <c r="D5" s="3"/>
      <c r="E5" s="3"/>
      <c r="F5" s="3" t="s">
        <v>29</v>
      </c>
      <c r="G5" s="3" t="s">
        <v>2</v>
      </c>
      <c r="H5" s="3" t="s">
        <v>5</v>
      </c>
      <c r="I5" s="3" t="s">
        <v>2</v>
      </c>
      <c r="J5" s="3" t="s">
        <v>6</v>
      </c>
      <c r="K5" s="3" t="s">
        <v>2</v>
      </c>
      <c r="L5" s="3" t="s">
        <v>6</v>
      </c>
      <c r="M5" s="3" t="s">
        <v>2</v>
      </c>
      <c r="N5" s="3" t="s">
        <v>6</v>
      </c>
      <c r="O5" s="3" t="s">
        <v>2</v>
      </c>
      <c r="P5" s="3" t="s">
        <v>6</v>
      </c>
      <c r="Q5" s="3" t="s">
        <v>2</v>
      </c>
      <c r="R5" s="3" t="s">
        <v>6</v>
      </c>
      <c r="S5" s="14" t="s">
        <v>2</v>
      </c>
      <c r="T5" s="4" t="s">
        <v>30</v>
      </c>
      <c r="U5" s="13"/>
      <c r="V5" s="13"/>
    </row>
    <row r="6" spans="1:20" ht="10.5" customHeight="1">
      <c r="A6" s="11" t="s">
        <v>7</v>
      </c>
      <c r="B6" s="8">
        <v>373</v>
      </c>
      <c r="C6" s="5">
        <v>175</v>
      </c>
      <c r="D6" s="5">
        <v>381</v>
      </c>
      <c r="E6" s="5">
        <f>SUM(C6:D6)</f>
        <v>556</v>
      </c>
      <c r="F6" s="8">
        <v>82</v>
      </c>
      <c r="G6" s="8">
        <v>157</v>
      </c>
      <c r="H6" s="8">
        <v>14204</v>
      </c>
      <c r="I6" s="8">
        <v>4261</v>
      </c>
      <c r="J6" s="9">
        <v>86</v>
      </c>
      <c r="K6" s="9">
        <v>4451</v>
      </c>
      <c r="L6" s="9">
        <v>1</v>
      </c>
      <c r="M6" s="9">
        <v>29</v>
      </c>
      <c r="N6" s="9">
        <v>8</v>
      </c>
      <c r="O6" s="1">
        <v>108</v>
      </c>
      <c r="P6" s="9">
        <v>4</v>
      </c>
      <c r="Q6" s="9">
        <v>62</v>
      </c>
      <c r="R6" s="9">
        <f>SUM(J6,L6,N6,P6)</f>
        <v>99</v>
      </c>
      <c r="S6" s="23">
        <f>SUM(K6,M6,O6,Q6)</f>
        <v>4650</v>
      </c>
      <c r="T6" s="27">
        <v>0.265</v>
      </c>
    </row>
    <row r="7" spans="1:20" ht="10.5" customHeight="1">
      <c r="A7" s="12" t="s">
        <v>8</v>
      </c>
      <c r="B7" s="5">
        <v>3443</v>
      </c>
      <c r="C7" s="5">
        <v>1388</v>
      </c>
      <c r="D7" s="5">
        <v>4899</v>
      </c>
      <c r="E7" s="5">
        <f aca="true" t="shared" si="0" ref="E7:E14">SUM(C7:D7)</f>
        <v>6287</v>
      </c>
      <c r="F7" s="5">
        <v>1913</v>
      </c>
      <c r="G7" s="5">
        <v>3817</v>
      </c>
      <c r="H7" s="5">
        <v>284583</v>
      </c>
      <c r="I7" s="5" t="s">
        <v>37</v>
      </c>
      <c r="J7" s="9">
        <v>1889</v>
      </c>
      <c r="K7" s="9">
        <v>89069</v>
      </c>
      <c r="L7" s="9">
        <v>83</v>
      </c>
      <c r="M7" s="9">
        <v>1241</v>
      </c>
      <c r="N7" s="5">
        <v>23</v>
      </c>
      <c r="O7" s="1">
        <v>738</v>
      </c>
      <c r="P7" s="9">
        <v>117</v>
      </c>
      <c r="Q7" s="9">
        <v>2248</v>
      </c>
      <c r="R7" s="9">
        <f aca="true" t="shared" si="1" ref="R7:R16">SUM(J7,L7,N7,P7)</f>
        <v>2112</v>
      </c>
      <c r="S7" s="23">
        <v>92896</v>
      </c>
      <c r="T7" s="27">
        <v>0.613</v>
      </c>
    </row>
    <row r="8" spans="1:20" ht="10.5" customHeight="1">
      <c r="A8" s="12" t="s">
        <v>9</v>
      </c>
      <c r="B8" s="5">
        <v>7849</v>
      </c>
      <c r="C8" s="5">
        <v>5100</v>
      </c>
      <c r="D8" s="5">
        <v>11251</v>
      </c>
      <c r="E8" s="5">
        <f t="shared" si="0"/>
        <v>16351</v>
      </c>
      <c r="F8" s="5">
        <v>6815</v>
      </c>
      <c r="G8" s="5">
        <v>11384</v>
      </c>
      <c r="H8" s="5">
        <v>1001899</v>
      </c>
      <c r="I8" s="5">
        <v>292216</v>
      </c>
      <c r="J8" s="9">
        <v>6489</v>
      </c>
      <c r="K8" s="9">
        <v>309350</v>
      </c>
      <c r="L8" s="9">
        <v>429</v>
      </c>
      <c r="M8" s="9">
        <v>6032</v>
      </c>
      <c r="N8" s="5">
        <v>220</v>
      </c>
      <c r="O8" s="1">
        <v>2702</v>
      </c>
      <c r="P8" s="9">
        <v>280</v>
      </c>
      <c r="Q8" s="9">
        <v>5308</v>
      </c>
      <c r="R8" s="9">
        <f t="shared" si="1"/>
        <v>7418</v>
      </c>
      <c r="S8" s="23">
        <f aca="true" t="shared" si="2" ref="S8:S16">SUM(K8,M8,O8,Q8)</f>
        <v>323392</v>
      </c>
      <c r="T8" s="27">
        <v>0.945</v>
      </c>
    </row>
    <row r="9" spans="1:20" ht="10.5" customHeight="1">
      <c r="A9" s="12" t="s">
        <v>10</v>
      </c>
      <c r="B9" s="5">
        <v>6321</v>
      </c>
      <c r="C9" s="5">
        <v>3944</v>
      </c>
      <c r="D9" s="5">
        <v>9183</v>
      </c>
      <c r="E9" s="5">
        <f t="shared" si="0"/>
        <v>13127</v>
      </c>
      <c r="F9" s="5">
        <v>4495</v>
      </c>
      <c r="G9" s="5">
        <v>6256</v>
      </c>
      <c r="H9" s="5">
        <v>604798</v>
      </c>
      <c r="I9" s="5">
        <v>145416</v>
      </c>
      <c r="J9" s="9">
        <v>4372</v>
      </c>
      <c r="K9" s="9">
        <v>195519</v>
      </c>
      <c r="L9" s="9">
        <v>400</v>
      </c>
      <c r="M9" s="9">
        <v>5399</v>
      </c>
      <c r="N9" s="5">
        <v>48</v>
      </c>
      <c r="O9" s="9">
        <v>578</v>
      </c>
      <c r="P9" s="9">
        <v>533</v>
      </c>
      <c r="Q9" s="9">
        <v>8578</v>
      </c>
      <c r="R9" s="9">
        <f t="shared" si="1"/>
        <v>5353</v>
      </c>
      <c r="S9" s="23">
        <f t="shared" si="2"/>
        <v>210074</v>
      </c>
      <c r="T9" s="27">
        <v>0.847</v>
      </c>
    </row>
    <row r="10" spans="1:20" ht="10.5" customHeight="1">
      <c r="A10" s="12" t="s">
        <v>11</v>
      </c>
      <c r="B10" s="5">
        <v>2359</v>
      </c>
      <c r="C10" s="5">
        <v>957</v>
      </c>
      <c r="D10" s="5">
        <v>3767</v>
      </c>
      <c r="E10" s="5">
        <f t="shared" si="0"/>
        <v>4724</v>
      </c>
      <c r="F10" s="5">
        <v>1660</v>
      </c>
      <c r="G10" s="5">
        <v>2829</v>
      </c>
      <c r="H10" s="5">
        <v>245242</v>
      </c>
      <c r="I10" s="5">
        <v>58545</v>
      </c>
      <c r="J10" s="9">
        <v>1459</v>
      </c>
      <c r="K10" s="9">
        <v>58878</v>
      </c>
      <c r="L10" s="9">
        <v>169</v>
      </c>
      <c r="M10" s="9">
        <v>2200</v>
      </c>
      <c r="N10" s="9">
        <v>19</v>
      </c>
      <c r="O10" s="9">
        <v>184</v>
      </c>
      <c r="P10" s="9">
        <v>109</v>
      </c>
      <c r="Q10" s="9">
        <v>1905</v>
      </c>
      <c r="R10" s="9">
        <f t="shared" si="1"/>
        <v>1756</v>
      </c>
      <c r="S10" s="23">
        <f t="shared" si="2"/>
        <v>63167</v>
      </c>
      <c r="T10" s="27">
        <v>0.744</v>
      </c>
    </row>
    <row r="11" spans="1:20" ht="10.5" customHeight="1">
      <c r="A11" s="12" t="s">
        <v>12</v>
      </c>
      <c r="B11" s="5">
        <v>4452</v>
      </c>
      <c r="C11" s="5">
        <v>2779</v>
      </c>
      <c r="D11" s="5">
        <v>6839</v>
      </c>
      <c r="E11" s="5">
        <f t="shared" si="0"/>
        <v>9618</v>
      </c>
      <c r="F11" s="5">
        <v>4064</v>
      </c>
      <c r="G11" s="5">
        <v>7449</v>
      </c>
      <c r="H11" s="5">
        <v>572395</v>
      </c>
      <c r="I11" s="5">
        <v>142177</v>
      </c>
      <c r="J11" s="9">
        <v>3220</v>
      </c>
      <c r="K11" s="9">
        <v>140424</v>
      </c>
      <c r="L11" s="9">
        <v>368</v>
      </c>
      <c r="M11" s="9">
        <v>4776</v>
      </c>
      <c r="N11" s="9">
        <v>34</v>
      </c>
      <c r="O11" s="9">
        <v>337</v>
      </c>
      <c r="P11" s="9">
        <v>213</v>
      </c>
      <c r="Q11" s="9">
        <v>3222</v>
      </c>
      <c r="R11" s="9">
        <f t="shared" si="1"/>
        <v>3835</v>
      </c>
      <c r="S11" s="23">
        <f t="shared" si="2"/>
        <v>148759</v>
      </c>
      <c r="T11" s="27">
        <v>0.861</v>
      </c>
    </row>
    <row r="12" spans="1:20" ht="10.5" customHeight="1">
      <c r="A12" s="12" t="s">
        <v>13</v>
      </c>
      <c r="B12" s="5">
        <v>7152</v>
      </c>
      <c r="C12" s="5">
        <v>5547</v>
      </c>
      <c r="D12" s="5">
        <v>12195</v>
      </c>
      <c r="E12" s="5">
        <f t="shared" si="0"/>
        <v>17742</v>
      </c>
      <c r="F12" s="5">
        <v>6554</v>
      </c>
      <c r="G12" s="5">
        <v>11873</v>
      </c>
      <c r="H12" s="5">
        <v>959937</v>
      </c>
      <c r="I12" s="5">
        <v>218730</v>
      </c>
      <c r="J12" s="9">
        <v>5445</v>
      </c>
      <c r="K12" s="9">
        <v>232483</v>
      </c>
      <c r="L12" s="9">
        <v>595</v>
      </c>
      <c r="M12" s="9">
        <v>7605</v>
      </c>
      <c r="N12" s="9">
        <v>38</v>
      </c>
      <c r="O12" s="9">
        <v>546</v>
      </c>
      <c r="P12" s="9">
        <v>470</v>
      </c>
      <c r="Q12" s="9">
        <v>7909</v>
      </c>
      <c r="R12" s="9">
        <f t="shared" si="1"/>
        <v>6548</v>
      </c>
      <c r="S12" s="23">
        <f t="shared" si="2"/>
        <v>248543</v>
      </c>
      <c r="T12" s="27">
        <v>0.915</v>
      </c>
    </row>
    <row r="13" spans="1:20" ht="10.5" customHeight="1">
      <c r="A13" s="12" t="s">
        <v>14</v>
      </c>
      <c r="B13" s="5">
        <v>5518</v>
      </c>
      <c r="C13" s="5">
        <v>2613</v>
      </c>
      <c r="D13" s="5">
        <v>7242</v>
      </c>
      <c r="E13" s="5">
        <f t="shared" si="0"/>
        <v>9855</v>
      </c>
      <c r="F13" s="5">
        <v>3913</v>
      </c>
      <c r="G13" s="5">
        <v>8024</v>
      </c>
      <c r="H13" s="5">
        <v>679435</v>
      </c>
      <c r="I13" s="5">
        <v>131068</v>
      </c>
      <c r="J13" s="9">
        <v>4110</v>
      </c>
      <c r="K13" s="9">
        <v>174009</v>
      </c>
      <c r="L13" s="9">
        <v>416</v>
      </c>
      <c r="M13" s="9">
        <v>5942</v>
      </c>
      <c r="N13" s="9">
        <v>31</v>
      </c>
      <c r="O13" s="9">
        <v>402</v>
      </c>
      <c r="P13" s="9">
        <v>387</v>
      </c>
      <c r="Q13" s="9">
        <v>6755</v>
      </c>
      <c r="R13" s="9">
        <f t="shared" si="1"/>
        <v>4944</v>
      </c>
      <c r="S13" s="23">
        <f t="shared" si="2"/>
        <v>187108</v>
      </c>
      <c r="T13" s="27">
        <v>0.896</v>
      </c>
    </row>
    <row r="14" spans="1:20" ht="10.5" customHeight="1">
      <c r="A14" s="22" t="s">
        <v>1</v>
      </c>
      <c r="B14" s="9">
        <f>SUM(B6:B13)</f>
        <v>37467</v>
      </c>
      <c r="C14" s="9">
        <f>SUM(C6:C13)</f>
        <v>22503</v>
      </c>
      <c r="D14" s="9">
        <f>SUM(D6:D13)</f>
        <v>55757</v>
      </c>
      <c r="E14" s="5">
        <f t="shared" si="0"/>
        <v>78260</v>
      </c>
      <c r="F14" s="9">
        <f>SUM(F6:F13)</f>
        <v>29496</v>
      </c>
      <c r="G14" s="9">
        <f>SUM(G6:G13)</f>
        <v>51789</v>
      </c>
      <c r="H14" s="9">
        <f>SUM(H6,H7,H8,H9,H10,H11,H12,H13)</f>
        <v>4362493</v>
      </c>
      <c r="I14" s="5" t="s">
        <v>37</v>
      </c>
      <c r="J14" s="9">
        <f aca="true" t="shared" si="3" ref="J14:R14">SUM(J6:J13)</f>
        <v>27070</v>
      </c>
      <c r="K14" s="9">
        <f t="shared" si="3"/>
        <v>1204183</v>
      </c>
      <c r="L14" s="9">
        <f t="shared" si="3"/>
        <v>2461</v>
      </c>
      <c r="M14" s="9">
        <f t="shared" si="3"/>
        <v>33224</v>
      </c>
      <c r="N14" s="9">
        <f t="shared" si="3"/>
        <v>421</v>
      </c>
      <c r="O14" s="9">
        <v>5195</v>
      </c>
      <c r="P14" s="9">
        <f t="shared" si="3"/>
        <v>2113</v>
      </c>
      <c r="Q14" s="9">
        <f t="shared" si="3"/>
        <v>35987</v>
      </c>
      <c r="R14" s="9">
        <f t="shared" si="3"/>
        <v>32065</v>
      </c>
      <c r="S14" s="23">
        <f>SUM(S6,S7,S8,S9,S10,S11,S12,S13)</f>
        <v>1278589</v>
      </c>
      <c r="T14" s="27">
        <v>0.856</v>
      </c>
    </row>
    <row r="15" spans="1:20" ht="10.5" customHeight="1">
      <c r="A15" s="7" t="s">
        <v>34</v>
      </c>
      <c r="B15" s="15">
        <v>36748</v>
      </c>
      <c r="C15" s="15">
        <v>21796</v>
      </c>
      <c r="D15" s="15">
        <v>53055</v>
      </c>
      <c r="E15" s="8">
        <f>SUM(C15:D15)</f>
        <v>74851</v>
      </c>
      <c r="F15" s="15">
        <v>28657</v>
      </c>
      <c r="G15" s="15">
        <v>50393</v>
      </c>
      <c r="H15" s="15">
        <v>3885253</v>
      </c>
      <c r="I15" s="15">
        <v>441602</v>
      </c>
      <c r="J15" s="15">
        <v>22702</v>
      </c>
      <c r="K15" s="15">
        <v>992550</v>
      </c>
      <c r="L15" s="15">
        <v>2236</v>
      </c>
      <c r="M15" s="15">
        <v>30447</v>
      </c>
      <c r="N15" s="15">
        <v>467</v>
      </c>
      <c r="O15" s="15">
        <v>5369</v>
      </c>
      <c r="P15" s="15">
        <v>1760</v>
      </c>
      <c r="Q15" s="15">
        <v>26424</v>
      </c>
      <c r="R15" s="15">
        <f t="shared" si="1"/>
        <v>27165</v>
      </c>
      <c r="S15" s="16">
        <f t="shared" si="2"/>
        <v>1054790</v>
      </c>
      <c r="T15" s="28">
        <v>0.739</v>
      </c>
    </row>
    <row r="16" spans="1:20" ht="10.5" customHeight="1">
      <c r="A16" s="22" t="s">
        <v>35</v>
      </c>
      <c r="B16" s="9">
        <v>37010</v>
      </c>
      <c r="C16" s="9">
        <v>21691</v>
      </c>
      <c r="D16" s="9">
        <v>53446</v>
      </c>
      <c r="E16" s="5">
        <f>SUM(C16:D16)</f>
        <v>75137</v>
      </c>
      <c r="F16" s="9">
        <v>29530</v>
      </c>
      <c r="G16" s="9">
        <v>49971</v>
      </c>
      <c r="H16" s="9">
        <v>4089730</v>
      </c>
      <c r="I16" s="9">
        <v>512300</v>
      </c>
      <c r="J16" s="9">
        <v>23546</v>
      </c>
      <c r="K16" s="9">
        <v>1024979</v>
      </c>
      <c r="L16" s="9">
        <v>2342</v>
      </c>
      <c r="M16" s="9">
        <v>32767</v>
      </c>
      <c r="N16" s="9">
        <v>488</v>
      </c>
      <c r="O16" s="9">
        <v>5896</v>
      </c>
      <c r="P16" s="9">
        <v>1822</v>
      </c>
      <c r="Q16" s="9">
        <v>26761</v>
      </c>
      <c r="R16" s="9">
        <f t="shared" si="1"/>
        <v>28198</v>
      </c>
      <c r="S16" s="23">
        <f t="shared" si="2"/>
        <v>1090403</v>
      </c>
      <c r="T16" s="27">
        <v>0.762</v>
      </c>
    </row>
    <row r="17" spans="1:20" ht="10.5" customHeight="1">
      <c r="A17" s="22" t="s">
        <v>36</v>
      </c>
      <c r="B17" s="9">
        <v>35863</v>
      </c>
      <c r="C17" s="9">
        <v>20945</v>
      </c>
      <c r="D17" s="9">
        <v>52569</v>
      </c>
      <c r="E17" s="5">
        <v>73514</v>
      </c>
      <c r="F17" s="9">
        <v>27349</v>
      </c>
      <c r="G17" s="9">
        <v>45677</v>
      </c>
      <c r="H17" s="9">
        <v>4067880</v>
      </c>
      <c r="I17" s="9">
        <v>643889</v>
      </c>
      <c r="J17" s="9">
        <v>24226</v>
      </c>
      <c r="K17" s="9">
        <v>971339</v>
      </c>
      <c r="L17" s="9">
        <v>2434</v>
      </c>
      <c r="M17" s="9">
        <v>31862</v>
      </c>
      <c r="N17" s="9">
        <v>573</v>
      </c>
      <c r="O17" s="9">
        <v>6164</v>
      </c>
      <c r="P17" s="9">
        <v>1598</v>
      </c>
      <c r="Q17" s="9">
        <v>22470</v>
      </c>
      <c r="R17" s="9">
        <v>28831</v>
      </c>
      <c r="S17" s="23">
        <v>1031835</v>
      </c>
      <c r="T17" s="27">
        <v>0.804</v>
      </c>
    </row>
    <row r="18" spans="1:20" ht="10.5" customHeight="1">
      <c r="A18" s="22" t="s">
        <v>32</v>
      </c>
      <c r="B18" s="9">
        <v>34145</v>
      </c>
      <c r="C18" s="9">
        <v>19907</v>
      </c>
      <c r="D18" s="9">
        <v>49358</v>
      </c>
      <c r="E18" s="5">
        <v>69265</v>
      </c>
      <c r="F18" s="9">
        <v>24133</v>
      </c>
      <c r="G18" s="9">
        <v>40216</v>
      </c>
      <c r="H18" s="9">
        <v>3852045</v>
      </c>
      <c r="I18" s="9">
        <v>501076</v>
      </c>
      <c r="J18" s="9">
        <v>22883</v>
      </c>
      <c r="K18" s="9">
        <v>994839</v>
      </c>
      <c r="L18" s="9">
        <v>2194</v>
      </c>
      <c r="M18" s="9">
        <v>30790</v>
      </c>
      <c r="N18" s="9">
        <v>497</v>
      </c>
      <c r="O18" s="9">
        <v>4981</v>
      </c>
      <c r="P18" s="9">
        <v>1309</v>
      </c>
      <c r="Q18" s="9">
        <v>19821</v>
      </c>
      <c r="R18" s="9">
        <v>26883</v>
      </c>
      <c r="S18" s="23">
        <v>1050431</v>
      </c>
      <c r="T18" s="27">
        <v>0.787</v>
      </c>
    </row>
    <row r="19" spans="1:20" ht="9.75" customHeight="1">
      <c r="A19" s="30" t="s">
        <v>31</v>
      </c>
      <c r="B19" s="10">
        <v>35046</v>
      </c>
      <c r="C19" s="10">
        <v>21011</v>
      </c>
      <c r="D19" s="10">
        <v>52728</v>
      </c>
      <c r="E19" s="6">
        <v>73739</v>
      </c>
      <c r="F19" s="10">
        <v>23510</v>
      </c>
      <c r="G19" s="10">
        <v>34764</v>
      </c>
      <c r="H19" s="10">
        <v>3612731</v>
      </c>
      <c r="I19" s="10">
        <v>765648</v>
      </c>
      <c r="J19" s="10">
        <v>20898</v>
      </c>
      <c r="K19" s="10">
        <v>822180</v>
      </c>
      <c r="L19" s="10">
        <v>2040</v>
      </c>
      <c r="M19" s="10">
        <v>26455</v>
      </c>
      <c r="N19" s="10">
        <v>436</v>
      </c>
      <c r="O19" s="10">
        <v>3360</v>
      </c>
      <c r="P19" s="10">
        <v>1266</v>
      </c>
      <c r="Q19" s="10">
        <v>17383</v>
      </c>
      <c r="R19" s="10">
        <v>24640</v>
      </c>
      <c r="S19" s="26">
        <v>869378</v>
      </c>
      <c r="T19" s="29">
        <v>0.703</v>
      </c>
    </row>
  </sheetData>
  <mergeCells count="13">
    <mergeCell ref="A2:A5"/>
    <mergeCell ref="B1:H1"/>
    <mergeCell ref="B2:B4"/>
    <mergeCell ref="C2:E3"/>
    <mergeCell ref="F2:G3"/>
    <mergeCell ref="H2:I3"/>
    <mergeCell ref="T2:T4"/>
    <mergeCell ref="J3:K3"/>
    <mergeCell ref="L3:M3"/>
    <mergeCell ref="N3:O3"/>
    <mergeCell ref="P3:Q3"/>
    <mergeCell ref="R3:S3"/>
    <mergeCell ref="J2:S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2002-01-25T05:34:27Z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