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02-21-284F" sheetId="1" r:id="rId1"/>
  </sheets>
  <definedNames>
    <definedName name="_xlnm.Print_Titles" localSheetId="0">'T02-21-284F'!$A:$B</definedName>
  </definedNames>
  <calcPr fullCalcOnLoad="1"/>
</workbook>
</file>

<file path=xl/sharedStrings.xml><?xml version="1.0" encoding="utf-8"?>
<sst xmlns="http://schemas.openxmlformats.org/spreadsheetml/2006/main" count="315" uniqueCount="48">
  <si>
    <t>計</t>
  </si>
  <si>
    <t>円</t>
  </si>
  <si>
    <t>年度分</t>
  </si>
  <si>
    <t>-</t>
  </si>
  <si>
    <t>財政</t>
  </si>
  <si>
    <t xml:space="preserve">  普通水利組合</t>
  </si>
  <si>
    <t xml:space="preserve">  水害予防組合</t>
  </si>
  <si>
    <t>郡別</t>
  </si>
  <si>
    <t>計</t>
  </si>
  <si>
    <t>普通水利組合</t>
  </si>
  <si>
    <t>安芸</t>
  </si>
  <si>
    <t>香美</t>
  </si>
  <si>
    <t>長岡</t>
  </si>
  <si>
    <t>土佐</t>
  </si>
  <si>
    <t>吾川</t>
  </si>
  <si>
    <t>高岡</t>
  </si>
  <si>
    <t>幡多</t>
  </si>
  <si>
    <t>水害予防組合</t>
  </si>
  <si>
    <t>合計</t>
  </si>
  <si>
    <t>-</t>
  </si>
  <si>
    <t>管理費</t>
  </si>
  <si>
    <t>会議費</t>
  </si>
  <si>
    <t>諸税負担</t>
  </si>
  <si>
    <t>公債償還費</t>
  </si>
  <si>
    <t>警備費</t>
  </si>
  <si>
    <t>寄附金</t>
  </si>
  <si>
    <t>雑支出</t>
  </si>
  <si>
    <t>-</t>
  </si>
  <si>
    <t>補充金</t>
  </si>
  <si>
    <t>-</t>
  </si>
  <si>
    <t>交付金</t>
  </si>
  <si>
    <t>補助費</t>
  </si>
  <si>
    <t>第２８４</t>
  </si>
  <si>
    <t>事業費</t>
  </si>
  <si>
    <t>財産費及             同管理費</t>
  </si>
  <si>
    <t>選挙費</t>
  </si>
  <si>
    <t>蓄積金</t>
  </si>
  <si>
    <t>組合費               取扱費</t>
  </si>
  <si>
    <t>建設費</t>
  </si>
  <si>
    <t>徴収費</t>
  </si>
  <si>
    <t>４４年度</t>
  </si>
  <si>
    <t>４３年度</t>
  </si>
  <si>
    <t>４２年度</t>
  </si>
  <si>
    <t>４１年度</t>
  </si>
  <si>
    <t>４０年度</t>
  </si>
  <si>
    <t>-</t>
  </si>
  <si>
    <t>…</t>
  </si>
  <si>
    <t>歳出（決算）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</si>
</sst>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right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right"/>
    </xf>
    <xf numFmtId="38" fontId="3" fillId="0" borderId="6" xfId="16" applyFont="1" applyBorder="1" applyAlignment="1">
      <alignment horizontal="right"/>
    </xf>
    <xf numFmtId="38" fontId="3" fillId="0" borderId="7" xfId="16" applyFont="1" applyBorder="1" applyAlignment="1">
      <alignment horizontal="right"/>
    </xf>
    <xf numFmtId="38" fontId="3" fillId="0" borderId="0" xfId="16" applyFont="1" applyBorder="1" applyAlignment="1">
      <alignment horizontal="right"/>
    </xf>
    <xf numFmtId="38" fontId="3" fillId="0" borderId="8" xfId="16" applyFont="1" applyBorder="1" applyAlignment="1">
      <alignment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center" vertical="center" wrapText="1"/>
    </xf>
    <xf numFmtId="38" fontId="3" fillId="0" borderId="11" xfId="16" applyFont="1" applyBorder="1" applyAlignment="1">
      <alignment horizontal="center" vertical="center" wrapText="1"/>
    </xf>
    <xf numFmtId="38" fontId="3" fillId="0" borderId="12" xfId="16" applyFont="1" applyBorder="1" applyAlignment="1">
      <alignment horizontal="center" vertical="center" wrapText="1"/>
    </xf>
    <xf numFmtId="38" fontId="3" fillId="0" borderId="5" xfId="16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8" fontId="2" fillId="0" borderId="0" xfId="16" applyFont="1" applyAlignment="1">
      <alignment horizontal="center"/>
    </xf>
    <xf numFmtId="38" fontId="2" fillId="0" borderId="13" xfId="16" applyFont="1" applyBorder="1" applyAlignment="1">
      <alignment horizontal="center"/>
    </xf>
    <xf numFmtId="38" fontId="2" fillId="0" borderId="0" xfId="16" applyFont="1" applyAlignment="1">
      <alignment horizontal="left" vertical="center"/>
    </xf>
    <xf numFmtId="38" fontId="2" fillId="0" borderId="13" xfId="16" applyFont="1" applyBorder="1" applyAlignment="1">
      <alignment horizontal="left" vertical="center"/>
    </xf>
    <xf numFmtId="38" fontId="3" fillId="0" borderId="14" xfId="16" applyFont="1" applyBorder="1" applyAlignment="1">
      <alignment horizontal="center" vertical="center" wrapText="1"/>
    </xf>
    <xf numFmtId="38" fontId="3" fillId="0" borderId="6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38" fontId="3" fillId="0" borderId="5" xfId="16" applyFont="1" applyBorder="1" applyAlignment="1">
      <alignment horizontal="right"/>
    </xf>
    <xf numFmtId="38" fontId="3" fillId="0" borderId="15" xfId="16" applyFont="1" applyBorder="1" applyAlignment="1">
      <alignment horizontal="left"/>
    </xf>
    <xf numFmtId="38" fontId="3" fillId="0" borderId="3" xfId="16" applyFont="1" applyBorder="1" applyAlignment="1">
      <alignment horizontal="left"/>
    </xf>
    <xf numFmtId="38" fontId="3" fillId="0" borderId="16" xfId="16" applyFont="1" applyBorder="1" applyAlignment="1">
      <alignment horizontal="left"/>
    </xf>
    <xf numFmtId="38" fontId="3" fillId="0" borderId="9" xfId="16" applyFont="1" applyBorder="1" applyAlignment="1">
      <alignment horizontal="left"/>
    </xf>
    <xf numFmtId="38" fontId="3" fillId="0" borderId="17" xfId="16" applyFont="1" applyBorder="1" applyAlignment="1">
      <alignment horizontal="left"/>
    </xf>
    <xf numFmtId="38" fontId="3" fillId="0" borderId="1" xfId="16" applyFont="1" applyBorder="1" applyAlignment="1">
      <alignment horizontal="left"/>
    </xf>
    <xf numFmtId="38" fontId="3" fillId="0" borderId="18" xfId="16" applyFont="1" applyBorder="1" applyAlignment="1">
      <alignment horizontal="center" vertical="center" textRotation="255"/>
    </xf>
    <xf numFmtId="38" fontId="3" fillId="0" borderId="19" xfId="16" applyFont="1" applyBorder="1" applyAlignment="1">
      <alignment horizontal="center" vertical="center" textRotation="255"/>
    </xf>
    <xf numFmtId="38" fontId="2" fillId="0" borderId="0" xfId="16" applyFont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workbookViewId="0" topLeftCell="A1">
      <selection activeCell="A1" sqref="A1:B2"/>
    </sheetView>
  </sheetViews>
  <sheetFormatPr defaultColWidth="9.00390625" defaultRowHeight="13.5"/>
  <cols>
    <col min="1" max="1" width="3.125" style="1" customWidth="1"/>
    <col min="2" max="2" width="12.125" style="1" customWidth="1"/>
    <col min="3" max="6" width="9.125" style="1" customWidth="1"/>
    <col min="7" max="7" width="3.625" style="1" customWidth="1"/>
    <col min="8" max="8" width="4.625" style="1" customWidth="1"/>
    <col min="9" max="9" width="1.625" style="1" customWidth="1"/>
    <col min="10" max="10" width="3.625" style="1" customWidth="1"/>
    <col min="11" max="11" width="1.625" style="1" customWidth="1"/>
    <col min="12" max="12" width="5.125" style="1" customWidth="1"/>
    <col min="13" max="16384" width="9.125" style="1" customWidth="1"/>
  </cols>
  <sheetData>
    <row r="1" spans="1:15" s="2" customFormat="1" ht="12" customHeight="1">
      <c r="A1" s="22" t="s">
        <v>4</v>
      </c>
      <c r="B1" s="22"/>
      <c r="E1" s="40" t="s">
        <v>32</v>
      </c>
      <c r="F1" s="20" t="s">
        <v>5</v>
      </c>
      <c r="G1" s="20"/>
      <c r="H1" s="22" t="s">
        <v>47</v>
      </c>
      <c r="I1" s="22"/>
      <c r="J1" s="22"/>
      <c r="K1" s="22"/>
      <c r="O1" s="38" t="s">
        <v>2</v>
      </c>
    </row>
    <row r="2" spans="1:15" s="2" customFormat="1" ht="12" customHeight="1">
      <c r="A2" s="22"/>
      <c r="B2" s="22"/>
      <c r="E2" s="40"/>
      <c r="F2" s="21" t="s">
        <v>6</v>
      </c>
      <c r="G2" s="21"/>
      <c r="H2" s="23"/>
      <c r="I2" s="23"/>
      <c r="J2" s="23"/>
      <c r="K2" s="23"/>
      <c r="O2" s="39"/>
    </row>
    <row r="3" spans="1:24" s="2" customFormat="1" ht="10.5" customHeight="1">
      <c r="A3" s="15" t="s">
        <v>7</v>
      </c>
      <c r="B3" s="16"/>
      <c r="C3" s="16" t="s">
        <v>20</v>
      </c>
      <c r="D3" s="16" t="s">
        <v>21</v>
      </c>
      <c r="E3" s="16" t="s">
        <v>33</v>
      </c>
      <c r="F3" s="16" t="s">
        <v>22</v>
      </c>
      <c r="G3" s="16" t="s">
        <v>23</v>
      </c>
      <c r="H3" s="16"/>
      <c r="I3" s="16"/>
      <c r="J3" s="16" t="s">
        <v>34</v>
      </c>
      <c r="K3" s="16"/>
      <c r="L3" s="16"/>
      <c r="M3" s="16" t="s">
        <v>24</v>
      </c>
      <c r="N3" s="16" t="s">
        <v>30</v>
      </c>
      <c r="O3" s="16" t="s">
        <v>35</v>
      </c>
      <c r="P3" s="16" t="s">
        <v>25</v>
      </c>
      <c r="Q3" s="16" t="s">
        <v>36</v>
      </c>
      <c r="R3" s="16" t="s">
        <v>28</v>
      </c>
      <c r="S3" s="16" t="s">
        <v>26</v>
      </c>
      <c r="T3" s="16" t="s">
        <v>37</v>
      </c>
      <c r="U3" s="16" t="s">
        <v>31</v>
      </c>
      <c r="V3" s="16" t="s">
        <v>38</v>
      </c>
      <c r="W3" s="16" t="s">
        <v>39</v>
      </c>
      <c r="X3" s="24" t="s">
        <v>8</v>
      </c>
    </row>
    <row r="4" spans="1:24" s="3" customFormat="1" ht="10.5" customHeight="1">
      <c r="A4" s="17"/>
      <c r="B4" s="18"/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25"/>
    </row>
    <row r="5" spans="1:24" ht="10.5" customHeight="1">
      <c r="A5" s="17"/>
      <c r="B5" s="18"/>
      <c r="C5" s="9" t="s">
        <v>1</v>
      </c>
      <c r="D5" s="9" t="s">
        <v>1</v>
      </c>
      <c r="E5" s="9" t="s">
        <v>1</v>
      </c>
      <c r="F5" s="9" t="s">
        <v>1</v>
      </c>
      <c r="G5" s="29" t="s">
        <v>1</v>
      </c>
      <c r="H5" s="29"/>
      <c r="I5" s="29"/>
      <c r="J5" s="29" t="s">
        <v>1</v>
      </c>
      <c r="K5" s="29"/>
      <c r="L5" s="29"/>
      <c r="M5" s="9" t="s">
        <v>1</v>
      </c>
      <c r="N5" s="9" t="s">
        <v>1</v>
      </c>
      <c r="O5" s="9" t="s">
        <v>1</v>
      </c>
      <c r="P5" s="9" t="s">
        <v>1</v>
      </c>
      <c r="Q5" s="9" t="s">
        <v>1</v>
      </c>
      <c r="R5" s="9" t="s">
        <v>1</v>
      </c>
      <c r="S5" s="9" t="s">
        <v>1</v>
      </c>
      <c r="T5" s="9" t="s">
        <v>1</v>
      </c>
      <c r="U5" s="9" t="s">
        <v>1</v>
      </c>
      <c r="V5" s="9" t="s">
        <v>1</v>
      </c>
      <c r="W5" s="9" t="s">
        <v>1</v>
      </c>
      <c r="X5" s="10" t="s">
        <v>1</v>
      </c>
    </row>
    <row r="6" spans="1:24" ht="10.5" customHeight="1">
      <c r="A6" s="36" t="s">
        <v>9</v>
      </c>
      <c r="B6" s="13" t="s">
        <v>10</v>
      </c>
      <c r="C6" s="5">
        <v>352</v>
      </c>
      <c r="D6" s="5">
        <v>41</v>
      </c>
      <c r="E6" s="5">
        <v>3422</v>
      </c>
      <c r="F6" s="5">
        <v>54</v>
      </c>
      <c r="G6" s="26" t="s">
        <v>3</v>
      </c>
      <c r="H6" s="26"/>
      <c r="I6" s="26"/>
      <c r="J6" s="26" t="s">
        <v>3</v>
      </c>
      <c r="K6" s="26"/>
      <c r="L6" s="26"/>
      <c r="M6" s="5" t="s">
        <v>3</v>
      </c>
      <c r="N6" s="5" t="s">
        <v>3</v>
      </c>
      <c r="O6" s="5" t="s">
        <v>3</v>
      </c>
      <c r="P6" s="5" t="s">
        <v>3</v>
      </c>
      <c r="Q6" s="5" t="s">
        <v>19</v>
      </c>
      <c r="R6" s="5" t="s">
        <v>3</v>
      </c>
      <c r="S6" s="5">
        <v>226</v>
      </c>
      <c r="T6" s="5" t="s">
        <v>3</v>
      </c>
      <c r="U6" s="5" t="s">
        <v>3</v>
      </c>
      <c r="V6" s="5" t="s">
        <v>3</v>
      </c>
      <c r="W6" s="5" t="s">
        <v>3</v>
      </c>
      <c r="X6" s="6">
        <f>SUM(C6:W6)</f>
        <v>4095</v>
      </c>
    </row>
    <row r="7" spans="1:24" ht="10.5" customHeight="1">
      <c r="A7" s="37"/>
      <c r="B7" s="13" t="s">
        <v>11</v>
      </c>
      <c r="C7" s="5">
        <v>1088</v>
      </c>
      <c r="D7" s="5">
        <v>111</v>
      </c>
      <c r="E7" s="5">
        <v>9765</v>
      </c>
      <c r="F7" s="5" t="s">
        <v>29</v>
      </c>
      <c r="G7" s="26">
        <v>2603</v>
      </c>
      <c r="H7" s="26"/>
      <c r="I7" s="26"/>
      <c r="J7" s="26" t="s">
        <v>3</v>
      </c>
      <c r="K7" s="26"/>
      <c r="L7" s="26"/>
      <c r="M7" s="5" t="s">
        <v>3</v>
      </c>
      <c r="N7" s="5" t="s">
        <v>3</v>
      </c>
      <c r="O7" s="5" t="s">
        <v>3</v>
      </c>
      <c r="P7" s="5" t="s">
        <v>3</v>
      </c>
      <c r="Q7" s="5" t="s">
        <v>27</v>
      </c>
      <c r="R7" s="5" t="s">
        <v>3</v>
      </c>
      <c r="S7" s="5">
        <v>54</v>
      </c>
      <c r="T7" s="5" t="s">
        <v>3</v>
      </c>
      <c r="U7" s="5" t="s">
        <v>3</v>
      </c>
      <c r="V7" s="5" t="s">
        <v>3</v>
      </c>
      <c r="W7" s="5" t="s">
        <v>3</v>
      </c>
      <c r="X7" s="6">
        <f>SUM(C7:W7)</f>
        <v>13621</v>
      </c>
    </row>
    <row r="8" spans="1:24" ht="10.5" customHeight="1">
      <c r="A8" s="37"/>
      <c r="B8" s="13" t="s">
        <v>12</v>
      </c>
      <c r="C8" s="5">
        <v>86</v>
      </c>
      <c r="D8" s="5">
        <v>16</v>
      </c>
      <c r="E8" s="5">
        <v>308</v>
      </c>
      <c r="F8" s="5">
        <v>27</v>
      </c>
      <c r="G8" s="26" t="s">
        <v>29</v>
      </c>
      <c r="H8" s="26"/>
      <c r="I8" s="26"/>
      <c r="J8" s="26" t="s">
        <v>3</v>
      </c>
      <c r="K8" s="26"/>
      <c r="L8" s="26"/>
      <c r="M8" s="5" t="s">
        <v>3</v>
      </c>
      <c r="N8" s="5" t="s">
        <v>29</v>
      </c>
      <c r="O8" s="5" t="s">
        <v>3</v>
      </c>
      <c r="P8" s="5" t="s">
        <v>3</v>
      </c>
      <c r="Q8" s="5" t="s">
        <v>29</v>
      </c>
      <c r="R8" s="5" t="s">
        <v>3</v>
      </c>
      <c r="S8" s="5" t="s">
        <v>3</v>
      </c>
      <c r="T8" s="5" t="s">
        <v>3</v>
      </c>
      <c r="U8" s="5" t="s">
        <v>3</v>
      </c>
      <c r="V8" s="5" t="s">
        <v>3</v>
      </c>
      <c r="W8" s="5" t="s">
        <v>3</v>
      </c>
      <c r="X8" s="6">
        <f aca="true" t="shared" si="0" ref="X8:X22">SUM(C8:W8)</f>
        <v>437</v>
      </c>
    </row>
    <row r="9" spans="1:24" ht="10.5" customHeight="1">
      <c r="A9" s="37"/>
      <c r="B9" s="13" t="s">
        <v>13</v>
      </c>
      <c r="C9" s="5" t="s">
        <v>29</v>
      </c>
      <c r="D9" s="5" t="s">
        <v>29</v>
      </c>
      <c r="E9" s="5" t="s">
        <v>29</v>
      </c>
      <c r="F9" s="5" t="s">
        <v>29</v>
      </c>
      <c r="G9" s="26" t="s">
        <v>3</v>
      </c>
      <c r="H9" s="26"/>
      <c r="I9" s="26"/>
      <c r="J9" s="26" t="s">
        <v>3</v>
      </c>
      <c r="K9" s="26"/>
      <c r="L9" s="26"/>
      <c r="M9" s="5" t="s">
        <v>3</v>
      </c>
      <c r="N9" s="5" t="s">
        <v>3</v>
      </c>
      <c r="O9" s="5" t="s">
        <v>3</v>
      </c>
      <c r="P9" s="5" t="s">
        <v>3</v>
      </c>
      <c r="Q9" s="5" t="s">
        <v>29</v>
      </c>
      <c r="R9" s="5" t="s">
        <v>3</v>
      </c>
      <c r="S9" s="5" t="s">
        <v>3</v>
      </c>
      <c r="T9" s="5" t="s">
        <v>3</v>
      </c>
      <c r="U9" s="5" t="s">
        <v>3</v>
      </c>
      <c r="V9" s="5" t="s">
        <v>3</v>
      </c>
      <c r="W9" s="5" t="s">
        <v>3</v>
      </c>
      <c r="X9" s="6" t="s">
        <v>29</v>
      </c>
    </row>
    <row r="10" spans="1:24" ht="10.5" customHeight="1">
      <c r="A10" s="37"/>
      <c r="B10" s="13" t="s">
        <v>14</v>
      </c>
      <c r="C10" s="5">
        <v>594</v>
      </c>
      <c r="D10" s="5">
        <v>34</v>
      </c>
      <c r="E10" s="5">
        <v>3631</v>
      </c>
      <c r="F10" s="5" t="s">
        <v>3</v>
      </c>
      <c r="G10" s="26" t="s">
        <v>3</v>
      </c>
      <c r="H10" s="26"/>
      <c r="I10" s="26"/>
      <c r="J10" s="26" t="s">
        <v>29</v>
      </c>
      <c r="K10" s="26"/>
      <c r="L10" s="26"/>
      <c r="M10" s="5" t="s">
        <v>3</v>
      </c>
      <c r="N10" s="5" t="s">
        <v>3</v>
      </c>
      <c r="O10" s="5" t="s">
        <v>3</v>
      </c>
      <c r="P10" s="5" t="s">
        <v>3</v>
      </c>
      <c r="Q10" s="5">
        <v>108</v>
      </c>
      <c r="R10" s="5" t="s">
        <v>3</v>
      </c>
      <c r="S10" s="5" t="s">
        <v>29</v>
      </c>
      <c r="T10" s="5">
        <v>73</v>
      </c>
      <c r="U10" s="5" t="s">
        <v>3</v>
      </c>
      <c r="V10" s="5" t="s">
        <v>3</v>
      </c>
      <c r="W10" s="5" t="s">
        <v>3</v>
      </c>
      <c r="X10" s="6">
        <f t="shared" si="0"/>
        <v>4440</v>
      </c>
    </row>
    <row r="11" spans="1:24" ht="10.5" customHeight="1">
      <c r="A11" s="37"/>
      <c r="B11" s="13" t="s">
        <v>15</v>
      </c>
      <c r="C11" s="5">
        <v>320</v>
      </c>
      <c r="D11" s="5">
        <v>34</v>
      </c>
      <c r="E11" s="5">
        <v>3605</v>
      </c>
      <c r="F11" s="5" t="s">
        <v>3</v>
      </c>
      <c r="G11" s="26" t="s">
        <v>3</v>
      </c>
      <c r="H11" s="26"/>
      <c r="I11" s="26"/>
      <c r="J11" s="26" t="s">
        <v>3</v>
      </c>
      <c r="K11" s="26"/>
      <c r="L11" s="26"/>
      <c r="M11" s="5" t="s">
        <v>3</v>
      </c>
      <c r="N11" s="5" t="s">
        <v>3</v>
      </c>
      <c r="O11" s="5" t="s">
        <v>3</v>
      </c>
      <c r="P11" s="5" t="s">
        <v>3</v>
      </c>
      <c r="Q11" s="5">
        <v>500</v>
      </c>
      <c r="R11" s="5" t="s">
        <v>3</v>
      </c>
      <c r="S11" s="5">
        <v>152</v>
      </c>
      <c r="T11" s="5">
        <v>75</v>
      </c>
      <c r="U11" s="5">
        <v>57</v>
      </c>
      <c r="V11" s="5" t="s">
        <v>3</v>
      </c>
      <c r="W11" s="5" t="s">
        <v>3</v>
      </c>
      <c r="X11" s="6">
        <f t="shared" si="0"/>
        <v>4743</v>
      </c>
    </row>
    <row r="12" spans="1:24" ht="10.5" customHeight="1">
      <c r="A12" s="37"/>
      <c r="B12" s="13" t="s">
        <v>16</v>
      </c>
      <c r="C12" s="5" t="s">
        <v>3</v>
      </c>
      <c r="D12" s="5" t="s">
        <v>45</v>
      </c>
      <c r="E12" s="5" t="s">
        <v>29</v>
      </c>
      <c r="F12" s="5" t="s">
        <v>3</v>
      </c>
      <c r="G12" s="26" t="s">
        <v>3</v>
      </c>
      <c r="H12" s="26"/>
      <c r="I12" s="26"/>
      <c r="J12" s="26" t="s">
        <v>3</v>
      </c>
      <c r="K12" s="26"/>
      <c r="L12" s="26"/>
      <c r="M12" s="5" t="s">
        <v>3</v>
      </c>
      <c r="N12" s="5" t="s">
        <v>3</v>
      </c>
      <c r="O12" s="5" t="s">
        <v>3</v>
      </c>
      <c r="P12" s="5" t="s">
        <v>3</v>
      </c>
      <c r="Q12" s="5" t="s">
        <v>3</v>
      </c>
      <c r="R12" s="5" t="s">
        <v>3</v>
      </c>
      <c r="S12" s="5" t="s">
        <v>3</v>
      </c>
      <c r="T12" s="5" t="s">
        <v>3</v>
      </c>
      <c r="U12" s="5" t="s">
        <v>3</v>
      </c>
      <c r="V12" s="5" t="s">
        <v>3</v>
      </c>
      <c r="W12" s="5" t="s">
        <v>3</v>
      </c>
      <c r="X12" s="6" t="s">
        <v>29</v>
      </c>
    </row>
    <row r="13" spans="1:24" ht="10.5" customHeight="1">
      <c r="A13" s="37"/>
      <c r="B13" s="13" t="s">
        <v>0</v>
      </c>
      <c r="C13" s="5">
        <f>SUM(C6:C12)</f>
        <v>2440</v>
      </c>
      <c r="D13" s="5">
        <f>SUM(D6:D12)</f>
        <v>236</v>
      </c>
      <c r="E13" s="5">
        <f>SUM(E6:E12)</f>
        <v>20731</v>
      </c>
      <c r="F13" s="5">
        <f>SUM(F6:F12)</f>
        <v>81</v>
      </c>
      <c r="G13" s="26">
        <f>SUM(G6:I12)</f>
        <v>2603</v>
      </c>
      <c r="H13" s="26"/>
      <c r="I13" s="26"/>
      <c r="J13" s="26" t="s">
        <v>46</v>
      </c>
      <c r="K13" s="26"/>
      <c r="L13" s="26"/>
      <c r="M13" s="5" t="s">
        <v>46</v>
      </c>
      <c r="N13" s="5" t="s">
        <v>46</v>
      </c>
      <c r="O13" s="5" t="s">
        <v>46</v>
      </c>
      <c r="P13" s="5" t="s">
        <v>46</v>
      </c>
      <c r="Q13" s="5">
        <f>SUM(Q6:Q12)</f>
        <v>608</v>
      </c>
      <c r="R13" s="5" t="s">
        <v>46</v>
      </c>
      <c r="S13" s="5">
        <f>SUM(S6:S12)</f>
        <v>432</v>
      </c>
      <c r="T13" s="5">
        <f>SUM(T6:T12)</f>
        <v>148</v>
      </c>
      <c r="U13" s="5">
        <f>SUM(U6:U12)</f>
        <v>57</v>
      </c>
      <c r="V13" s="5" t="s">
        <v>46</v>
      </c>
      <c r="W13" s="5" t="s">
        <v>46</v>
      </c>
      <c r="X13" s="6">
        <f t="shared" si="0"/>
        <v>27336</v>
      </c>
    </row>
    <row r="14" spans="1:24" ht="10.5" customHeight="1">
      <c r="A14" s="37" t="s">
        <v>17</v>
      </c>
      <c r="B14" s="13" t="s">
        <v>10</v>
      </c>
      <c r="C14" s="5">
        <v>819</v>
      </c>
      <c r="D14" s="5">
        <v>37</v>
      </c>
      <c r="E14" s="5">
        <v>27397</v>
      </c>
      <c r="F14" s="5" t="s">
        <v>3</v>
      </c>
      <c r="G14" s="26" t="s">
        <v>3</v>
      </c>
      <c r="H14" s="26"/>
      <c r="I14" s="26"/>
      <c r="J14" s="26" t="s">
        <v>3</v>
      </c>
      <c r="K14" s="26"/>
      <c r="L14" s="26"/>
      <c r="M14" s="5" t="s">
        <v>3</v>
      </c>
      <c r="N14" s="5" t="s">
        <v>3</v>
      </c>
      <c r="O14" s="5" t="s">
        <v>3</v>
      </c>
      <c r="P14" s="5" t="s">
        <v>3</v>
      </c>
      <c r="Q14" s="5" t="s">
        <v>3</v>
      </c>
      <c r="R14" s="5" t="s">
        <v>3</v>
      </c>
      <c r="S14" s="5">
        <v>498</v>
      </c>
      <c r="T14" s="5" t="s">
        <v>3</v>
      </c>
      <c r="U14" s="5" t="s">
        <v>3</v>
      </c>
      <c r="V14" s="5" t="s">
        <v>3</v>
      </c>
      <c r="W14" s="5" t="s">
        <v>3</v>
      </c>
      <c r="X14" s="6">
        <f t="shared" si="0"/>
        <v>28751</v>
      </c>
    </row>
    <row r="15" spans="1:24" ht="10.5" customHeight="1">
      <c r="A15" s="37"/>
      <c r="B15" s="13" t="s">
        <v>11</v>
      </c>
      <c r="C15" s="5">
        <v>1059</v>
      </c>
      <c r="D15" s="5">
        <v>138</v>
      </c>
      <c r="E15" s="5">
        <v>10248</v>
      </c>
      <c r="F15" s="5" t="s">
        <v>3</v>
      </c>
      <c r="G15" s="26" t="s">
        <v>29</v>
      </c>
      <c r="H15" s="26"/>
      <c r="I15" s="26"/>
      <c r="J15" s="26" t="s">
        <v>3</v>
      </c>
      <c r="K15" s="26"/>
      <c r="L15" s="26"/>
      <c r="M15" s="5" t="s">
        <v>3</v>
      </c>
      <c r="N15" s="5" t="s">
        <v>3</v>
      </c>
      <c r="O15" s="5" t="s">
        <v>3</v>
      </c>
      <c r="P15" s="5" t="s">
        <v>3</v>
      </c>
      <c r="Q15" s="5" t="s">
        <v>3</v>
      </c>
      <c r="R15" s="5" t="s">
        <v>3</v>
      </c>
      <c r="S15" s="5">
        <v>173</v>
      </c>
      <c r="T15" s="5" t="s">
        <v>3</v>
      </c>
      <c r="U15" s="5" t="s">
        <v>3</v>
      </c>
      <c r="V15" s="5" t="s">
        <v>3</v>
      </c>
      <c r="W15" s="5" t="s">
        <v>3</v>
      </c>
      <c r="X15" s="6">
        <f t="shared" si="0"/>
        <v>11618</v>
      </c>
    </row>
    <row r="16" spans="1:24" ht="10.5" customHeight="1">
      <c r="A16" s="37"/>
      <c r="B16" s="13" t="s">
        <v>12</v>
      </c>
      <c r="C16" s="5">
        <v>302</v>
      </c>
      <c r="D16" s="5">
        <v>54</v>
      </c>
      <c r="E16" s="5">
        <v>2484</v>
      </c>
      <c r="F16" s="5" t="s">
        <v>3</v>
      </c>
      <c r="G16" s="26">
        <v>1722</v>
      </c>
      <c r="H16" s="26"/>
      <c r="I16" s="26"/>
      <c r="J16" s="26" t="s">
        <v>3</v>
      </c>
      <c r="K16" s="26"/>
      <c r="L16" s="26"/>
      <c r="M16" s="5" t="s">
        <v>3</v>
      </c>
      <c r="N16" s="5" t="s">
        <v>3</v>
      </c>
      <c r="O16" s="5" t="s">
        <v>3</v>
      </c>
      <c r="P16" s="5" t="s">
        <v>3</v>
      </c>
      <c r="Q16" s="5" t="s">
        <v>3</v>
      </c>
      <c r="R16" s="5" t="s">
        <v>3</v>
      </c>
      <c r="S16" s="5">
        <v>11</v>
      </c>
      <c r="T16" s="5" t="s">
        <v>3</v>
      </c>
      <c r="U16" s="5" t="s">
        <v>3</v>
      </c>
      <c r="V16" s="5" t="s">
        <v>3</v>
      </c>
      <c r="W16" s="5" t="s">
        <v>3</v>
      </c>
      <c r="X16" s="6">
        <f t="shared" si="0"/>
        <v>4573</v>
      </c>
    </row>
    <row r="17" spans="1:24" ht="10.5" customHeight="1">
      <c r="A17" s="37"/>
      <c r="B17" s="13" t="s">
        <v>13</v>
      </c>
      <c r="C17" s="5">
        <v>71</v>
      </c>
      <c r="D17" s="5">
        <v>21</v>
      </c>
      <c r="E17" s="5">
        <v>1303</v>
      </c>
      <c r="F17" s="5">
        <v>1</v>
      </c>
      <c r="G17" s="26" t="s">
        <v>3</v>
      </c>
      <c r="H17" s="26"/>
      <c r="I17" s="26"/>
      <c r="J17" s="26" t="s">
        <v>3</v>
      </c>
      <c r="K17" s="26"/>
      <c r="L17" s="26"/>
      <c r="M17" s="5" t="s">
        <v>3</v>
      </c>
      <c r="N17" s="5" t="s">
        <v>3</v>
      </c>
      <c r="O17" s="5" t="s">
        <v>3</v>
      </c>
      <c r="P17" s="5" t="s">
        <v>3</v>
      </c>
      <c r="Q17" s="5" t="s">
        <v>3</v>
      </c>
      <c r="R17" s="5" t="s">
        <v>3</v>
      </c>
      <c r="S17" s="5" t="s">
        <v>3</v>
      </c>
      <c r="T17" s="5" t="s">
        <v>3</v>
      </c>
      <c r="U17" s="5" t="s">
        <v>3</v>
      </c>
      <c r="V17" s="5" t="s">
        <v>3</v>
      </c>
      <c r="W17" s="5" t="s">
        <v>3</v>
      </c>
      <c r="X17" s="6">
        <f t="shared" si="0"/>
        <v>1396</v>
      </c>
    </row>
    <row r="18" spans="1:24" ht="10.5" customHeight="1">
      <c r="A18" s="37"/>
      <c r="B18" s="13" t="s">
        <v>14</v>
      </c>
      <c r="C18" s="5">
        <v>684</v>
      </c>
      <c r="D18" s="5">
        <v>89</v>
      </c>
      <c r="E18" s="5">
        <v>9736</v>
      </c>
      <c r="F18" s="5">
        <v>1</v>
      </c>
      <c r="G18" s="26" t="s">
        <v>3</v>
      </c>
      <c r="H18" s="26"/>
      <c r="I18" s="26"/>
      <c r="J18" s="26" t="s">
        <v>3</v>
      </c>
      <c r="K18" s="26"/>
      <c r="L18" s="26"/>
      <c r="M18" s="5">
        <v>1</v>
      </c>
      <c r="N18" s="5" t="s">
        <v>3</v>
      </c>
      <c r="O18" s="5" t="s">
        <v>3</v>
      </c>
      <c r="P18" s="5" t="s">
        <v>3</v>
      </c>
      <c r="Q18" s="5" t="s">
        <v>3</v>
      </c>
      <c r="R18" s="5" t="s">
        <v>3</v>
      </c>
      <c r="S18" s="5" t="s">
        <v>3</v>
      </c>
      <c r="T18" s="5">
        <v>163</v>
      </c>
      <c r="U18" s="5" t="s">
        <v>3</v>
      </c>
      <c r="V18" s="5" t="s">
        <v>3</v>
      </c>
      <c r="W18" s="5" t="s">
        <v>3</v>
      </c>
      <c r="X18" s="6">
        <v>9674</v>
      </c>
    </row>
    <row r="19" spans="1:24" ht="10.5" customHeight="1">
      <c r="A19" s="37"/>
      <c r="B19" s="13" t="s">
        <v>15</v>
      </c>
      <c r="C19" s="5">
        <v>978</v>
      </c>
      <c r="D19" s="5">
        <v>89</v>
      </c>
      <c r="E19" s="5">
        <v>10870</v>
      </c>
      <c r="F19" s="5">
        <v>11</v>
      </c>
      <c r="G19" s="26">
        <v>121</v>
      </c>
      <c r="H19" s="26"/>
      <c r="I19" s="26"/>
      <c r="J19" s="26" t="s">
        <v>3</v>
      </c>
      <c r="K19" s="26"/>
      <c r="L19" s="26"/>
      <c r="M19" s="5" t="s">
        <v>3</v>
      </c>
      <c r="N19" s="5" t="s">
        <v>3</v>
      </c>
      <c r="O19" s="5" t="s">
        <v>3</v>
      </c>
      <c r="P19" s="5" t="s">
        <v>3</v>
      </c>
      <c r="Q19" s="5" t="s">
        <v>3</v>
      </c>
      <c r="R19" s="5" t="s">
        <v>3</v>
      </c>
      <c r="S19" s="5">
        <v>1375</v>
      </c>
      <c r="T19" s="5">
        <v>183</v>
      </c>
      <c r="U19" s="5" t="s">
        <v>3</v>
      </c>
      <c r="V19" s="5" t="s">
        <v>3</v>
      </c>
      <c r="W19" s="5" t="s">
        <v>3</v>
      </c>
      <c r="X19" s="6">
        <f t="shared" si="0"/>
        <v>13627</v>
      </c>
    </row>
    <row r="20" spans="1:24" ht="10.5" customHeight="1">
      <c r="A20" s="37"/>
      <c r="B20" s="13" t="s">
        <v>16</v>
      </c>
      <c r="C20" s="5" t="s">
        <v>3</v>
      </c>
      <c r="D20" s="5" t="s">
        <v>3</v>
      </c>
      <c r="E20" s="5" t="s">
        <v>3</v>
      </c>
      <c r="F20" s="5" t="s">
        <v>3</v>
      </c>
      <c r="G20" s="26" t="s">
        <v>29</v>
      </c>
      <c r="H20" s="26"/>
      <c r="I20" s="26"/>
      <c r="J20" s="26" t="s">
        <v>3</v>
      </c>
      <c r="K20" s="26"/>
      <c r="L20" s="26"/>
      <c r="M20" s="5" t="s">
        <v>3</v>
      </c>
      <c r="N20" s="5" t="s">
        <v>3</v>
      </c>
      <c r="O20" s="5" t="s">
        <v>3</v>
      </c>
      <c r="P20" s="5" t="s">
        <v>3</v>
      </c>
      <c r="Q20" s="5" t="s">
        <v>3</v>
      </c>
      <c r="R20" s="5" t="s">
        <v>3</v>
      </c>
      <c r="S20" s="5" t="s">
        <v>3</v>
      </c>
      <c r="T20" s="5" t="s">
        <v>3</v>
      </c>
      <c r="U20" s="5" t="s">
        <v>3</v>
      </c>
      <c r="V20" s="5" t="s">
        <v>3</v>
      </c>
      <c r="W20" s="5" t="s">
        <v>3</v>
      </c>
      <c r="X20" s="6" t="s">
        <v>29</v>
      </c>
    </row>
    <row r="21" spans="1:24" ht="10.5" customHeight="1">
      <c r="A21" s="37"/>
      <c r="B21" s="13" t="s">
        <v>0</v>
      </c>
      <c r="C21" s="5">
        <f>SUM(C14:C20)</f>
        <v>3913</v>
      </c>
      <c r="D21" s="5">
        <f>SUM(D14:D20)</f>
        <v>428</v>
      </c>
      <c r="E21" s="5">
        <v>61038</v>
      </c>
      <c r="F21" s="5">
        <f>SUM(F14:F20)</f>
        <v>13</v>
      </c>
      <c r="G21" s="26">
        <f>SUM(G14:I20)</f>
        <v>1843</v>
      </c>
      <c r="H21" s="26"/>
      <c r="I21" s="26"/>
      <c r="J21" s="26" t="s">
        <v>46</v>
      </c>
      <c r="K21" s="26"/>
      <c r="L21" s="26"/>
      <c r="M21" s="5">
        <f>SUM(M14:M20)</f>
        <v>1</v>
      </c>
      <c r="N21" s="5" t="s">
        <v>46</v>
      </c>
      <c r="O21" s="5" t="s">
        <v>46</v>
      </c>
      <c r="P21" s="5" t="s">
        <v>46</v>
      </c>
      <c r="Q21" s="5" t="s">
        <v>46</v>
      </c>
      <c r="R21" s="5" t="s">
        <v>46</v>
      </c>
      <c r="S21" s="5">
        <f>SUM(S14:S20)</f>
        <v>2057</v>
      </c>
      <c r="T21" s="5">
        <f>SUM(T14:T20)</f>
        <v>346</v>
      </c>
      <c r="U21" s="5" t="s">
        <v>46</v>
      </c>
      <c r="V21" s="5" t="s">
        <v>46</v>
      </c>
      <c r="W21" s="5" t="s">
        <v>46</v>
      </c>
      <c r="X21" s="6">
        <f t="shared" si="0"/>
        <v>69639</v>
      </c>
    </row>
    <row r="22" spans="1:24" ht="10.5" customHeight="1">
      <c r="A22" s="32" t="s">
        <v>18</v>
      </c>
      <c r="B22" s="33"/>
      <c r="C22" s="14">
        <f>SUM(C21,C13)</f>
        <v>6353</v>
      </c>
      <c r="D22" s="14">
        <f>SUM(D21,D13)</f>
        <v>664</v>
      </c>
      <c r="E22" s="14">
        <f>SUM(E21,E13)</f>
        <v>81769</v>
      </c>
      <c r="F22" s="14">
        <f>SUM(F13+F21)</f>
        <v>94</v>
      </c>
      <c r="G22" s="28">
        <f>SUM(G13+G21)</f>
        <v>4446</v>
      </c>
      <c r="H22" s="28"/>
      <c r="I22" s="28"/>
      <c r="J22" s="28" t="s">
        <v>46</v>
      </c>
      <c r="K22" s="28"/>
      <c r="L22" s="28"/>
      <c r="M22" s="14">
        <f>SUM(M21,M13)</f>
        <v>1</v>
      </c>
      <c r="N22" s="14" t="s">
        <v>46</v>
      </c>
      <c r="O22" s="14" t="s">
        <v>46</v>
      </c>
      <c r="P22" s="14" t="s">
        <v>46</v>
      </c>
      <c r="Q22" s="14">
        <f>SUM(Q13)</f>
        <v>608</v>
      </c>
      <c r="R22" s="14" t="s">
        <v>46</v>
      </c>
      <c r="S22" s="14">
        <f>SUM(S21,S13)</f>
        <v>2489</v>
      </c>
      <c r="T22" s="14">
        <f>SUM(T21,T13)</f>
        <v>494</v>
      </c>
      <c r="U22" s="14">
        <f>SUM(U21,U13)</f>
        <v>57</v>
      </c>
      <c r="V22" s="14" t="s">
        <v>46</v>
      </c>
      <c r="W22" s="14" t="s">
        <v>46</v>
      </c>
      <c r="X22" s="6">
        <f t="shared" si="0"/>
        <v>96975</v>
      </c>
    </row>
    <row r="23" spans="1:24" ht="10.5" customHeight="1">
      <c r="A23" s="34" t="s">
        <v>40</v>
      </c>
      <c r="B23" s="35"/>
      <c r="C23" s="5">
        <v>8283</v>
      </c>
      <c r="D23" s="5">
        <v>760</v>
      </c>
      <c r="E23" s="5">
        <v>86433</v>
      </c>
      <c r="F23" s="5">
        <v>99</v>
      </c>
      <c r="G23" s="26">
        <v>1023</v>
      </c>
      <c r="H23" s="26"/>
      <c r="I23" s="26"/>
      <c r="J23" s="26">
        <v>35</v>
      </c>
      <c r="K23" s="26"/>
      <c r="L23" s="26"/>
      <c r="M23" s="5">
        <v>7</v>
      </c>
      <c r="N23" s="5" t="s">
        <v>29</v>
      </c>
      <c r="O23" s="5" t="s">
        <v>29</v>
      </c>
      <c r="P23" s="5" t="s">
        <v>3</v>
      </c>
      <c r="Q23" s="5">
        <v>367</v>
      </c>
      <c r="R23" s="5" t="s">
        <v>3</v>
      </c>
      <c r="S23" s="5">
        <v>1627</v>
      </c>
      <c r="T23" s="5" t="s">
        <v>29</v>
      </c>
      <c r="U23" s="5">
        <v>74</v>
      </c>
      <c r="V23" s="5">
        <v>663</v>
      </c>
      <c r="W23" s="5">
        <v>396</v>
      </c>
      <c r="X23" s="11">
        <v>99734</v>
      </c>
    </row>
    <row r="24" spans="1:24" ht="10.5" customHeight="1">
      <c r="A24" s="34" t="s">
        <v>41</v>
      </c>
      <c r="B24" s="35"/>
      <c r="C24" s="5">
        <v>4996</v>
      </c>
      <c r="D24" s="5">
        <v>488</v>
      </c>
      <c r="E24" s="5">
        <v>39994</v>
      </c>
      <c r="F24" s="5">
        <v>79</v>
      </c>
      <c r="G24" s="26">
        <v>987</v>
      </c>
      <c r="H24" s="26"/>
      <c r="I24" s="26"/>
      <c r="J24" s="26" t="s">
        <v>29</v>
      </c>
      <c r="K24" s="26"/>
      <c r="L24" s="26"/>
      <c r="M24" s="5" t="s">
        <v>29</v>
      </c>
      <c r="N24" s="5" t="s">
        <v>29</v>
      </c>
      <c r="O24" s="5">
        <v>26</v>
      </c>
      <c r="P24" s="5" t="s">
        <v>3</v>
      </c>
      <c r="Q24" s="5">
        <v>319</v>
      </c>
      <c r="R24" s="5" t="s">
        <v>3</v>
      </c>
      <c r="S24" s="5">
        <v>363</v>
      </c>
      <c r="T24" s="5">
        <v>272</v>
      </c>
      <c r="U24" s="5">
        <v>394</v>
      </c>
      <c r="V24" s="5" t="s">
        <v>29</v>
      </c>
      <c r="W24" s="5" t="s">
        <v>29</v>
      </c>
      <c r="X24" s="6">
        <v>47921</v>
      </c>
    </row>
    <row r="25" spans="1:24" ht="10.5" customHeight="1">
      <c r="A25" s="34" t="s">
        <v>42</v>
      </c>
      <c r="B25" s="35"/>
      <c r="C25" s="5">
        <v>5165</v>
      </c>
      <c r="D25" s="5">
        <v>440</v>
      </c>
      <c r="E25" s="5">
        <v>28672</v>
      </c>
      <c r="F25" s="5">
        <v>67</v>
      </c>
      <c r="G25" s="26">
        <v>1298</v>
      </c>
      <c r="H25" s="26"/>
      <c r="I25" s="26"/>
      <c r="J25" s="26">
        <v>733</v>
      </c>
      <c r="K25" s="26"/>
      <c r="L25" s="26"/>
      <c r="M25" s="5" t="s">
        <v>29</v>
      </c>
      <c r="N25" s="5" t="s">
        <v>29</v>
      </c>
      <c r="O25" s="5" t="s">
        <v>29</v>
      </c>
      <c r="P25" s="5" t="s">
        <v>29</v>
      </c>
      <c r="Q25" s="5" t="s">
        <v>3</v>
      </c>
      <c r="R25" s="5" t="s">
        <v>29</v>
      </c>
      <c r="S25" s="5">
        <v>1344</v>
      </c>
      <c r="T25" s="5">
        <v>335</v>
      </c>
      <c r="U25" s="5">
        <v>81</v>
      </c>
      <c r="V25" s="5" t="s">
        <v>29</v>
      </c>
      <c r="W25" s="5" t="s">
        <v>29</v>
      </c>
      <c r="X25" s="6">
        <v>38107</v>
      </c>
    </row>
    <row r="26" spans="1:24" ht="10.5" customHeight="1">
      <c r="A26" s="34" t="s">
        <v>43</v>
      </c>
      <c r="B26" s="35"/>
      <c r="C26" s="5">
        <v>4853</v>
      </c>
      <c r="D26" s="5">
        <v>689</v>
      </c>
      <c r="E26" s="5">
        <v>29841</v>
      </c>
      <c r="F26" s="5">
        <v>79</v>
      </c>
      <c r="G26" s="26">
        <v>2150</v>
      </c>
      <c r="H26" s="26"/>
      <c r="I26" s="26"/>
      <c r="J26" s="26" t="s">
        <v>3</v>
      </c>
      <c r="K26" s="26"/>
      <c r="L26" s="26"/>
      <c r="M26" s="5">
        <v>1</v>
      </c>
      <c r="N26" s="5" t="s">
        <v>29</v>
      </c>
      <c r="O26" s="5" t="s">
        <v>29</v>
      </c>
      <c r="P26" s="5" t="s">
        <v>29</v>
      </c>
      <c r="Q26" s="5" t="s">
        <v>3</v>
      </c>
      <c r="R26" s="5" t="s">
        <v>29</v>
      </c>
      <c r="S26" s="5">
        <v>3308</v>
      </c>
      <c r="T26" s="5" t="s">
        <v>29</v>
      </c>
      <c r="U26" s="5" t="s">
        <v>29</v>
      </c>
      <c r="V26" s="5" t="s">
        <v>29</v>
      </c>
      <c r="W26" s="5" t="s">
        <v>29</v>
      </c>
      <c r="X26" s="6">
        <v>40922</v>
      </c>
    </row>
    <row r="27" spans="1:24" ht="10.5" customHeight="1">
      <c r="A27" s="30" t="s">
        <v>44</v>
      </c>
      <c r="B27" s="31"/>
      <c r="C27" s="7">
        <v>5430</v>
      </c>
      <c r="D27" s="7">
        <v>493</v>
      </c>
      <c r="E27" s="7">
        <v>61612</v>
      </c>
      <c r="F27" s="7">
        <v>90</v>
      </c>
      <c r="G27" s="27">
        <v>7167</v>
      </c>
      <c r="H27" s="27"/>
      <c r="I27" s="27"/>
      <c r="J27" s="27" t="s">
        <v>3</v>
      </c>
      <c r="K27" s="27"/>
      <c r="L27" s="27"/>
      <c r="M27" s="7">
        <v>8</v>
      </c>
      <c r="N27" s="7" t="s">
        <v>29</v>
      </c>
      <c r="O27" s="7" t="s">
        <v>29</v>
      </c>
      <c r="P27" s="7" t="s">
        <v>29</v>
      </c>
      <c r="Q27" s="7" t="s">
        <v>29</v>
      </c>
      <c r="R27" s="7">
        <v>600</v>
      </c>
      <c r="S27" s="7">
        <v>887</v>
      </c>
      <c r="T27" s="7" t="s">
        <v>29</v>
      </c>
      <c r="U27" s="7" t="s">
        <v>29</v>
      </c>
      <c r="V27" s="7" t="s">
        <v>29</v>
      </c>
      <c r="W27" s="7" t="s">
        <v>29</v>
      </c>
      <c r="X27" s="8">
        <v>76288</v>
      </c>
    </row>
    <row r="28" ht="10.5">
      <c r="E28" s="4"/>
    </row>
    <row r="29" spans="5:10" ht="10.5">
      <c r="E29" s="4"/>
      <c r="I29" s="12"/>
      <c r="J29" s="12"/>
    </row>
    <row r="30" spans="5:10" ht="10.5">
      <c r="E30" s="4"/>
      <c r="I30" s="12"/>
      <c r="J30" s="12"/>
    </row>
    <row r="31" spans="5:10" ht="10.5">
      <c r="E31" s="4"/>
      <c r="I31" s="12"/>
      <c r="J31" s="12"/>
    </row>
    <row r="32" spans="5:10" ht="10.5">
      <c r="E32" s="4"/>
      <c r="I32" s="12"/>
      <c r="J32" s="12"/>
    </row>
    <row r="33" spans="5:10" ht="10.5">
      <c r="E33" s="4"/>
      <c r="I33" s="12"/>
      <c r="J33" s="12"/>
    </row>
    <row r="34" spans="5:10" ht="10.5">
      <c r="E34" s="4"/>
      <c r="I34" s="12"/>
      <c r="J34" s="12"/>
    </row>
    <row r="35" spans="9:10" ht="10.5">
      <c r="I35" s="12"/>
      <c r="J35" s="12"/>
    </row>
    <row r="36" spans="9:10" ht="10.5">
      <c r="I36" s="12"/>
      <c r="J36" s="12"/>
    </row>
    <row r="37" spans="9:10" ht="10.5">
      <c r="I37" s="12"/>
      <c r="J37" s="12"/>
    </row>
    <row r="38" spans="9:10" ht="10.5">
      <c r="I38" s="12"/>
      <c r="J38" s="12"/>
    </row>
    <row r="39" spans="9:10" ht="10.5">
      <c r="I39" s="12"/>
      <c r="J39" s="12"/>
    </row>
    <row r="40" spans="9:10" ht="10.5">
      <c r="I40" s="12"/>
      <c r="J40" s="12"/>
    </row>
    <row r="41" spans="9:10" ht="10.5">
      <c r="I41" s="12"/>
      <c r="J41" s="12"/>
    </row>
    <row r="42" spans="9:10" ht="10.5">
      <c r="I42" s="12"/>
      <c r="J42" s="12"/>
    </row>
    <row r="43" spans="9:10" ht="10.5">
      <c r="I43" s="12"/>
      <c r="J43" s="12"/>
    </row>
    <row r="44" spans="9:10" ht="10.5">
      <c r="I44" s="12"/>
      <c r="J44" s="12"/>
    </row>
    <row r="45" spans="9:10" ht="10.5">
      <c r="I45" s="12"/>
      <c r="J45" s="12"/>
    </row>
    <row r="46" spans="9:10" ht="10.5">
      <c r="I46" s="12"/>
      <c r="J46" s="12"/>
    </row>
    <row r="47" spans="9:10" ht="10.5">
      <c r="I47" s="12"/>
      <c r="J47" s="12"/>
    </row>
    <row r="48" spans="9:10" ht="10.5">
      <c r="I48" s="12"/>
      <c r="J48" s="12"/>
    </row>
    <row r="49" spans="9:10" ht="10.5">
      <c r="I49" s="12"/>
      <c r="J49" s="12"/>
    </row>
    <row r="50" spans="9:10" ht="10.5">
      <c r="I50" s="12"/>
      <c r="J50" s="12"/>
    </row>
  </sheetData>
  <mergeCells count="79">
    <mergeCell ref="A6:A13"/>
    <mergeCell ref="A14:A21"/>
    <mergeCell ref="O1:O2"/>
    <mergeCell ref="A1:B2"/>
    <mergeCell ref="E1:E2"/>
    <mergeCell ref="J13:L13"/>
    <mergeCell ref="J14:L14"/>
    <mergeCell ref="J15:L15"/>
    <mergeCell ref="J16:L16"/>
    <mergeCell ref="G12:I12"/>
    <mergeCell ref="A24:B24"/>
    <mergeCell ref="A25:B25"/>
    <mergeCell ref="A26:B26"/>
    <mergeCell ref="A23:B23"/>
    <mergeCell ref="A27:B27"/>
    <mergeCell ref="J5:L5"/>
    <mergeCell ref="J6:L6"/>
    <mergeCell ref="J7:L7"/>
    <mergeCell ref="J8:L8"/>
    <mergeCell ref="J9:L9"/>
    <mergeCell ref="J10:L10"/>
    <mergeCell ref="J11:L11"/>
    <mergeCell ref="J12:L12"/>
    <mergeCell ref="A22:B22"/>
    <mergeCell ref="J22:L22"/>
    <mergeCell ref="J23:L23"/>
    <mergeCell ref="J24:L24"/>
    <mergeCell ref="J17:L17"/>
    <mergeCell ref="J18:L18"/>
    <mergeCell ref="J19:L19"/>
    <mergeCell ref="J20:L20"/>
    <mergeCell ref="J25:L25"/>
    <mergeCell ref="J26:L26"/>
    <mergeCell ref="J27:L27"/>
    <mergeCell ref="G5:I5"/>
    <mergeCell ref="G6:I6"/>
    <mergeCell ref="G7:I7"/>
    <mergeCell ref="G14:I14"/>
    <mergeCell ref="G15:I15"/>
    <mergeCell ref="G8:I8"/>
    <mergeCell ref="J21:L21"/>
    <mergeCell ref="G27:I27"/>
    <mergeCell ref="G20:I20"/>
    <mergeCell ref="G21:I21"/>
    <mergeCell ref="G22:I22"/>
    <mergeCell ref="G23:I23"/>
    <mergeCell ref="G24:I24"/>
    <mergeCell ref="G25:I25"/>
    <mergeCell ref="G26:I26"/>
    <mergeCell ref="G13:I13"/>
    <mergeCell ref="G9:I9"/>
    <mergeCell ref="G10:I10"/>
    <mergeCell ref="G11:I11"/>
    <mergeCell ref="G16:I16"/>
    <mergeCell ref="G17:I17"/>
    <mergeCell ref="G18:I18"/>
    <mergeCell ref="G19:I19"/>
    <mergeCell ref="X3:X4"/>
    <mergeCell ref="O3:O4"/>
    <mergeCell ref="P3:P4"/>
    <mergeCell ref="Q3:Q4"/>
    <mergeCell ref="R3:R4"/>
    <mergeCell ref="V3:V4"/>
    <mergeCell ref="W3:W4"/>
    <mergeCell ref="S3:S4"/>
    <mergeCell ref="T3:T4"/>
    <mergeCell ref="U3:U4"/>
    <mergeCell ref="F1:G1"/>
    <mergeCell ref="F2:G2"/>
    <mergeCell ref="H1:K2"/>
    <mergeCell ref="M3:M4"/>
    <mergeCell ref="N3:N4"/>
    <mergeCell ref="A3:B5"/>
    <mergeCell ref="G3:I4"/>
    <mergeCell ref="J3:L4"/>
    <mergeCell ref="C3:C4"/>
    <mergeCell ref="D3:D4"/>
    <mergeCell ref="E3:E4"/>
    <mergeCell ref="F3:F4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Ｐ明朝,標準"&amp;8大正２年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2001-11-29T04:35:35Z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