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5-04-067F" sheetId="1" r:id="rId1"/>
  </sheets>
  <definedNames>
    <definedName name="_xlnm.Print_Area" localSheetId="0">'T05-04-067F'!$A$1:$U$27</definedName>
    <definedName name="_xlnm.Print_Titles" localSheetId="0">'T05-04-067F'!$A:$A</definedName>
  </definedNames>
  <calcPr fullCalcOnLoad="1"/>
</workbook>
</file>

<file path=xl/sharedStrings.xml><?xml version="1.0" encoding="utf-8"?>
<sst xmlns="http://schemas.openxmlformats.org/spreadsheetml/2006/main" count="93" uniqueCount="42">
  <si>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</si>
  <si>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</si>
  <si>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</si>
  <si>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</si>
  <si>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</si>
  <si>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</si>
  <si>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</si>
  <si>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</si>
  <si>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</si>
  <si>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</si>
  <si>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</si>
  <si>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</si>
  <si>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</si>
  <si>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</si>
  <si>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</si>
  <si>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</si>
  <si>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</si>
  <si>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</si>
  <si>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</si>
  <si>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</si>
  <si>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</si>
  <si>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</si>
  <si>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</si>
  <si>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</si>
  <si>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</si>
  <si>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一戸平均
産額</t>
  </si>
  <si>
    <t>大正元年</t>
  </si>
  <si>
    <t>４４年</t>
  </si>
  <si>
    <t>大正４年</t>
  </si>
  <si>
    <t>大正３年</t>
  </si>
  <si>
    <t>大正２年</t>
  </si>
  <si>
    <t>蚕種用</t>
  </si>
  <si>
    <t>×</t>
  </si>
  <si>
    <t>-</t>
  </si>
  <si>
    <t>合</t>
  </si>
  <si>
    <t>備考　×印は柞蚕の係るものなり</t>
  </si>
  <si>
    <t>第６７　秋蚕（附養蚕総戸数）</t>
  </si>
  <si>
    <t>?</t>
  </si>
  <si>
    <t>貫　 　</t>
  </si>
  <si>
    <t xml:space="preserve">石     </t>
  </si>
  <si>
    <t>養蚕家               総戸数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</si>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</sst>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right"/>
    </xf>
    <xf numFmtId="180" fontId="1" fillId="0" borderId="3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3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34" xfId="0" applyNumberFormat="1" applyFont="1" applyBorder="1" applyAlignment="1">
      <alignment horizontal="left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SheetLayoutView="100" workbookViewId="0" topLeftCell="A1">
      <selection activeCell="G12" sqref="G12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15" width="9.1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16384" width="9.125" style="1" customWidth="1"/>
  </cols>
  <sheetData>
    <row r="1" spans="1:19" s="13" customFormat="1" ht="12" customHeight="1">
      <c r="A1" s="13" t="s">
        <v>3</v>
      </c>
      <c r="C1" s="86" t="s">
        <v>36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 t="s">
        <v>4</v>
      </c>
      <c r="S1" s="86"/>
    </row>
    <row r="2" spans="1:21" ht="10.5" customHeight="1">
      <c r="A2" s="83" t="s">
        <v>0</v>
      </c>
      <c r="B2" s="81" t="s">
        <v>15</v>
      </c>
      <c r="C2" s="73"/>
      <c r="D2" s="72" t="s">
        <v>18</v>
      </c>
      <c r="E2" s="73"/>
      <c r="F2" s="62" t="s">
        <v>24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7" t="s">
        <v>25</v>
      </c>
      <c r="U2" s="55" t="s">
        <v>40</v>
      </c>
    </row>
    <row r="3" spans="1:21" ht="10.5" customHeight="1">
      <c r="A3" s="84"/>
      <c r="B3" s="82"/>
      <c r="C3" s="52"/>
      <c r="D3" s="51"/>
      <c r="E3" s="52"/>
      <c r="F3" s="76" t="s">
        <v>19</v>
      </c>
      <c r="G3" s="77"/>
      <c r="H3" s="78"/>
      <c r="I3" s="87" t="s">
        <v>20</v>
      </c>
      <c r="J3" s="87"/>
      <c r="K3" s="76" t="s">
        <v>21</v>
      </c>
      <c r="L3" s="77"/>
      <c r="M3" s="78"/>
      <c r="N3" s="87" t="s">
        <v>22</v>
      </c>
      <c r="O3" s="87"/>
      <c r="P3" s="76" t="s">
        <v>23</v>
      </c>
      <c r="Q3" s="77"/>
      <c r="R3" s="77"/>
      <c r="S3" s="78"/>
      <c r="T3" s="68"/>
      <c r="U3" s="56"/>
    </row>
    <row r="4" spans="1:21" ht="10.5" customHeight="1">
      <c r="A4" s="84"/>
      <c r="B4" s="82"/>
      <c r="C4" s="52"/>
      <c r="D4" s="51"/>
      <c r="E4" s="52"/>
      <c r="F4" s="58" t="s">
        <v>16</v>
      </c>
      <c r="G4" s="59"/>
      <c r="H4" s="53" t="s">
        <v>17</v>
      </c>
      <c r="I4" s="53" t="s">
        <v>16</v>
      </c>
      <c r="J4" s="53" t="s">
        <v>17</v>
      </c>
      <c r="K4" s="74" t="s">
        <v>16</v>
      </c>
      <c r="L4" s="75"/>
      <c r="M4" s="53" t="s">
        <v>17</v>
      </c>
      <c r="N4" s="53" t="s">
        <v>16</v>
      </c>
      <c r="O4" s="53" t="s">
        <v>17</v>
      </c>
      <c r="P4" s="58" t="s">
        <v>16</v>
      </c>
      <c r="Q4" s="59"/>
      <c r="R4" s="58" t="s">
        <v>17</v>
      </c>
      <c r="S4" s="59"/>
      <c r="T4" s="68"/>
      <c r="U4" s="56"/>
    </row>
    <row r="5" spans="1:21" ht="10.5" customHeight="1">
      <c r="A5" s="84"/>
      <c r="B5" s="82"/>
      <c r="C5" s="52"/>
      <c r="D5" s="60"/>
      <c r="E5" s="61"/>
      <c r="F5" s="60"/>
      <c r="G5" s="61"/>
      <c r="H5" s="54"/>
      <c r="I5" s="54"/>
      <c r="J5" s="54"/>
      <c r="K5" s="2" t="s">
        <v>31</v>
      </c>
      <c r="L5" s="2" t="s">
        <v>41</v>
      </c>
      <c r="M5" s="54"/>
      <c r="N5" s="54"/>
      <c r="O5" s="54"/>
      <c r="P5" s="60"/>
      <c r="Q5" s="61"/>
      <c r="R5" s="60"/>
      <c r="S5" s="61"/>
      <c r="T5" s="69"/>
      <c r="U5" s="57"/>
    </row>
    <row r="6" spans="1:22" ht="10.5" customHeight="1">
      <c r="A6" s="85"/>
      <c r="B6" s="70"/>
      <c r="C6" s="71"/>
      <c r="D6" s="74"/>
      <c r="E6" s="75"/>
      <c r="F6" s="65" t="s">
        <v>5</v>
      </c>
      <c r="G6" s="66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31" t="s">
        <v>2</v>
      </c>
      <c r="N6" s="3" t="s">
        <v>5</v>
      </c>
      <c r="O6" s="3" t="s">
        <v>2</v>
      </c>
      <c r="P6" s="65" t="s">
        <v>5</v>
      </c>
      <c r="Q6" s="66"/>
      <c r="R6" s="65" t="s">
        <v>2</v>
      </c>
      <c r="S6" s="66"/>
      <c r="T6" s="3" t="s">
        <v>38</v>
      </c>
      <c r="U6" s="4"/>
      <c r="V6" s="11"/>
    </row>
    <row r="7" spans="1:21" ht="10.5" customHeight="1">
      <c r="A7" s="9" t="s">
        <v>7</v>
      </c>
      <c r="B7" s="25"/>
      <c r="C7" s="20">
        <v>72</v>
      </c>
      <c r="D7" s="27"/>
      <c r="E7" s="20">
        <v>20</v>
      </c>
      <c r="F7" s="27"/>
      <c r="G7" s="22">
        <v>122</v>
      </c>
      <c r="H7" s="7">
        <v>648</v>
      </c>
      <c r="I7" s="7">
        <v>1</v>
      </c>
      <c r="J7" s="7">
        <v>2</v>
      </c>
      <c r="K7" s="5">
        <v>4</v>
      </c>
      <c r="L7" s="5" t="s">
        <v>33</v>
      </c>
      <c r="M7" s="19">
        <v>45</v>
      </c>
      <c r="N7" s="7">
        <v>7</v>
      </c>
      <c r="O7" s="7">
        <v>14</v>
      </c>
      <c r="P7" s="29"/>
      <c r="Q7" s="22">
        <v>134</v>
      </c>
      <c r="R7" s="29"/>
      <c r="S7" s="22">
        <v>709</v>
      </c>
      <c r="T7" s="37">
        <v>1.861</v>
      </c>
      <c r="U7" s="36">
        <v>326</v>
      </c>
    </row>
    <row r="8" spans="1:21" ht="10.5" customHeight="1">
      <c r="A8" s="10" t="s">
        <v>8</v>
      </c>
      <c r="B8" s="26"/>
      <c r="C8" s="21">
        <v>3314</v>
      </c>
      <c r="D8" s="28"/>
      <c r="E8" s="21">
        <v>2651</v>
      </c>
      <c r="F8" s="28"/>
      <c r="G8" s="22">
        <v>23904</v>
      </c>
      <c r="H8" s="7">
        <v>135401</v>
      </c>
      <c r="I8" s="7">
        <v>232</v>
      </c>
      <c r="J8" s="7">
        <v>394</v>
      </c>
      <c r="K8" s="5">
        <v>37</v>
      </c>
      <c r="L8" s="5">
        <v>1</v>
      </c>
      <c r="M8" s="19">
        <v>398</v>
      </c>
      <c r="N8" s="7">
        <v>1907</v>
      </c>
      <c r="O8" s="7">
        <v>4805</v>
      </c>
      <c r="P8" s="14"/>
      <c r="Q8" s="22">
        <v>26080</v>
      </c>
      <c r="R8" s="14"/>
      <c r="S8" s="22">
        <v>140998</v>
      </c>
      <c r="T8" s="37">
        <v>7.87</v>
      </c>
      <c r="U8" s="36">
        <v>4289</v>
      </c>
    </row>
    <row r="9" spans="1:21" ht="10.5" customHeight="1">
      <c r="A9" s="10" t="s">
        <v>9</v>
      </c>
      <c r="B9" s="26"/>
      <c r="C9" s="21">
        <v>6341</v>
      </c>
      <c r="D9" s="28"/>
      <c r="E9" s="21">
        <v>7586</v>
      </c>
      <c r="F9" s="28"/>
      <c r="G9" s="22">
        <v>80927</v>
      </c>
      <c r="H9" s="7">
        <v>458410</v>
      </c>
      <c r="I9" s="7">
        <v>1683</v>
      </c>
      <c r="J9" s="7">
        <v>3189</v>
      </c>
      <c r="K9" s="5">
        <v>103</v>
      </c>
      <c r="L9" s="5" t="s">
        <v>33</v>
      </c>
      <c r="M9" s="32">
        <v>945</v>
      </c>
      <c r="N9" s="7">
        <v>2971</v>
      </c>
      <c r="O9" s="7">
        <v>6629</v>
      </c>
      <c r="P9" s="14"/>
      <c r="Q9" s="22">
        <v>85684</v>
      </c>
      <c r="R9" s="14"/>
      <c r="S9" s="22">
        <v>469173</v>
      </c>
      <c r="T9" s="37">
        <v>13.513</v>
      </c>
      <c r="U9" s="36">
        <v>7863</v>
      </c>
    </row>
    <row r="10" spans="1:21" ht="10.5" customHeight="1">
      <c r="A10" s="10" t="s">
        <v>10</v>
      </c>
      <c r="B10" s="26"/>
      <c r="C10" s="21">
        <v>3280</v>
      </c>
      <c r="D10" s="28"/>
      <c r="E10" s="21">
        <v>2267</v>
      </c>
      <c r="F10" s="28"/>
      <c r="G10" s="22">
        <v>16042</v>
      </c>
      <c r="H10" s="7">
        <v>84739</v>
      </c>
      <c r="I10" s="7">
        <v>1519</v>
      </c>
      <c r="J10" s="7">
        <v>2642</v>
      </c>
      <c r="K10" s="5">
        <v>65</v>
      </c>
      <c r="L10" s="5" t="s">
        <v>33</v>
      </c>
      <c r="M10" s="22">
        <v>638</v>
      </c>
      <c r="N10" s="7">
        <v>1025</v>
      </c>
      <c r="O10" s="7">
        <v>2137</v>
      </c>
      <c r="P10" s="14"/>
      <c r="Q10" s="22">
        <v>18651</v>
      </c>
      <c r="R10" s="14"/>
      <c r="S10" s="22">
        <v>90156</v>
      </c>
      <c r="T10" s="37">
        <v>5.686</v>
      </c>
      <c r="U10" s="36">
        <v>6817</v>
      </c>
    </row>
    <row r="11" spans="1:21" ht="10.5" customHeight="1">
      <c r="A11" s="10" t="s">
        <v>11</v>
      </c>
      <c r="B11" s="26"/>
      <c r="C11" s="21">
        <v>1359</v>
      </c>
      <c r="D11" s="28"/>
      <c r="E11" s="21">
        <v>634</v>
      </c>
      <c r="F11" s="28"/>
      <c r="G11" s="22">
        <v>4844</v>
      </c>
      <c r="H11" s="7">
        <v>23823</v>
      </c>
      <c r="I11" s="7">
        <v>364</v>
      </c>
      <c r="J11" s="7">
        <v>551</v>
      </c>
      <c r="K11" s="5">
        <v>10</v>
      </c>
      <c r="L11" s="19" t="s">
        <v>33</v>
      </c>
      <c r="M11" s="5">
        <v>81</v>
      </c>
      <c r="N11" s="7">
        <v>363</v>
      </c>
      <c r="O11" s="7">
        <v>663</v>
      </c>
      <c r="P11" s="14"/>
      <c r="Q11" s="22">
        <v>5581</v>
      </c>
      <c r="R11" s="14"/>
      <c r="S11" s="22">
        <v>25118</v>
      </c>
      <c r="T11" s="37">
        <v>4.107</v>
      </c>
      <c r="U11" s="36">
        <v>2495</v>
      </c>
    </row>
    <row r="12" spans="1:21" ht="10.5" customHeight="1">
      <c r="A12" s="10" t="s">
        <v>12</v>
      </c>
      <c r="B12" s="26"/>
      <c r="C12" s="21">
        <v>3104</v>
      </c>
      <c r="D12" s="28"/>
      <c r="E12" s="21">
        <v>2862</v>
      </c>
      <c r="F12" s="28"/>
      <c r="G12" s="22">
        <v>28083</v>
      </c>
      <c r="H12" s="7">
        <v>153661</v>
      </c>
      <c r="I12" s="7">
        <v>2683</v>
      </c>
      <c r="J12" s="7">
        <v>4601</v>
      </c>
      <c r="K12" s="5">
        <v>28</v>
      </c>
      <c r="L12" s="19" t="s">
        <v>33</v>
      </c>
      <c r="M12" s="7">
        <v>262</v>
      </c>
      <c r="N12" s="7">
        <v>1367</v>
      </c>
      <c r="O12" s="7">
        <v>2995</v>
      </c>
      <c r="P12" s="14"/>
      <c r="Q12" s="22">
        <v>32161</v>
      </c>
      <c r="R12" s="14"/>
      <c r="S12" s="22">
        <v>161519</v>
      </c>
      <c r="T12" s="37">
        <v>10.361</v>
      </c>
      <c r="U12" s="36">
        <v>4269</v>
      </c>
    </row>
    <row r="13" spans="1:21" ht="10.5" customHeight="1">
      <c r="A13" s="10" t="s">
        <v>13</v>
      </c>
      <c r="B13" s="26"/>
      <c r="C13" s="21">
        <v>5616</v>
      </c>
      <c r="D13" s="28"/>
      <c r="E13" s="21">
        <v>4923</v>
      </c>
      <c r="F13" s="28"/>
      <c r="G13" s="22">
        <v>41653</v>
      </c>
      <c r="H13" s="7">
        <v>224639</v>
      </c>
      <c r="I13" s="7">
        <v>4379</v>
      </c>
      <c r="J13" s="7">
        <v>7638</v>
      </c>
      <c r="K13" s="5">
        <v>57</v>
      </c>
      <c r="L13" s="19" t="s">
        <v>33</v>
      </c>
      <c r="M13" s="7">
        <v>611</v>
      </c>
      <c r="N13" s="7">
        <v>3877</v>
      </c>
      <c r="O13" s="7">
        <v>8252</v>
      </c>
      <c r="P13" s="14"/>
      <c r="Q13" s="22">
        <v>49966</v>
      </c>
      <c r="R13" s="14"/>
      <c r="S13" s="22">
        <v>241140</v>
      </c>
      <c r="T13" s="37">
        <v>8.897</v>
      </c>
      <c r="U13" s="36">
        <v>7075</v>
      </c>
    </row>
    <row r="14" spans="1:21" ht="10.5" customHeight="1">
      <c r="A14" s="10" t="s">
        <v>14</v>
      </c>
      <c r="B14" s="26"/>
      <c r="C14" s="21">
        <v>3113</v>
      </c>
      <c r="D14" s="28"/>
      <c r="E14" s="21">
        <v>3120</v>
      </c>
      <c r="F14" s="28"/>
      <c r="G14" s="22">
        <v>19882</v>
      </c>
      <c r="H14" s="7">
        <v>102168</v>
      </c>
      <c r="I14" s="7">
        <v>2351</v>
      </c>
      <c r="J14" s="7">
        <v>3441</v>
      </c>
      <c r="K14" s="5">
        <v>59</v>
      </c>
      <c r="L14" s="19" t="s">
        <v>33</v>
      </c>
      <c r="M14" s="7">
        <v>606</v>
      </c>
      <c r="N14" s="7">
        <v>1848</v>
      </c>
      <c r="O14" s="7">
        <v>3794</v>
      </c>
      <c r="P14" s="14"/>
      <c r="Q14" s="22">
        <v>24140</v>
      </c>
      <c r="R14" s="14"/>
      <c r="S14" s="22">
        <f>SUM(H14,J14,M14,O14)</f>
        <v>110009</v>
      </c>
      <c r="T14" s="37">
        <v>9.252</v>
      </c>
      <c r="U14" s="36">
        <v>4774</v>
      </c>
    </row>
    <row r="15" spans="1:21" ht="10.5" customHeight="1">
      <c r="A15" s="34" t="s">
        <v>1</v>
      </c>
      <c r="B15" s="16"/>
      <c r="C15" s="22">
        <f>SUM(C7:C14)</f>
        <v>26199</v>
      </c>
      <c r="D15" s="14"/>
      <c r="E15" s="22">
        <f>SUM(E7:E14)</f>
        <v>24063</v>
      </c>
      <c r="F15" s="14"/>
      <c r="G15" s="22">
        <f>SUM(G7,G8,G9,G10,G11,G12,G13,G14)</f>
        <v>215457</v>
      </c>
      <c r="H15" s="7">
        <f aca="true" t="shared" si="0" ref="H15:N15">SUM(H7:H14)</f>
        <v>1183489</v>
      </c>
      <c r="I15" s="7">
        <f t="shared" si="0"/>
        <v>13212</v>
      </c>
      <c r="J15" s="7">
        <f t="shared" si="0"/>
        <v>22458</v>
      </c>
      <c r="K15" s="7">
        <f t="shared" si="0"/>
        <v>363</v>
      </c>
      <c r="L15" s="19">
        <f>SUM(L7:L14)</f>
        <v>1</v>
      </c>
      <c r="M15" s="7">
        <f t="shared" si="0"/>
        <v>3586</v>
      </c>
      <c r="N15" s="7">
        <f t="shared" si="0"/>
        <v>13365</v>
      </c>
      <c r="O15" s="7">
        <f>SUM(O7:O14)</f>
        <v>29289</v>
      </c>
      <c r="P15" s="14"/>
      <c r="Q15" s="48">
        <f>SUM(G15,I15,K15,N15)</f>
        <v>242397</v>
      </c>
      <c r="R15" s="14"/>
      <c r="S15" s="22">
        <f>SUM(S7,S8,S9,S10,S11,S12,S13,S14)</f>
        <v>1238822</v>
      </c>
      <c r="T15" s="37">
        <v>7.693</v>
      </c>
      <c r="U15" s="41">
        <v>37908</v>
      </c>
    </row>
    <row r="16" spans="1:21" ht="10.5" customHeight="1">
      <c r="A16" s="35" t="s">
        <v>28</v>
      </c>
      <c r="B16" s="17"/>
      <c r="C16" s="23">
        <v>21069</v>
      </c>
      <c r="D16" s="29"/>
      <c r="E16" s="23">
        <v>15171</v>
      </c>
      <c r="F16" s="29"/>
      <c r="G16" s="23">
        <v>120827</v>
      </c>
      <c r="H16" s="12">
        <v>499786</v>
      </c>
      <c r="I16" s="12">
        <v>9514</v>
      </c>
      <c r="J16" s="12">
        <v>12982</v>
      </c>
      <c r="K16" s="27">
        <v>214</v>
      </c>
      <c r="L16" s="20"/>
      <c r="M16" s="12">
        <v>1553</v>
      </c>
      <c r="N16" s="6">
        <v>7614</v>
      </c>
      <c r="O16" s="12">
        <v>13914</v>
      </c>
      <c r="P16" s="29"/>
      <c r="Q16" s="22">
        <v>138170</v>
      </c>
      <c r="R16" s="29"/>
      <c r="S16" s="23">
        <f>SUM(H16,J16,M16,O16)</f>
        <v>528235</v>
      </c>
      <c r="T16" s="38">
        <v>6.557</v>
      </c>
      <c r="U16" s="36">
        <v>36256</v>
      </c>
    </row>
    <row r="17" spans="1:21" ht="10.5" customHeight="1">
      <c r="A17" s="79" t="s">
        <v>29</v>
      </c>
      <c r="B17" s="16"/>
      <c r="D17" s="14"/>
      <c r="F17" s="14"/>
      <c r="G17" s="21" t="s">
        <v>6</v>
      </c>
      <c r="I17" s="5" t="s">
        <v>6</v>
      </c>
      <c r="J17" s="7"/>
      <c r="K17" s="28" t="s">
        <v>6</v>
      </c>
      <c r="L17" s="21"/>
      <c r="M17" s="32"/>
      <c r="N17" s="5" t="s">
        <v>6</v>
      </c>
      <c r="O17" s="7"/>
      <c r="P17" s="14"/>
      <c r="Q17" s="21" t="s">
        <v>6</v>
      </c>
      <c r="R17" s="14"/>
      <c r="S17" s="22"/>
      <c r="T17" s="39" t="s">
        <v>39</v>
      </c>
      <c r="U17" s="42"/>
    </row>
    <row r="18" spans="1:21" ht="10.5" customHeight="1">
      <c r="A18" s="79"/>
      <c r="C18" s="46">
        <v>20098</v>
      </c>
      <c r="D18" s="14"/>
      <c r="E18" s="46">
        <v>14925</v>
      </c>
      <c r="F18" s="14"/>
      <c r="G18" s="22">
        <v>9628</v>
      </c>
      <c r="H18" s="45">
        <v>371256</v>
      </c>
      <c r="I18" s="7">
        <v>862</v>
      </c>
      <c r="J18" s="7">
        <v>11311</v>
      </c>
      <c r="K18" s="28">
        <v>116</v>
      </c>
      <c r="L18" s="21"/>
      <c r="M18" s="7">
        <v>1040</v>
      </c>
      <c r="N18" s="7">
        <v>689</v>
      </c>
      <c r="O18" s="7">
        <v>11280</v>
      </c>
      <c r="P18" s="14"/>
      <c r="Q18" s="22">
        <f>SUM(G18,I18,K18,N18)</f>
        <v>11295</v>
      </c>
      <c r="R18" s="14"/>
      <c r="S18" s="22">
        <f>SUM(H18,J18,M18,O18)</f>
        <v>394887</v>
      </c>
      <c r="T18" s="37">
        <v>0.562</v>
      </c>
      <c r="U18" s="36" t="s">
        <v>37</v>
      </c>
    </row>
    <row r="19" spans="1:21" ht="10.5" customHeight="1">
      <c r="A19" s="79"/>
      <c r="C19" s="22"/>
      <c r="D19" s="32"/>
      <c r="E19" s="21" t="s">
        <v>34</v>
      </c>
      <c r="F19" s="14"/>
      <c r="G19" s="21"/>
      <c r="H19" s="7"/>
      <c r="I19" s="5"/>
      <c r="J19" s="7"/>
      <c r="K19" s="28"/>
      <c r="L19" s="21"/>
      <c r="M19" s="7"/>
      <c r="N19" s="7"/>
      <c r="O19" s="7"/>
      <c r="P19" s="14"/>
      <c r="Q19" s="21"/>
      <c r="R19" s="14"/>
      <c r="S19" s="22"/>
      <c r="T19" s="37"/>
      <c r="U19" s="43"/>
    </row>
    <row r="20" spans="1:21" ht="10.5" customHeight="1">
      <c r="A20" s="79"/>
      <c r="B20" s="15" t="s">
        <v>32</v>
      </c>
      <c r="C20" s="22">
        <v>16</v>
      </c>
      <c r="D20" s="15"/>
      <c r="E20" s="22">
        <v>9</v>
      </c>
      <c r="F20" s="15" t="s">
        <v>32</v>
      </c>
      <c r="G20" s="22">
        <v>45</v>
      </c>
      <c r="H20" s="7">
        <v>135</v>
      </c>
      <c r="I20" s="7"/>
      <c r="J20" s="7"/>
      <c r="K20" s="28"/>
      <c r="L20" s="21"/>
      <c r="M20" s="7"/>
      <c r="N20" s="7"/>
      <c r="O20" s="7"/>
      <c r="P20" s="33" t="s">
        <v>32</v>
      </c>
      <c r="Q20" s="22">
        <f>SUM(G20,I20,K20,N20)</f>
        <v>45</v>
      </c>
      <c r="R20" s="33" t="s">
        <v>32</v>
      </c>
      <c r="S20" s="22">
        <f>SUM(H20,J20,M20,O20)</f>
        <v>135</v>
      </c>
      <c r="T20" s="37"/>
      <c r="U20" s="43"/>
    </row>
    <row r="21" spans="1:21" ht="10.5" customHeight="1">
      <c r="A21" s="79" t="s">
        <v>30</v>
      </c>
      <c r="B21" s="15"/>
      <c r="C21" s="22"/>
      <c r="D21" s="15"/>
      <c r="F21" s="14"/>
      <c r="G21" s="21" t="s">
        <v>6</v>
      </c>
      <c r="H21" s="7"/>
      <c r="I21" s="21" t="s">
        <v>6</v>
      </c>
      <c r="J21" s="7"/>
      <c r="K21" s="28" t="s">
        <v>6</v>
      </c>
      <c r="L21" s="21"/>
      <c r="M21" s="7"/>
      <c r="N21" s="5" t="s">
        <v>6</v>
      </c>
      <c r="O21" s="7"/>
      <c r="P21" s="14"/>
      <c r="Q21" s="21" t="s">
        <v>6</v>
      </c>
      <c r="R21" s="14"/>
      <c r="S21" s="22"/>
      <c r="T21" s="39" t="s">
        <v>39</v>
      </c>
      <c r="U21" s="43"/>
    </row>
    <row r="22" spans="1:21" ht="10.5" customHeight="1">
      <c r="A22" s="79"/>
      <c r="B22" s="16"/>
      <c r="C22" s="46">
        <v>22350</v>
      </c>
      <c r="D22" s="14"/>
      <c r="E22" s="46">
        <v>17273</v>
      </c>
      <c r="F22" s="14"/>
      <c r="G22" s="22">
        <v>13496</v>
      </c>
      <c r="H22" s="7">
        <v>686114</v>
      </c>
      <c r="I22" s="7">
        <v>1428</v>
      </c>
      <c r="J22" s="7">
        <v>24563</v>
      </c>
      <c r="K22" s="28">
        <v>95</v>
      </c>
      <c r="L22" s="21"/>
      <c r="M22" s="7">
        <v>1030</v>
      </c>
      <c r="N22" s="7">
        <v>829</v>
      </c>
      <c r="O22" s="7">
        <v>16096</v>
      </c>
      <c r="P22" s="14"/>
      <c r="Q22" s="21">
        <f>SUM(G22,I22,K22,N22)</f>
        <v>15848</v>
      </c>
      <c r="R22" s="14"/>
      <c r="S22" s="22">
        <f>SUM(H22,J22,M22,O22)</f>
        <v>727803</v>
      </c>
      <c r="T22" s="37">
        <v>0.709</v>
      </c>
      <c r="U22" s="43" t="s">
        <v>37</v>
      </c>
    </row>
    <row r="23" spans="1:21" ht="10.5" customHeight="1">
      <c r="A23" s="79" t="s">
        <v>26</v>
      </c>
      <c r="B23" s="16"/>
      <c r="C23" s="11"/>
      <c r="D23" s="14"/>
      <c r="F23" s="14"/>
      <c r="G23" s="21" t="s">
        <v>6</v>
      </c>
      <c r="H23" s="7"/>
      <c r="I23" s="21" t="s">
        <v>6</v>
      </c>
      <c r="J23" s="7"/>
      <c r="K23" s="28" t="s">
        <v>6</v>
      </c>
      <c r="L23" s="21"/>
      <c r="M23" s="7"/>
      <c r="N23" s="5" t="s">
        <v>6</v>
      </c>
      <c r="O23" s="7"/>
      <c r="P23" s="14"/>
      <c r="Q23" s="21" t="s">
        <v>6</v>
      </c>
      <c r="R23" s="14"/>
      <c r="S23" s="22"/>
      <c r="T23" s="39" t="s">
        <v>39</v>
      </c>
      <c r="U23" s="43"/>
    </row>
    <row r="24" spans="1:21" ht="10.5" customHeight="1">
      <c r="A24" s="79"/>
      <c r="B24" s="16"/>
      <c r="C24" s="46">
        <v>20394</v>
      </c>
      <c r="D24" s="14"/>
      <c r="E24" s="46">
        <v>15257</v>
      </c>
      <c r="F24" s="14"/>
      <c r="G24" s="22">
        <v>11105</v>
      </c>
      <c r="H24" s="7">
        <v>461518</v>
      </c>
      <c r="I24" s="7">
        <v>1284</v>
      </c>
      <c r="J24" s="7">
        <v>18573</v>
      </c>
      <c r="K24" s="28">
        <v>87</v>
      </c>
      <c r="L24" s="21"/>
      <c r="M24" s="7">
        <v>881</v>
      </c>
      <c r="N24" s="7">
        <v>772</v>
      </c>
      <c r="O24" s="7">
        <v>11582</v>
      </c>
      <c r="P24" s="14"/>
      <c r="Q24" s="21">
        <f>SUM(G24,I24,K24,N24)</f>
        <v>13248</v>
      </c>
      <c r="R24" s="14"/>
      <c r="S24" s="22">
        <f>SUM(H24,J24,M24,O24)</f>
        <v>492554</v>
      </c>
      <c r="T24" s="37">
        <v>0.65</v>
      </c>
      <c r="U24" s="43" t="s">
        <v>37</v>
      </c>
    </row>
    <row r="25" spans="1:21" ht="10.5" customHeight="1">
      <c r="A25" s="79" t="s">
        <v>27</v>
      </c>
      <c r="B25" s="16"/>
      <c r="C25" s="11"/>
      <c r="D25" s="14"/>
      <c r="F25" s="14"/>
      <c r="G25" s="21" t="s">
        <v>6</v>
      </c>
      <c r="H25" s="7"/>
      <c r="I25" s="21" t="s">
        <v>6</v>
      </c>
      <c r="J25" s="7"/>
      <c r="K25" s="28" t="s">
        <v>6</v>
      </c>
      <c r="L25" s="21"/>
      <c r="M25" s="7"/>
      <c r="N25" s="5" t="s">
        <v>6</v>
      </c>
      <c r="O25" s="7"/>
      <c r="P25" s="14"/>
      <c r="Q25" s="21" t="s">
        <v>6</v>
      </c>
      <c r="R25" s="14"/>
      <c r="S25" s="22"/>
      <c r="T25" s="39" t="s">
        <v>39</v>
      </c>
      <c r="U25" s="43"/>
    </row>
    <row r="26" spans="1:21" ht="10.5" customHeight="1">
      <c r="A26" s="80"/>
      <c r="B26" s="18"/>
      <c r="C26" s="47">
        <v>18512</v>
      </c>
      <c r="D26" s="30"/>
      <c r="E26" s="47">
        <v>13099</v>
      </c>
      <c r="F26" s="30"/>
      <c r="G26" s="24">
        <v>7946</v>
      </c>
      <c r="H26" s="8">
        <v>311504</v>
      </c>
      <c r="I26" s="8">
        <v>947</v>
      </c>
      <c r="J26" s="8">
        <v>13692</v>
      </c>
      <c r="K26" s="49">
        <v>65</v>
      </c>
      <c r="L26" s="50"/>
      <c r="M26" s="8">
        <v>631</v>
      </c>
      <c r="N26" s="8">
        <v>581</v>
      </c>
      <c r="O26" s="8">
        <v>8145</v>
      </c>
      <c r="P26" s="30"/>
      <c r="Q26" s="24">
        <f>SUM(G26,I26,K26,N26)</f>
        <v>9539</v>
      </c>
      <c r="R26" s="30"/>
      <c r="S26" s="24">
        <f>SUM(H26,J26,M26,O26)</f>
        <v>333972</v>
      </c>
      <c r="T26" s="40">
        <v>0.515</v>
      </c>
      <c r="U26" s="44" t="s">
        <v>37</v>
      </c>
    </row>
    <row r="27" ht="10.5" customHeight="1">
      <c r="B27" s="1" t="s">
        <v>35</v>
      </c>
    </row>
  </sheetData>
  <mergeCells count="32">
    <mergeCell ref="R1:S1"/>
    <mergeCell ref="C1:Q1"/>
    <mergeCell ref="I3:J3"/>
    <mergeCell ref="N3:O3"/>
    <mergeCell ref="P3:S3"/>
    <mergeCell ref="A25:A26"/>
    <mergeCell ref="K3:M3"/>
    <mergeCell ref="K4:L4"/>
    <mergeCell ref="I4:I5"/>
    <mergeCell ref="J4:J5"/>
    <mergeCell ref="B2:C5"/>
    <mergeCell ref="A21:A22"/>
    <mergeCell ref="A2:A6"/>
    <mergeCell ref="A17:A20"/>
    <mergeCell ref="A23:A24"/>
    <mergeCell ref="P6:Q6"/>
    <mergeCell ref="R6:S6"/>
    <mergeCell ref="T2:T5"/>
    <mergeCell ref="B6:C6"/>
    <mergeCell ref="D2:E5"/>
    <mergeCell ref="D6:E6"/>
    <mergeCell ref="F3:H3"/>
    <mergeCell ref="F4:G5"/>
    <mergeCell ref="H4:H5"/>
    <mergeCell ref="F6:G6"/>
    <mergeCell ref="O4:O5"/>
    <mergeCell ref="U2:U5"/>
    <mergeCell ref="P4:Q5"/>
    <mergeCell ref="R4:S5"/>
    <mergeCell ref="F2:S2"/>
    <mergeCell ref="M4:M5"/>
    <mergeCell ref="N4:N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2001-08-09T06:54:57Z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