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89F" sheetId="1" r:id="rId1"/>
  </sheets>
  <definedNames>
    <definedName name="_xlnm.Print_Titles" localSheetId="0">'T05-21-289F'!$A:$B</definedName>
  </definedNames>
  <calcPr fullCalcOnLoad="1"/>
</workbook>
</file>

<file path=xl/sharedStrings.xml><?xml version="1.0" encoding="utf-8"?>
<sst xmlns="http://schemas.openxmlformats.org/spreadsheetml/2006/main" count="277" uniqueCount="50">
  <si>
    <t>円</t>
  </si>
  <si>
    <t>年度分</t>
  </si>
  <si>
    <t>-</t>
  </si>
  <si>
    <t>財政</t>
  </si>
  <si>
    <t>郡別</t>
  </si>
  <si>
    <t>管理費</t>
  </si>
  <si>
    <t>会議費</t>
  </si>
  <si>
    <t>財産費及             同管理費</t>
  </si>
  <si>
    <t>事業費</t>
  </si>
  <si>
    <t>警備費</t>
  </si>
  <si>
    <t>寄附金</t>
  </si>
  <si>
    <t>雑支出</t>
  </si>
  <si>
    <t>組合費               取扱費</t>
  </si>
  <si>
    <t>補助費</t>
  </si>
  <si>
    <t>徴収費</t>
  </si>
  <si>
    <t>計</t>
  </si>
  <si>
    <t>安芸</t>
  </si>
  <si>
    <t>-</t>
  </si>
  <si>
    <t>-</t>
  </si>
  <si>
    <t>-</t>
  </si>
  <si>
    <t>-</t>
  </si>
  <si>
    <t>-</t>
  </si>
  <si>
    <t>-</t>
  </si>
  <si>
    <t>安芸</t>
  </si>
  <si>
    <t>-</t>
  </si>
  <si>
    <t>諸税負担</t>
  </si>
  <si>
    <t>選挙費</t>
  </si>
  <si>
    <t>蓄積金</t>
  </si>
  <si>
    <t>円</t>
  </si>
  <si>
    <t>普通水利組合</t>
  </si>
  <si>
    <t>香美</t>
  </si>
  <si>
    <t>長岡</t>
  </si>
  <si>
    <t>土佐</t>
  </si>
  <si>
    <t>吾川</t>
  </si>
  <si>
    <t>高岡</t>
  </si>
  <si>
    <t>幡多</t>
  </si>
  <si>
    <t>計</t>
  </si>
  <si>
    <t>水害予防組合</t>
  </si>
  <si>
    <t>合計</t>
  </si>
  <si>
    <t>４４年度</t>
  </si>
  <si>
    <t>４３年度</t>
  </si>
  <si>
    <t>第２８９  普通水利組合、水害予防組合歳出  （決算）</t>
  </si>
  <si>
    <t>公債費</t>
  </si>
  <si>
    <t>河川改良          調査費</t>
  </si>
  <si>
    <t>揚水機             試験費</t>
  </si>
  <si>
    <t>基本調査費</t>
  </si>
  <si>
    <t>大正元年度</t>
  </si>
  <si>
    <t>大正２年度</t>
  </si>
  <si>
    <t>大正３年度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</si>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</sst>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center" vertical="center" textRotation="255"/>
    </xf>
    <xf numFmtId="38" fontId="3" fillId="0" borderId="13" xfId="16" applyFont="1" applyBorder="1" applyAlignment="1">
      <alignment horizontal="center" vertical="center" textRotation="255"/>
    </xf>
    <xf numFmtId="38" fontId="3" fillId="0" borderId="14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/>
    </xf>
    <xf numFmtId="38" fontId="2" fillId="0" borderId="15" xfId="16" applyFont="1" applyBorder="1" applyAlignment="1">
      <alignment horizontal="left" vertical="center"/>
    </xf>
    <xf numFmtId="38" fontId="3" fillId="0" borderId="16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17" xfId="16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center" vertical="center" wrapText="1"/>
    </xf>
    <xf numFmtId="38" fontId="3" fillId="0" borderId="19" xfId="16" applyFont="1" applyBorder="1" applyAlignment="1">
      <alignment horizontal="center" vertical="center" wrapText="1"/>
    </xf>
    <xf numFmtId="38" fontId="3" fillId="0" borderId="20" xfId="16" applyFont="1" applyBorder="1" applyAlignment="1">
      <alignment horizontal="left"/>
    </xf>
    <xf numFmtId="38" fontId="3" fillId="0" borderId="11" xfId="16" applyFont="1" applyBorder="1" applyAlignment="1">
      <alignment horizontal="left"/>
    </xf>
    <xf numFmtId="38" fontId="3" fillId="0" borderId="21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22" xfId="16" applyFont="1" applyBorder="1" applyAlignment="1">
      <alignment horizontal="left"/>
    </xf>
    <xf numFmtId="38" fontId="3" fillId="0" borderId="9" xfId="16" applyFont="1" applyBorder="1" applyAlignment="1">
      <alignment horizontal="left"/>
    </xf>
    <xf numFmtId="38" fontId="3" fillId="0" borderId="23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125" style="1" customWidth="1"/>
    <col min="2" max="2" width="12.125" style="1" customWidth="1"/>
    <col min="3" max="16384" width="9.125" style="1" customWidth="1"/>
  </cols>
  <sheetData>
    <row r="1" spans="1:13" s="2" customFormat="1" ht="12" customHeight="1">
      <c r="A1" s="23" t="s">
        <v>3</v>
      </c>
      <c r="B1" s="23"/>
      <c r="C1" s="22" t="s">
        <v>41</v>
      </c>
      <c r="D1" s="22"/>
      <c r="E1" s="22"/>
      <c r="F1" s="22"/>
      <c r="G1" s="22"/>
      <c r="H1" s="22"/>
      <c r="I1" s="22"/>
      <c r="J1" s="22"/>
      <c r="K1" s="22"/>
      <c r="L1" s="22"/>
      <c r="M1" s="13" t="s">
        <v>1</v>
      </c>
    </row>
    <row r="2" spans="1:20" ht="10.5" customHeight="1">
      <c r="A2" s="29" t="s">
        <v>4</v>
      </c>
      <c r="B2" s="26"/>
      <c r="C2" s="26" t="s">
        <v>5</v>
      </c>
      <c r="D2" s="26" t="s">
        <v>6</v>
      </c>
      <c r="E2" s="26" t="s">
        <v>8</v>
      </c>
      <c r="F2" s="20" t="s">
        <v>25</v>
      </c>
      <c r="G2" s="20" t="s">
        <v>42</v>
      </c>
      <c r="H2" s="20" t="s">
        <v>7</v>
      </c>
      <c r="I2" s="26" t="s">
        <v>9</v>
      </c>
      <c r="J2" s="26" t="s">
        <v>43</v>
      </c>
      <c r="K2" s="26" t="s">
        <v>26</v>
      </c>
      <c r="L2" s="26" t="s">
        <v>10</v>
      </c>
      <c r="M2" s="26" t="s">
        <v>27</v>
      </c>
      <c r="N2" s="26" t="s">
        <v>44</v>
      </c>
      <c r="O2" s="26" t="s">
        <v>11</v>
      </c>
      <c r="P2" s="26" t="s">
        <v>12</v>
      </c>
      <c r="Q2" s="26" t="s">
        <v>13</v>
      </c>
      <c r="R2" s="26" t="s">
        <v>45</v>
      </c>
      <c r="S2" s="26" t="s">
        <v>14</v>
      </c>
      <c r="T2" s="37" t="s">
        <v>15</v>
      </c>
    </row>
    <row r="3" spans="1:20" s="3" customFormat="1" ht="10.5" customHeight="1">
      <c r="A3" s="30"/>
      <c r="B3" s="28"/>
      <c r="C3" s="27"/>
      <c r="D3" s="28"/>
      <c r="E3" s="28"/>
      <c r="F3" s="21"/>
      <c r="G3" s="21"/>
      <c r="H3" s="2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8"/>
    </row>
    <row r="4" spans="1:20" ht="10.5" customHeight="1">
      <c r="A4" s="30"/>
      <c r="B4" s="28"/>
      <c r="C4" s="9" t="s">
        <v>28</v>
      </c>
      <c r="D4" s="9" t="s">
        <v>28</v>
      </c>
      <c r="E4" s="9" t="s">
        <v>28</v>
      </c>
      <c r="F4" s="9" t="s">
        <v>28</v>
      </c>
      <c r="G4" s="9" t="s">
        <v>28</v>
      </c>
      <c r="H4" s="9" t="s">
        <v>28</v>
      </c>
      <c r="I4" s="9" t="s">
        <v>28</v>
      </c>
      <c r="J4" s="9" t="s">
        <v>28</v>
      </c>
      <c r="K4" s="9" t="s">
        <v>28</v>
      </c>
      <c r="L4" s="9" t="s">
        <v>28</v>
      </c>
      <c r="M4" s="9" t="s">
        <v>28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10" t="s">
        <v>0</v>
      </c>
    </row>
    <row r="5" spans="1:20" ht="10.5" customHeight="1">
      <c r="A5" s="18" t="s">
        <v>29</v>
      </c>
      <c r="B5" s="14" t="s">
        <v>16</v>
      </c>
      <c r="C5" s="5">
        <v>268</v>
      </c>
      <c r="D5" s="5">
        <v>40</v>
      </c>
      <c r="E5" s="5">
        <v>3212</v>
      </c>
      <c r="F5" s="5">
        <v>54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17</v>
      </c>
      <c r="M5" s="5">
        <v>3</v>
      </c>
      <c r="N5" s="5" t="s">
        <v>17</v>
      </c>
      <c r="O5" s="5">
        <v>239</v>
      </c>
      <c r="P5" s="5" t="s">
        <v>17</v>
      </c>
      <c r="Q5" s="5" t="s">
        <v>17</v>
      </c>
      <c r="R5" s="5" t="s">
        <v>17</v>
      </c>
      <c r="S5" s="5" t="s">
        <v>17</v>
      </c>
      <c r="T5" s="6">
        <f>SUM(C5:S5)</f>
        <v>3816</v>
      </c>
    </row>
    <row r="6" spans="1:20" ht="10.5" customHeight="1">
      <c r="A6" s="19"/>
      <c r="B6" s="14" t="s">
        <v>30</v>
      </c>
      <c r="C6" s="5">
        <v>1789</v>
      </c>
      <c r="D6" s="5">
        <v>215</v>
      </c>
      <c r="E6" s="5">
        <v>14646</v>
      </c>
      <c r="F6" s="5" t="s">
        <v>18</v>
      </c>
      <c r="G6" s="5">
        <v>2341</v>
      </c>
      <c r="H6" s="5">
        <v>11</v>
      </c>
      <c r="I6" s="5" t="s">
        <v>18</v>
      </c>
      <c r="J6" s="5" t="s">
        <v>18</v>
      </c>
      <c r="K6" s="5" t="s">
        <v>18</v>
      </c>
      <c r="L6" s="5" t="s">
        <v>18</v>
      </c>
      <c r="M6" s="5" t="s">
        <v>18</v>
      </c>
      <c r="N6" s="5">
        <v>36</v>
      </c>
      <c r="O6" s="5">
        <v>13</v>
      </c>
      <c r="P6" s="5">
        <v>24</v>
      </c>
      <c r="Q6" s="5" t="s">
        <v>18</v>
      </c>
      <c r="R6" s="5">
        <v>27</v>
      </c>
      <c r="S6" s="5" t="s">
        <v>18</v>
      </c>
      <c r="T6" s="6">
        <f>SUM(C6:S6)</f>
        <v>19102</v>
      </c>
    </row>
    <row r="7" spans="1:20" ht="10.5" customHeight="1">
      <c r="A7" s="19"/>
      <c r="B7" s="14" t="s">
        <v>31</v>
      </c>
      <c r="C7" s="5">
        <v>78</v>
      </c>
      <c r="D7" s="5">
        <v>17</v>
      </c>
      <c r="E7" s="5">
        <v>249</v>
      </c>
      <c r="F7" s="5">
        <v>22</v>
      </c>
      <c r="G7" s="5" t="s">
        <v>19</v>
      </c>
      <c r="H7" s="5">
        <v>1</v>
      </c>
      <c r="I7" s="5" t="s">
        <v>19</v>
      </c>
      <c r="J7" s="5" t="s">
        <v>19</v>
      </c>
      <c r="K7" s="5" t="s">
        <v>19</v>
      </c>
      <c r="L7" s="5" t="s">
        <v>19</v>
      </c>
      <c r="M7" s="5" t="s">
        <v>19</v>
      </c>
      <c r="N7" s="5" t="s">
        <v>19</v>
      </c>
      <c r="O7" s="5">
        <v>26</v>
      </c>
      <c r="P7" s="5" t="s">
        <v>19</v>
      </c>
      <c r="Q7" s="5" t="s">
        <v>19</v>
      </c>
      <c r="R7" s="5" t="s">
        <v>19</v>
      </c>
      <c r="S7" s="5" t="s">
        <v>19</v>
      </c>
      <c r="T7" s="6">
        <f aca="true" t="shared" si="0" ref="T7:T24">SUM(C7:S7)</f>
        <v>393</v>
      </c>
    </row>
    <row r="8" spans="1:20" ht="10.5" customHeight="1">
      <c r="A8" s="19"/>
      <c r="B8" s="14" t="s">
        <v>32</v>
      </c>
      <c r="C8" s="5">
        <v>41</v>
      </c>
      <c r="D8" s="5">
        <v>7</v>
      </c>
      <c r="E8" s="5">
        <v>537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5" t="s">
        <v>20</v>
      </c>
      <c r="M8" s="5" t="s">
        <v>20</v>
      </c>
      <c r="N8" s="5" t="s">
        <v>20</v>
      </c>
      <c r="O8" s="5" t="s">
        <v>20</v>
      </c>
      <c r="P8" s="5" t="s">
        <v>20</v>
      </c>
      <c r="Q8" s="5" t="s">
        <v>20</v>
      </c>
      <c r="R8" s="5" t="s">
        <v>20</v>
      </c>
      <c r="S8" s="5" t="s">
        <v>20</v>
      </c>
      <c r="T8" s="6">
        <f t="shared" si="0"/>
        <v>585</v>
      </c>
    </row>
    <row r="9" spans="1:20" ht="10.5" customHeight="1">
      <c r="A9" s="19"/>
      <c r="B9" s="14" t="s">
        <v>33</v>
      </c>
      <c r="C9" s="5">
        <v>576</v>
      </c>
      <c r="D9" s="5">
        <v>25</v>
      </c>
      <c r="E9" s="5">
        <v>3272</v>
      </c>
      <c r="F9" s="5" t="s">
        <v>17</v>
      </c>
      <c r="G9" s="5" t="s">
        <v>17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>
        <v>28</v>
      </c>
      <c r="N9" s="5" t="s">
        <v>17</v>
      </c>
      <c r="O9" s="5" t="s">
        <v>17</v>
      </c>
      <c r="P9" s="5" t="s">
        <v>2</v>
      </c>
      <c r="Q9" s="5">
        <v>68</v>
      </c>
      <c r="R9" s="5" t="s">
        <v>17</v>
      </c>
      <c r="S9" s="5" t="s">
        <v>17</v>
      </c>
      <c r="T9" s="6">
        <f t="shared" si="0"/>
        <v>3969</v>
      </c>
    </row>
    <row r="10" spans="1:20" ht="10.5" customHeight="1">
      <c r="A10" s="19"/>
      <c r="B10" s="14" t="s">
        <v>34</v>
      </c>
      <c r="C10" s="5">
        <v>285</v>
      </c>
      <c r="D10" s="5">
        <v>36</v>
      </c>
      <c r="E10" s="5">
        <v>4002</v>
      </c>
      <c r="F10" s="5" t="s">
        <v>21</v>
      </c>
      <c r="G10" s="5" t="s">
        <v>21</v>
      </c>
      <c r="H10" s="5" t="s">
        <v>21</v>
      </c>
      <c r="I10" s="5" t="s">
        <v>21</v>
      </c>
      <c r="J10" s="5" t="s">
        <v>21</v>
      </c>
      <c r="K10" s="5" t="s">
        <v>21</v>
      </c>
      <c r="L10" s="5">
        <v>135</v>
      </c>
      <c r="M10" s="5" t="s">
        <v>2</v>
      </c>
      <c r="N10" s="5" t="s">
        <v>21</v>
      </c>
      <c r="O10" s="5">
        <v>60</v>
      </c>
      <c r="P10" s="5">
        <v>84</v>
      </c>
      <c r="Q10" s="5">
        <v>269</v>
      </c>
      <c r="R10" s="5" t="s">
        <v>21</v>
      </c>
      <c r="S10" s="5" t="s">
        <v>21</v>
      </c>
      <c r="T10" s="6">
        <f t="shared" si="0"/>
        <v>4871</v>
      </c>
    </row>
    <row r="11" spans="1:20" ht="10.5" customHeight="1">
      <c r="A11" s="19"/>
      <c r="B11" s="14" t="s">
        <v>35</v>
      </c>
      <c r="C11" s="5" t="s">
        <v>22</v>
      </c>
      <c r="D11" s="5" t="s">
        <v>22</v>
      </c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 t="s">
        <v>22</v>
      </c>
      <c r="R11" s="5" t="s">
        <v>22</v>
      </c>
      <c r="S11" s="5" t="s">
        <v>22</v>
      </c>
      <c r="T11" s="6" t="s">
        <v>2</v>
      </c>
    </row>
    <row r="12" spans="1:20" ht="10.5" customHeight="1">
      <c r="A12" s="19"/>
      <c r="B12" s="14" t="s">
        <v>36</v>
      </c>
      <c r="C12" s="5">
        <f>SUM(C5:C11)</f>
        <v>3037</v>
      </c>
      <c r="D12" s="5">
        <f aca="true" t="shared" si="1" ref="D12:R12">SUM(D5:D11)</f>
        <v>340</v>
      </c>
      <c r="E12" s="5">
        <f t="shared" si="1"/>
        <v>25918</v>
      </c>
      <c r="F12" s="5">
        <f t="shared" si="1"/>
        <v>76</v>
      </c>
      <c r="G12" s="5">
        <f t="shared" si="1"/>
        <v>2341</v>
      </c>
      <c r="H12" s="5">
        <f t="shared" si="1"/>
        <v>12</v>
      </c>
      <c r="I12" s="5" t="s">
        <v>49</v>
      </c>
      <c r="J12" s="5" t="s">
        <v>49</v>
      </c>
      <c r="K12" s="5" t="s">
        <v>49</v>
      </c>
      <c r="L12" s="5">
        <f t="shared" si="1"/>
        <v>135</v>
      </c>
      <c r="M12" s="5">
        <f t="shared" si="1"/>
        <v>31</v>
      </c>
      <c r="N12" s="5">
        <f t="shared" si="1"/>
        <v>36</v>
      </c>
      <c r="O12" s="5">
        <f t="shared" si="1"/>
        <v>338</v>
      </c>
      <c r="P12" s="5">
        <f t="shared" si="1"/>
        <v>108</v>
      </c>
      <c r="Q12" s="5">
        <f t="shared" si="1"/>
        <v>337</v>
      </c>
      <c r="R12" s="5">
        <f t="shared" si="1"/>
        <v>27</v>
      </c>
      <c r="S12" s="5" t="s">
        <v>49</v>
      </c>
      <c r="T12" s="6">
        <f t="shared" si="0"/>
        <v>32736</v>
      </c>
    </row>
    <row r="13" spans="1:20" ht="10.5" customHeight="1">
      <c r="A13" s="19" t="s">
        <v>37</v>
      </c>
      <c r="B13" s="14" t="s">
        <v>23</v>
      </c>
      <c r="C13" s="5">
        <v>139</v>
      </c>
      <c r="D13" s="5">
        <v>31</v>
      </c>
      <c r="E13" s="5">
        <v>1300</v>
      </c>
      <c r="F13" s="5" t="s">
        <v>17</v>
      </c>
      <c r="G13" s="5" t="s">
        <v>17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>
        <v>41</v>
      </c>
      <c r="P13" s="5" t="s">
        <v>17</v>
      </c>
      <c r="Q13" s="5" t="s">
        <v>17</v>
      </c>
      <c r="R13" s="5" t="s">
        <v>17</v>
      </c>
      <c r="S13" s="5" t="s">
        <v>17</v>
      </c>
      <c r="T13" s="6">
        <f t="shared" si="0"/>
        <v>1511</v>
      </c>
    </row>
    <row r="14" spans="1:20" ht="10.5" customHeight="1">
      <c r="A14" s="19"/>
      <c r="B14" s="14" t="s">
        <v>30</v>
      </c>
      <c r="C14" s="5">
        <v>1063</v>
      </c>
      <c r="D14" s="5">
        <v>89</v>
      </c>
      <c r="E14" s="5">
        <v>9487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  <c r="M14" s="5" t="s">
        <v>18</v>
      </c>
      <c r="N14" s="5" t="s">
        <v>18</v>
      </c>
      <c r="O14" s="5">
        <v>2</v>
      </c>
      <c r="P14" s="5">
        <v>155</v>
      </c>
      <c r="Q14" s="5" t="s">
        <v>18</v>
      </c>
      <c r="R14" s="5" t="s">
        <v>18</v>
      </c>
      <c r="S14" s="5" t="s">
        <v>18</v>
      </c>
      <c r="T14" s="6">
        <f t="shared" si="0"/>
        <v>10796</v>
      </c>
    </row>
    <row r="15" spans="1:20" ht="10.5" customHeight="1">
      <c r="A15" s="19"/>
      <c r="B15" s="14" t="s">
        <v>31</v>
      </c>
      <c r="C15" s="5">
        <v>193</v>
      </c>
      <c r="D15" s="5">
        <v>41</v>
      </c>
      <c r="E15" s="5">
        <v>1218</v>
      </c>
      <c r="F15" s="5" t="s">
        <v>19</v>
      </c>
      <c r="G15" s="5" t="s">
        <v>2</v>
      </c>
      <c r="H15" s="5" t="s">
        <v>19</v>
      </c>
      <c r="I15" s="5">
        <v>13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19</v>
      </c>
      <c r="O15" s="5" t="s">
        <v>2</v>
      </c>
      <c r="P15" s="5" t="s">
        <v>19</v>
      </c>
      <c r="Q15" s="5" t="s">
        <v>19</v>
      </c>
      <c r="R15" s="5" t="s">
        <v>19</v>
      </c>
      <c r="S15" s="5" t="s">
        <v>19</v>
      </c>
      <c r="T15" s="6">
        <f t="shared" si="0"/>
        <v>1465</v>
      </c>
    </row>
    <row r="16" spans="1:20" ht="10.5" customHeight="1">
      <c r="A16" s="19"/>
      <c r="B16" s="14" t="s">
        <v>32</v>
      </c>
      <c r="C16" s="5">
        <v>82</v>
      </c>
      <c r="D16" s="5">
        <v>23</v>
      </c>
      <c r="E16" s="5">
        <v>749</v>
      </c>
      <c r="F16" s="5">
        <v>1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 t="s">
        <v>20</v>
      </c>
      <c r="T16" s="6">
        <f t="shared" si="0"/>
        <v>855</v>
      </c>
    </row>
    <row r="17" spans="1:20" ht="10.5" customHeight="1">
      <c r="A17" s="19"/>
      <c r="B17" s="14" t="s">
        <v>33</v>
      </c>
      <c r="C17" s="5">
        <v>594</v>
      </c>
      <c r="D17" s="5">
        <v>79</v>
      </c>
      <c r="E17" s="5">
        <v>2070</v>
      </c>
      <c r="F17" s="5">
        <v>2</v>
      </c>
      <c r="G17" s="5">
        <v>7168</v>
      </c>
      <c r="H17" s="5" t="s">
        <v>17</v>
      </c>
      <c r="I17" s="5" t="s">
        <v>2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>
        <v>19</v>
      </c>
      <c r="P17" s="5">
        <v>160</v>
      </c>
      <c r="Q17" s="5" t="s">
        <v>17</v>
      </c>
      <c r="R17" s="5" t="s">
        <v>17</v>
      </c>
      <c r="S17" s="5" t="s">
        <v>17</v>
      </c>
      <c r="T17" s="6">
        <f t="shared" si="0"/>
        <v>10092</v>
      </c>
    </row>
    <row r="18" spans="1:20" ht="10.5" customHeight="1">
      <c r="A18" s="19"/>
      <c r="B18" s="14" t="s">
        <v>34</v>
      </c>
      <c r="C18" s="5">
        <v>728</v>
      </c>
      <c r="D18" s="5">
        <v>127</v>
      </c>
      <c r="E18" s="5">
        <v>2287</v>
      </c>
      <c r="F18" s="5">
        <v>2</v>
      </c>
      <c r="G18" s="5">
        <v>9330</v>
      </c>
      <c r="H18" s="5" t="s">
        <v>21</v>
      </c>
      <c r="I18" s="5" t="s">
        <v>21</v>
      </c>
      <c r="J18" s="5">
        <v>28</v>
      </c>
      <c r="K18" s="5" t="s">
        <v>21</v>
      </c>
      <c r="L18" s="5">
        <v>2007</v>
      </c>
      <c r="M18" s="5" t="s">
        <v>21</v>
      </c>
      <c r="N18" s="5" t="s">
        <v>21</v>
      </c>
      <c r="O18" s="5">
        <v>570</v>
      </c>
      <c r="P18" s="5">
        <v>191</v>
      </c>
      <c r="Q18" s="5">
        <v>88</v>
      </c>
      <c r="R18" s="5" t="s">
        <v>21</v>
      </c>
      <c r="S18" s="5" t="s">
        <v>21</v>
      </c>
      <c r="T18" s="6">
        <f t="shared" si="0"/>
        <v>15358</v>
      </c>
    </row>
    <row r="19" spans="1:20" ht="10.5" customHeight="1">
      <c r="A19" s="19"/>
      <c r="B19" s="14" t="s">
        <v>35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5" t="s">
        <v>22</v>
      </c>
      <c r="S19" s="5" t="s">
        <v>22</v>
      </c>
      <c r="T19" s="6" t="s">
        <v>2</v>
      </c>
    </row>
    <row r="20" spans="1:20" ht="10.5" customHeight="1">
      <c r="A20" s="19"/>
      <c r="B20" s="14" t="s">
        <v>36</v>
      </c>
      <c r="C20" s="5">
        <f>SUM(C13:C19)</f>
        <v>2799</v>
      </c>
      <c r="D20" s="5">
        <f aca="true" t="shared" si="2" ref="D20:Q20">SUM(D13:D19)</f>
        <v>390</v>
      </c>
      <c r="E20" s="5">
        <f t="shared" si="2"/>
        <v>17111</v>
      </c>
      <c r="F20" s="5">
        <f t="shared" si="2"/>
        <v>5</v>
      </c>
      <c r="G20" s="5">
        <f t="shared" si="2"/>
        <v>16498</v>
      </c>
      <c r="H20" s="5" t="s">
        <v>49</v>
      </c>
      <c r="I20" s="5">
        <f t="shared" si="2"/>
        <v>13</v>
      </c>
      <c r="J20" s="5">
        <f t="shared" si="2"/>
        <v>28</v>
      </c>
      <c r="K20" s="5" t="s">
        <v>49</v>
      </c>
      <c r="L20" s="5">
        <f t="shared" si="2"/>
        <v>2007</v>
      </c>
      <c r="M20" s="5" t="s">
        <v>49</v>
      </c>
      <c r="N20" s="5" t="s">
        <v>49</v>
      </c>
      <c r="O20" s="5">
        <f t="shared" si="2"/>
        <v>632</v>
      </c>
      <c r="P20" s="5">
        <f t="shared" si="2"/>
        <v>506</v>
      </c>
      <c r="Q20" s="5">
        <f t="shared" si="2"/>
        <v>88</v>
      </c>
      <c r="R20" s="5" t="s">
        <v>49</v>
      </c>
      <c r="S20" s="5" t="s">
        <v>49</v>
      </c>
      <c r="T20" s="6">
        <f t="shared" si="0"/>
        <v>40077</v>
      </c>
    </row>
    <row r="21" spans="1:20" ht="10.5">
      <c r="A21" s="35" t="s">
        <v>38</v>
      </c>
      <c r="B21" s="36"/>
      <c r="C21" s="15">
        <f>SUM(C20,C12)</f>
        <v>5836</v>
      </c>
      <c r="D21" s="15">
        <f aca="true" t="shared" si="3" ref="D21:T21">SUM(D20,D12)</f>
        <v>730</v>
      </c>
      <c r="E21" s="15">
        <f t="shared" si="3"/>
        <v>43029</v>
      </c>
      <c r="F21" s="15">
        <f t="shared" si="3"/>
        <v>81</v>
      </c>
      <c r="G21" s="15">
        <f t="shared" si="3"/>
        <v>18839</v>
      </c>
      <c r="H21" s="15">
        <f t="shared" si="3"/>
        <v>12</v>
      </c>
      <c r="I21" s="15">
        <f t="shared" si="3"/>
        <v>13</v>
      </c>
      <c r="J21" s="15">
        <f t="shared" si="3"/>
        <v>28</v>
      </c>
      <c r="K21" s="15" t="s">
        <v>49</v>
      </c>
      <c r="L21" s="15">
        <f t="shared" si="3"/>
        <v>2142</v>
      </c>
      <c r="M21" s="15">
        <f t="shared" si="3"/>
        <v>31</v>
      </c>
      <c r="N21" s="15">
        <f t="shared" si="3"/>
        <v>36</v>
      </c>
      <c r="O21" s="15">
        <f t="shared" si="3"/>
        <v>970</v>
      </c>
      <c r="P21" s="15">
        <f t="shared" si="3"/>
        <v>614</v>
      </c>
      <c r="Q21" s="15">
        <f t="shared" si="3"/>
        <v>425</v>
      </c>
      <c r="R21" s="15">
        <f t="shared" si="3"/>
        <v>27</v>
      </c>
      <c r="S21" s="15" t="s">
        <v>49</v>
      </c>
      <c r="T21" s="16">
        <f t="shared" si="3"/>
        <v>72813</v>
      </c>
    </row>
    <row r="22" spans="1:20" ht="10.5" customHeight="1">
      <c r="A22" s="31" t="s">
        <v>48</v>
      </c>
      <c r="B22" s="32"/>
      <c r="C22" s="17">
        <v>5393</v>
      </c>
      <c r="D22" s="17">
        <v>664</v>
      </c>
      <c r="E22" s="17">
        <v>66203</v>
      </c>
      <c r="F22" s="17">
        <v>73</v>
      </c>
      <c r="G22" s="17">
        <v>4465</v>
      </c>
      <c r="H22" s="17">
        <v>8</v>
      </c>
      <c r="I22" s="17" t="s">
        <v>2</v>
      </c>
      <c r="J22" s="17">
        <v>87</v>
      </c>
      <c r="K22" s="17">
        <v>33</v>
      </c>
      <c r="L22" s="17" t="s">
        <v>24</v>
      </c>
      <c r="M22" s="17">
        <v>526</v>
      </c>
      <c r="N22" s="17">
        <v>68</v>
      </c>
      <c r="O22" s="17">
        <v>1086</v>
      </c>
      <c r="P22" s="17">
        <v>677</v>
      </c>
      <c r="Q22" s="17" t="s">
        <v>2</v>
      </c>
      <c r="R22" s="17" t="s">
        <v>2</v>
      </c>
      <c r="S22" s="17" t="s">
        <v>2</v>
      </c>
      <c r="T22" s="11">
        <f t="shared" si="0"/>
        <v>79283</v>
      </c>
    </row>
    <row r="23" spans="1:20" ht="10.5" customHeight="1">
      <c r="A23" s="24" t="s">
        <v>47</v>
      </c>
      <c r="B23" s="25"/>
      <c r="C23" s="5">
        <v>4933</v>
      </c>
      <c r="D23" s="5">
        <v>564</v>
      </c>
      <c r="E23" s="5">
        <v>44120</v>
      </c>
      <c r="F23" s="5">
        <v>96</v>
      </c>
      <c r="G23" s="5">
        <v>4482</v>
      </c>
      <c r="H23" s="5">
        <v>4</v>
      </c>
      <c r="I23" s="5" t="s">
        <v>2</v>
      </c>
      <c r="J23" s="5" t="s">
        <v>24</v>
      </c>
      <c r="K23" s="5" t="s">
        <v>2</v>
      </c>
      <c r="L23" s="5" t="s">
        <v>24</v>
      </c>
      <c r="M23" s="5">
        <v>521</v>
      </c>
      <c r="N23" s="5" t="s">
        <v>24</v>
      </c>
      <c r="O23" s="5">
        <v>2141</v>
      </c>
      <c r="P23" s="5">
        <v>500</v>
      </c>
      <c r="Q23" s="5">
        <v>69</v>
      </c>
      <c r="R23" s="5" t="s">
        <v>24</v>
      </c>
      <c r="S23" s="5" t="s">
        <v>24</v>
      </c>
      <c r="T23" s="6">
        <f t="shared" si="0"/>
        <v>57430</v>
      </c>
    </row>
    <row r="24" spans="1:20" ht="10.5" customHeight="1">
      <c r="A24" s="24" t="s">
        <v>46</v>
      </c>
      <c r="B24" s="25"/>
      <c r="C24" s="5">
        <v>6353</v>
      </c>
      <c r="D24" s="5">
        <v>664</v>
      </c>
      <c r="E24" s="5">
        <v>81769</v>
      </c>
      <c r="F24" s="5">
        <v>94</v>
      </c>
      <c r="G24" s="5">
        <v>4446</v>
      </c>
      <c r="H24" s="5" t="s">
        <v>2</v>
      </c>
      <c r="I24" s="5">
        <v>1</v>
      </c>
      <c r="J24" s="5" t="s">
        <v>24</v>
      </c>
      <c r="K24" s="5" t="s">
        <v>24</v>
      </c>
      <c r="L24" s="5" t="s">
        <v>24</v>
      </c>
      <c r="M24" s="5">
        <v>608</v>
      </c>
      <c r="N24" s="5" t="s">
        <v>24</v>
      </c>
      <c r="O24" s="5">
        <v>2489</v>
      </c>
      <c r="P24" s="5">
        <v>494</v>
      </c>
      <c r="Q24" s="5">
        <v>57</v>
      </c>
      <c r="R24" s="5" t="s">
        <v>24</v>
      </c>
      <c r="S24" s="5" t="s">
        <v>24</v>
      </c>
      <c r="T24" s="6">
        <f t="shared" si="0"/>
        <v>96975</v>
      </c>
    </row>
    <row r="25" spans="1:20" ht="10.5" customHeight="1">
      <c r="A25" s="24" t="s">
        <v>39</v>
      </c>
      <c r="B25" s="25"/>
      <c r="C25" s="5">
        <v>8283</v>
      </c>
      <c r="D25" s="5">
        <v>760</v>
      </c>
      <c r="E25" s="5">
        <v>86433</v>
      </c>
      <c r="F25" s="5">
        <v>99</v>
      </c>
      <c r="G25" s="5">
        <v>1023</v>
      </c>
      <c r="H25" s="5">
        <v>35</v>
      </c>
      <c r="I25" s="5">
        <v>7</v>
      </c>
      <c r="J25" s="5" t="s">
        <v>24</v>
      </c>
      <c r="K25" s="5" t="s">
        <v>24</v>
      </c>
      <c r="L25" s="5" t="s">
        <v>24</v>
      </c>
      <c r="M25" s="5">
        <v>367</v>
      </c>
      <c r="N25" s="5" t="s">
        <v>24</v>
      </c>
      <c r="O25" s="5">
        <v>1627</v>
      </c>
      <c r="P25" s="5" t="s">
        <v>24</v>
      </c>
      <c r="Q25" s="5">
        <v>74</v>
      </c>
      <c r="R25" s="5">
        <v>663</v>
      </c>
      <c r="S25" s="5">
        <v>396</v>
      </c>
      <c r="T25" s="6">
        <v>99734</v>
      </c>
    </row>
    <row r="26" spans="1:20" ht="10.5" customHeight="1">
      <c r="A26" s="33" t="s">
        <v>40</v>
      </c>
      <c r="B26" s="34"/>
      <c r="C26" s="7">
        <v>4996</v>
      </c>
      <c r="D26" s="7">
        <v>488</v>
      </c>
      <c r="E26" s="7">
        <v>39994</v>
      </c>
      <c r="F26" s="7">
        <v>79</v>
      </c>
      <c r="G26" s="7">
        <v>987</v>
      </c>
      <c r="H26" s="7" t="s">
        <v>24</v>
      </c>
      <c r="I26" s="7" t="s">
        <v>24</v>
      </c>
      <c r="J26" s="7" t="s">
        <v>24</v>
      </c>
      <c r="K26" s="7">
        <v>26</v>
      </c>
      <c r="L26" s="7" t="s">
        <v>24</v>
      </c>
      <c r="M26" s="7">
        <v>319</v>
      </c>
      <c r="N26" s="7" t="s">
        <v>24</v>
      </c>
      <c r="O26" s="7">
        <v>363</v>
      </c>
      <c r="P26" s="7">
        <v>272</v>
      </c>
      <c r="Q26" s="7">
        <v>294</v>
      </c>
      <c r="R26" s="7" t="s">
        <v>24</v>
      </c>
      <c r="S26" s="7" t="s">
        <v>24</v>
      </c>
      <c r="T26" s="8">
        <v>47921</v>
      </c>
    </row>
    <row r="27" ht="10.5">
      <c r="E27" s="4"/>
    </row>
    <row r="28" spans="5:8" ht="10.5">
      <c r="E28" s="4"/>
      <c r="H28" s="12"/>
    </row>
    <row r="29" spans="5:8" ht="10.5">
      <c r="E29" s="4"/>
      <c r="H29" s="12"/>
    </row>
    <row r="30" spans="5:8" ht="10.5">
      <c r="E30" s="4"/>
      <c r="H30" s="12"/>
    </row>
    <row r="31" spans="5:8" ht="10.5">
      <c r="E31" s="4"/>
      <c r="H31" s="12"/>
    </row>
    <row r="32" spans="5:8" ht="10.5">
      <c r="E32" s="4"/>
      <c r="H32" s="12"/>
    </row>
    <row r="33" spans="5:8" ht="10.5">
      <c r="E33" s="4"/>
      <c r="H33" s="12"/>
    </row>
    <row r="34" ht="10.5">
      <c r="H34" s="12"/>
    </row>
    <row r="35" ht="10.5">
      <c r="H35" s="12"/>
    </row>
    <row r="36" ht="10.5">
      <c r="H36" s="12"/>
    </row>
    <row r="37" ht="10.5">
      <c r="H37" s="12"/>
    </row>
    <row r="38" ht="10.5">
      <c r="H38" s="12"/>
    </row>
    <row r="39" ht="10.5">
      <c r="H39" s="12"/>
    </row>
    <row r="40" ht="10.5">
      <c r="H40" s="12"/>
    </row>
    <row r="41" ht="10.5">
      <c r="H41" s="12"/>
    </row>
    <row r="42" ht="10.5">
      <c r="H42" s="12"/>
    </row>
    <row r="43" ht="10.5">
      <c r="H43" s="12"/>
    </row>
    <row r="44" ht="10.5">
      <c r="H44" s="12"/>
    </row>
    <row r="45" ht="10.5">
      <c r="H45" s="12"/>
    </row>
    <row r="46" ht="10.5">
      <c r="H46" s="12"/>
    </row>
    <row r="47" ht="10.5">
      <c r="H47" s="12"/>
    </row>
    <row r="48" ht="10.5">
      <c r="H48" s="12"/>
    </row>
    <row r="49" ht="10.5">
      <c r="H49" s="12"/>
    </row>
  </sheetData>
  <mergeCells count="29">
    <mergeCell ref="T2:T3"/>
    <mergeCell ref="K2:K3"/>
    <mergeCell ref="L2:L3"/>
    <mergeCell ref="M2:M3"/>
    <mergeCell ref="N2:N3"/>
    <mergeCell ref="R2:R3"/>
    <mergeCell ref="S2:S3"/>
    <mergeCell ref="O2:O3"/>
    <mergeCell ref="P2:P3"/>
    <mergeCell ref="Q2:Q3"/>
    <mergeCell ref="A25:B25"/>
    <mergeCell ref="A22:B22"/>
    <mergeCell ref="A26:B26"/>
    <mergeCell ref="A21:B21"/>
    <mergeCell ref="C1:L1"/>
    <mergeCell ref="A1:B1"/>
    <mergeCell ref="A23:B23"/>
    <mergeCell ref="A24:B24"/>
    <mergeCell ref="C2:C3"/>
    <mergeCell ref="D2:D3"/>
    <mergeCell ref="E2:E3"/>
    <mergeCell ref="A2:B4"/>
    <mergeCell ref="I2:I3"/>
    <mergeCell ref="J2:J3"/>
    <mergeCell ref="A5:A12"/>
    <mergeCell ref="A13:A20"/>
    <mergeCell ref="H2:H3"/>
    <mergeCell ref="G2:G3"/>
    <mergeCell ref="F2:F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2001-09-27T02:00:39Z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