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T07-02-031F" sheetId="1" r:id="rId1"/>
  </sheets>
  <definedNames>
    <definedName name="_xlnm.Print_Area" localSheetId="0">'T07-02-031F'!$A$1:$U$25</definedName>
    <definedName name="_xlnm.Print_Titles" localSheetId="0">'T07-02-031F'!$A:$A</definedName>
  </definedNames>
  <calcPr fullCalcOnLoad="1"/>
</workbook>
</file>

<file path=xl/sharedStrings.xml><?xml version="1.0" encoding="utf-8"?>
<sst xmlns="http://schemas.openxmlformats.org/spreadsheetml/2006/main" count="76" uniqueCount="41">
  <si>
    <t>郡市別</t>
  </si>
  <si>
    <t>合計</t>
  </si>
  <si>
    <t>円</t>
  </si>
  <si>
    <t>農業</t>
  </si>
  <si>
    <t>暦年内</t>
  </si>
  <si>
    <t>貫</t>
  </si>
  <si>
    <t>石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</si>
  <si>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</si>
  <si>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</si>
  <si>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</si>
  <si>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</si>
  <si>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</si>
  <si>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</si>
  <si>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</si>
  <si>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</si>
  <si>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飼養戸数</t>
  </si>
  <si>
    <t>数量</t>
  </si>
  <si>
    <t>価額</t>
  </si>
  <si>
    <t>掃立枚数</t>
  </si>
  <si>
    <t>良繭</t>
  </si>
  <si>
    <t>玉繭</t>
  </si>
  <si>
    <t>出殻繭</t>
  </si>
  <si>
    <t>屑繭</t>
  </si>
  <si>
    <t>計</t>
  </si>
  <si>
    <t>産額</t>
  </si>
  <si>
    <t>大正４年</t>
  </si>
  <si>
    <t>大正３年</t>
  </si>
  <si>
    <t>大正２年</t>
  </si>
  <si>
    <t>蚕種用</t>
  </si>
  <si>
    <t>×</t>
  </si>
  <si>
    <t>-</t>
  </si>
  <si>
    <t>合</t>
  </si>
  <si>
    <t>大正５年</t>
  </si>
  <si>
    <t>-</t>
  </si>
  <si>
    <t>第３１　繭の４（春夏秋蚕総額　附養蚕家総戸数）</t>
  </si>
  <si>
    <t>飼養一戸
平均産額</t>
  </si>
  <si>
    <t>養蚕家
総戸数</t>
  </si>
  <si>
    <t>?</t>
  </si>
  <si>
    <t>大正６年</t>
  </si>
  <si>
    <t>備考　×印は柞蚕に係るものなり</t>
  </si>
  <si>
    <t>其他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</si>
</sst>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7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25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29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left" vertical="center"/>
    </xf>
    <xf numFmtId="176" fontId="1" fillId="0" borderId="32" xfId="0" applyNumberFormat="1" applyFont="1" applyBorder="1" applyAlignment="1">
      <alignment horizontal="left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34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2" width="2.375" style="1" customWidth="1"/>
    <col min="3" max="3" width="7.75390625" style="1" customWidth="1"/>
    <col min="4" max="4" width="2.375" style="1" customWidth="1"/>
    <col min="5" max="5" width="7.75390625" style="1" customWidth="1"/>
    <col min="6" max="6" width="2.375" style="1" customWidth="1"/>
    <col min="7" max="7" width="7.75390625" style="1" customWidth="1"/>
    <col min="8" max="13" width="9.375" style="1" customWidth="1"/>
    <col min="14" max="15" width="9.125" style="1" customWidth="1"/>
    <col min="16" max="16" width="2.375" style="1" customWidth="1"/>
    <col min="17" max="17" width="7.75390625" style="1" customWidth="1"/>
    <col min="18" max="18" width="2.375" style="1" customWidth="1"/>
    <col min="19" max="19" width="7.75390625" style="1" customWidth="1"/>
    <col min="20" max="21" width="9.375" style="1" customWidth="1"/>
    <col min="22" max="16384" width="9.125" style="1" customWidth="1"/>
  </cols>
  <sheetData>
    <row r="1" spans="1:19" s="10" customFormat="1" ht="12" customHeight="1">
      <c r="A1" s="10" t="s">
        <v>3</v>
      </c>
      <c r="C1" s="83" t="s">
        <v>34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 t="s">
        <v>4</v>
      </c>
      <c r="S1" s="83"/>
    </row>
    <row r="2" spans="1:21" ht="10.5" customHeight="1">
      <c r="A2" s="74" t="s">
        <v>0</v>
      </c>
      <c r="B2" s="81" t="s">
        <v>15</v>
      </c>
      <c r="C2" s="64"/>
      <c r="D2" s="63" t="s">
        <v>18</v>
      </c>
      <c r="E2" s="64"/>
      <c r="F2" s="44" t="s">
        <v>24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  <c r="T2" s="47" t="s">
        <v>35</v>
      </c>
      <c r="U2" s="52" t="s">
        <v>36</v>
      </c>
    </row>
    <row r="3" spans="1:21" ht="10.5" customHeight="1">
      <c r="A3" s="75"/>
      <c r="B3" s="82"/>
      <c r="C3" s="66"/>
      <c r="D3" s="65"/>
      <c r="E3" s="66"/>
      <c r="F3" s="69" t="s">
        <v>19</v>
      </c>
      <c r="G3" s="70"/>
      <c r="H3" s="71"/>
      <c r="I3" s="84" t="s">
        <v>20</v>
      </c>
      <c r="J3" s="84"/>
      <c r="K3" s="69" t="s">
        <v>21</v>
      </c>
      <c r="L3" s="70"/>
      <c r="M3" s="71"/>
      <c r="N3" s="84" t="s">
        <v>22</v>
      </c>
      <c r="O3" s="84"/>
      <c r="P3" s="69" t="s">
        <v>23</v>
      </c>
      <c r="Q3" s="70"/>
      <c r="R3" s="70"/>
      <c r="S3" s="71"/>
      <c r="T3" s="48"/>
      <c r="U3" s="53"/>
    </row>
    <row r="4" spans="1:21" ht="10.5" customHeight="1">
      <c r="A4" s="75"/>
      <c r="B4" s="82"/>
      <c r="C4" s="66"/>
      <c r="D4" s="65"/>
      <c r="E4" s="66"/>
      <c r="F4" s="55" t="s">
        <v>16</v>
      </c>
      <c r="G4" s="56"/>
      <c r="H4" s="50" t="s">
        <v>17</v>
      </c>
      <c r="I4" s="50" t="s">
        <v>16</v>
      </c>
      <c r="J4" s="50" t="s">
        <v>17</v>
      </c>
      <c r="K4" s="67" t="s">
        <v>16</v>
      </c>
      <c r="L4" s="68"/>
      <c r="M4" s="50" t="s">
        <v>17</v>
      </c>
      <c r="N4" s="50" t="s">
        <v>16</v>
      </c>
      <c r="O4" s="50" t="s">
        <v>17</v>
      </c>
      <c r="P4" s="55" t="s">
        <v>16</v>
      </c>
      <c r="Q4" s="56"/>
      <c r="R4" s="55" t="s">
        <v>17</v>
      </c>
      <c r="S4" s="56"/>
      <c r="T4" s="48"/>
      <c r="U4" s="53"/>
    </row>
    <row r="5" spans="1:21" ht="10.5" customHeight="1">
      <c r="A5" s="75"/>
      <c r="B5" s="82"/>
      <c r="C5" s="66"/>
      <c r="D5" s="57"/>
      <c r="E5" s="58"/>
      <c r="F5" s="57"/>
      <c r="G5" s="58"/>
      <c r="H5" s="51"/>
      <c r="I5" s="51"/>
      <c r="J5" s="51"/>
      <c r="K5" s="2" t="s">
        <v>28</v>
      </c>
      <c r="L5" s="2" t="s">
        <v>40</v>
      </c>
      <c r="M5" s="51"/>
      <c r="N5" s="51"/>
      <c r="O5" s="51"/>
      <c r="P5" s="57"/>
      <c r="Q5" s="58"/>
      <c r="R5" s="57"/>
      <c r="S5" s="58"/>
      <c r="T5" s="49"/>
      <c r="U5" s="54"/>
    </row>
    <row r="6" spans="1:21" ht="10.5" customHeight="1">
      <c r="A6" s="76"/>
      <c r="B6" s="61"/>
      <c r="C6" s="62"/>
      <c r="D6" s="67"/>
      <c r="E6" s="68"/>
      <c r="F6" s="59" t="s">
        <v>5</v>
      </c>
      <c r="G6" s="60"/>
      <c r="H6" s="3" t="s">
        <v>2</v>
      </c>
      <c r="I6" s="3" t="s">
        <v>5</v>
      </c>
      <c r="J6" s="3" t="s">
        <v>2</v>
      </c>
      <c r="K6" s="3" t="s">
        <v>5</v>
      </c>
      <c r="L6" s="3" t="s">
        <v>5</v>
      </c>
      <c r="M6" s="28" t="s">
        <v>2</v>
      </c>
      <c r="N6" s="3" t="s">
        <v>5</v>
      </c>
      <c r="O6" s="3" t="s">
        <v>2</v>
      </c>
      <c r="P6" s="59" t="s">
        <v>5</v>
      </c>
      <c r="Q6" s="60"/>
      <c r="R6" s="59" t="s">
        <v>2</v>
      </c>
      <c r="S6" s="60"/>
      <c r="T6" s="36" t="s">
        <v>2</v>
      </c>
      <c r="U6" s="41"/>
    </row>
    <row r="7" spans="1:21" ht="10.5" customHeight="1">
      <c r="A7" s="7" t="s">
        <v>7</v>
      </c>
      <c r="B7" s="22"/>
      <c r="C7" s="17">
        <v>429</v>
      </c>
      <c r="D7" s="24"/>
      <c r="E7" s="17">
        <v>322</v>
      </c>
      <c r="F7" s="24"/>
      <c r="G7" s="19">
        <v>1660</v>
      </c>
      <c r="H7" s="5">
        <v>14188</v>
      </c>
      <c r="I7" s="5">
        <v>35</v>
      </c>
      <c r="J7" s="5">
        <v>141</v>
      </c>
      <c r="K7" s="4">
        <v>11</v>
      </c>
      <c r="L7" s="4" t="s">
        <v>30</v>
      </c>
      <c r="M7" s="16">
        <v>212</v>
      </c>
      <c r="N7" s="5">
        <v>49</v>
      </c>
      <c r="O7" s="5">
        <v>227</v>
      </c>
      <c r="P7" s="26"/>
      <c r="Q7" s="19">
        <f>SUM(G7,I7,K7,N7)</f>
        <v>1755</v>
      </c>
      <c r="R7" s="26"/>
      <c r="S7" s="19">
        <f>SUM(H7,J7,M7,O7)</f>
        <v>14768</v>
      </c>
      <c r="T7" s="11">
        <v>4091</v>
      </c>
      <c r="U7" s="39">
        <v>379</v>
      </c>
    </row>
    <row r="8" spans="1:21" ht="10.5" customHeight="1">
      <c r="A8" s="8" t="s">
        <v>8</v>
      </c>
      <c r="B8" s="23"/>
      <c r="C8" s="18">
        <v>9609</v>
      </c>
      <c r="D8" s="25"/>
      <c r="E8" s="18">
        <v>15011</v>
      </c>
      <c r="F8" s="25"/>
      <c r="G8" s="19">
        <v>77437</v>
      </c>
      <c r="H8" s="5">
        <v>708418</v>
      </c>
      <c r="I8" s="5">
        <v>399</v>
      </c>
      <c r="J8" s="5">
        <v>1259</v>
      </c>
      <c r="K8" s="4">
        <v>69</v>
      </c>
      <c r="L8" s="4" t="s">
        <v>33</v>
      </c>
      <c r="M8" s="16">
        <v>1276</v>
      </c>
      <c r="N8" s="5">
        <v>3289</v>
      </c>
      <c r="O8" s="5">
        <v>13538</v>
      </c>
      <c r="P8" s="11"/>
      <c r="Q8" s="19">
        <f>SUM(G8,I8,K8,N8)</f>
        <v>81194</v>
      </c>
      <c r="R8" s="11"/>
      <c r="S8" s="19">
        <f>SUM(H8,J8,M8,O8)</f>
        <v>724491</v>
      </c>
      <c r="T8" s="11">
        <v>8450</v>
      </c>
      <c r="U8" s="39">
        <v>4439</v>
      </c>
    </row>
    <row r="9" spans="1:21" ht="10.5" customHeight="1">
      <c r="A9" s="8" t="s">
        <v>9</v>
      </c>
      <c r="B9" s="23"/>
      <c r="C9" s="18">
        <v>22601</v>
      </c>
      <c r="D9" s="25"/>
      <c r="E9" s="18">
        <v>54458</v>
      </c>
      <c r="F9" s="25"/>
      <c r="G9" s="19">
        <v>298596</v>
      </c>
      <c r="H9" s="5">
        <v>2640777</v>
      </c>
      <c r="I9" s="5">
        <v>4044</v>
      </c>
      <c r="J9" s="5">
        <v>13697</v>
      </c>
      <c r="K9" s="4">
        <v>604</v>
      </c>
      <c r="L9" s="4" t="s">
        <v>30</v>
      </c>
      <c r="M9" s="29">
        <v>10694</v>
      </c>
      <c r="N9" s="5">
        <v>8809</v>
      </c>
      <c r="O9" s="5">
        <v>39641</v>
      </c>
      <c r="P9" s="11"/>
      <c r="Q9" s="19">
        <f>SUM(G9,I9,K9,N9)</f>
        <v>312053</v>
      </c>
      <c r="R9" s="11"/>
      <c r="S9" s="19">
        <f aca="true" t="shared" si="0" ref="S9:S18">SUM(H9,J9,M9,O9)</f>
        <v>2704809</v>
      </c>
      <c r="T9" s="11">
        <v>13807</v>
      </c>
      <c r="U9" s="39">
        <v>8613</v>
      </c>
    </row>
    <row r="10" spans="1:21" ht="10.5" customHeight="1">
      <c r="A10" s="8" t="s">
        <v>10</v>
      </c>
      <c r="B10" s="23"/>
      <c r="C10" s="18">
        <v>15806</v>
      </c>
      <c r="D10" s="25"/>
      <c r="E10" s="18">
        <v>23005</v>
      </c>
      <c r="F10" s="25"/>
      <c r="G10" s="19">
        <v>116319</v>
      </c>
      <c r="H10" s="5">
        <v>989132</v>
      </c>
      <c r="I10" s="5">
        <v>6527</v>
      </c>
      <c r="J10" s="5">
        <v>21035</v>
      </c>
      <c r="K10" s="4">
        <v>388</v>
      </c>
      <c r="L10" s="4">
        <v>10</v>
      </c>
      <c r="M10" s="19">
        <v>6494</v>
      </c>
      <c r="N10" s="5">
        <v>6190</v>
      </c>
      <c r="O10" s="5">
        <v>23286</v>
      </c>
      <c r="P10" s="11"/>
      <c r="Q10" s="19">
        <f>SUM(G10,I10,K10,L10,N10)</f>
        <v>129434</v>
      </c>
      <c r="R10" s="11"/>
      <c r="S10" s="19">
        <f t="shared" si="0"/>
        <v>1039947</v>
      </c>
      <c r="T10" s="11">
        <v>8138</v>
      </c>
      <c r="U10" s="39">
        <v>7365</v>
      </c>
    </row>
    <row r="11" spans="1:21" ht="10.5" customHeight="1">
      <c r="A11" s="8" t="s">
        <v>11</v>
      </c>
      <c r="B11" s="23"/>
      <c r="C11" s="18">
        <v>4166</v>
      </c>
      <c r="D11" s="25"/>
      <c r="E11" s="18">
        <v>4834</v>
      </c>
      <c r="F11" s="25"/>
      <c r="G11" s="19">
        <v>33365</v>
      </c>
      <c r="H11" s="5">
        <v>287270</v>
      </c>
      <c r="I11" s="5">
        <v>1858</v>
      </c>
      <c r="J11" s="5">
        <v>6706</v>
      </c>
      <c r="K11" s="4">
        <v>78</v>
      </c>
      <c r="L11" s="16" t="s">
        <v>30</v>
      </c>
      <c r="M11" s="4">
        <v>1357</v>
      </c>
      <c r="N11" s="5">
        <v>1264</v>
      </c>
      <c r="O11" s="5">
        <v>5539</v>
      </c>
      <c r="P11" s="11"/>
      <c r="Q11" s="19">
        <f>SUM(G11,I11,K11,N11)</f>
        <v>36565</v>
      </c>
      <c r="R11" s="11"/>
      <c r="S11" s="19">
        <f t="shared" si="0"/>
        <v>300872</v>
      </c>
      <c r="T11" s="11">
        <v>8777</v>
      </c>
      <c r="U11" s="39">
        <v>2422</v>
      </c>
    </row>
    <row r="12" spans="1:21" ht="10.5" customHeight="1">
      <c r="A12" s="8" t="s">
        <v>12</v>
      </c>
      <c r="B12" s="23"/>
      <c r="C12" s="18">
        <v>8055</v>
      </c>
      <c r="D12" s="25"/>
      <c r="E12" s="18">
        <v>14007</v>
      </c>
      <c r="F12" s="25"/>
      <c r="G12" s="19">
        <v>77036</v>
      </c>
      <c r="H12" s="5">
        <v>664612</v>
      </c>
      <c r="I12" s="5">
        <v>7430</v>
      </c>
      <c r="J12" s="5">
        <v>25902</v>
      </c>
      <c r="K12" s="4">
        <v>156</v>
      </c>
      <c r="L12" s="16" t="s">
        <v>30</v>
      </c>
      <c r="M12" s="5">
        <v>2499</v>
      </c>
      <c r="N12" s="5">
        <v>4298</v>
      </c>
      <c r="O12" s="5">
        <v>17676</v>
      </c>
      <c r="P12" s="11"/>
      <c r="Q12" s="19">
        <f>SUM(G12,I12,K12,N12)</f>
        <v>88920</v>
      </c>
      <c r="R12" s="11"/>
      <c r="S12" s="19">
        <f t="shared" si="0"/>
        <v>710689</v>
      </c>
      <c r="T12" s="11">
        <v>11039</v>
      </c>
      <c r="U12" s="39">
        <v>4545</v>
      </c>
    </row>
    <row r="13" spans="1:21" ht="10.5" customHeight="1">
      <c r="A13" s="8" t="s">
        <v>13</v>
      </c>
      <c r="B13" s="23"/>
      <c r="C13" s="18">
        <v>16048</v>
      </c>
      <c r="D13" s="25"/>
      <c r="E13" s="18">
        <v>27332</v>
      </c>
      <c r="F13" s="25"/>
      <c r="G13" s="19">
        <v>144240</v>
      </c>
      <c r="H13" s="5">
        <v>1201435</v>
      </c>
      <c r="I13" s="5">
        <v>12573</v>
      </c>
      <c r="J13" s="5">
        <v>43358</v>
      </c>
      <c r="K13" s="4">
        <v>415</v>
      </c>
      <c r="L13" s="16">
        <v>1</v>
      </c>
      <c r="M13" s="5">
        <v>8339</v>
      </c>
      <c r="N13" s="5">
        <v>8680</v>
      </c>
      <c r="O13" s="5">
        <v>32600</v>
      </c>
      <c r="P13" s="11"/>
      <c r="Q13" s="19">
        <f>SUM(G13,I13,K13,L13,N13)</f>
        <v>165909</v>
      </c>
      <c r="R13" s="11"/>
      <c r="S13" s="19">
        <f t="shared" si="0"/>
        <v>1285732</v>
      </c>
      <c r="T13" s="11">
        <v>10338</v>
      </c>
      <c r="U13" s="39">
        <v>8191</v>
      </c>
    </row>
    <row r="14" spans="1:21" ht="10.5" customHeight="1">
      <c r="A14" s="8" t="s">
        <v>14</v>
      </c>
      <c r="B14" s="23"/>
      <c r="C14" s="18">
        <v>12978</v>
      </c>
      <c r="D14" s="25"/>
      <c r="E14" s="18">
        <v>19342</v>
      </c>
      <c r="F14" s="25"/>
      <c r="G14" s="19">
        <v>93560</v>
      </c>
      <c r="H14" s="5">
        <v>809132</v>
      </c>
      <c r="I14" s="5">
        <v>9771</v>
      </c>
      <c r="J14" s="5">
        <v>29297</v>
      </c>
      <c r="K14" s="4">
        <v>330</v>
      </c>
      <c r="L14" s="16">
        <v>2</v>
      </c>
      <c r="M14" s="5">
        <v>7345</v>
      </c>
      <c r="N14" s="5">
        <v>6891</v>
      </c>
      <c r="O14" s="5">
        <v>27143</v>
      </c>
      <c r="P14" s="11"/>
      <c r="Q14" s="19">
        <f>SUM(G14,I14,K14,L14,N14)</f>
        <v>110554</v>
      </c>
      <c r="R14" s="11"/>
      <c r="S14" s="19">
        <f t="shared" si="0"/>
        <v>872917</v>
      </c>
      <c r="T14" s="11">
        <v>6518</v>
      </c>
      <c r="U14" s="39">
        <v>7148</v>
      </c>
    </row>
    <row r="15" spans="1:21" ht="10.5" customHeight="1">
      <c r="A15" s="31" t="s">
        <v>1</v>
      </c>
      <c r="B15" s="13"/>
      <c r="C15" s="19">
        <f>SUM(C7:C14)</f>
        <v>89692</v>
      </c>
      <c r="D15" s="11"/>
      <c r="E15" s="19">
        <f>SUM(E7:E14)</f>
        <v>158311</v>
      </c>
      <c r="F15" s="11"/>
      <c r="G15" s="19">
        <v>843213</v>
      </c>
      <c r="H15" s="5">
        <f aca="true" t="shared" si="1" ref="H15:N15">SUM(H7:H14)</f>
        <v>7314964</v>
      </c>
      <c r="I15" s="5">
        <f t="shared" si="1"/>
        <v>42637</v>
      </c>
      <c r="J15" s="5">
        <f t="shared" si="1"/>
        <v>141395</v>
      </c>
      <c r="K15" s="5">
        <f t="shared" si="1"/>
        <v>2051</v>
      </c>
      <c r="L15" s="16">
        <f>SUM(L7:L14)</f>
        <v>13</v>
      </c>
      <c r="M15" s="5">
        <f t="shared" si="1"/>
        <v>38216</v>
      </c>
      <c r="N15" s="5">
        <f t="shared" si="1"/>
        <v>39470</v>
      </c>
      <c r="O15" s="5">
        <f>SUM(O7:O14)</f>
        <v>159650</v>
      </c>
      <c r="P15" s="11"/>
      <c r="Q15" s="19">
        <f>SUM(Q7:Q14)</f>
        <v>926384</v>
      </c>
      <c r="R15" s="11"/>
      <c r="S15" s="19">
        <f>SUM(S7:S14)</f>
        <v>7654225</v>
      </c>
      <c r="T15" s="11">
        <v>10331</v>
      </c>
      <c r="U15" s="39">
        <f>SUM(U7:U14)</f>
        <v>43102</v>
      </c>
    </row>
    <row r="16" spans="1:21" ht="10.5" customHeight="1">
      <c r="A16" s="32" t="s">
        <v>38</v>
      </c>
      <c r="B16" s="14"/>
      <c r="C16" s="20">
        <v>87342</v>
      </c>
      <c r="D16" s="26"/>
      <c r="E16" s="20">
        <v>70294</v>
      </c>
      <c r="F16" s="26"/>
      <c r="G16" s="20">
        <v>820443</v>
      </c>
      <c r="H16" s="9">
        <v>6091049</v>
      </c>
      <c r="I16" s="9">
        <v>43434</v>
      </c>
      <c r="J16" s="9">
        <v>105201</v>
      </c>
      <c r="K16" s="9">
        <v>1664</v>
      </c>
      <c r="L16" s="37">
        <v>10</v>
      </c>
      <c r="M16" s="9">
        <v>22759</v>
      </c>
      <c r="N16" s="9">
        <v>40679</v>
      </c>
      <c r="O16" s="9">
        <v>126446</v>
      </c>
      <c r="P16" s="26"/>
      <c r="Q16" s="20">
        <v>906230</v>
      </c>
      <c r="R16" s="26"/>
      <c r="S16" s="20">
        <v>6345455</v>
      </c>
      <c r="T16" s="26">
        <v>10376</v>
      </c>
      <c r="U16" s="43">
        <v>41912</v>
      </c>
    </row>
    <row r="17" spans="1:21" ht="10.5" customHeight="1">
      <c r="A17" s="31" t="s">
        <v>32</v>
      </c>
      <c r="B17" s="13"/>
      <c r="C17" s="19">
        <v>76923</v>
      </c>
      <c r="D17" s="11"/>
      <c r="E17" s="19">
        <v>61392</v>
      </c>
      <c r="F17" s="11"/>
      <c r="G17" s="19">
        <v>649780</v>
      </c>
      <c r="H17" s="5">
        <v>3532931</v>
      </c>
      <c r="I17" s="5">
        <v>41190</v>
      </c>
      <c r="J17" s="5">
        <v>65997</v>
      </c>
      <c r="K17" s="5">
        <v>1303</v>
      </c>
      <c r="L17" s="16">
        <v>9</v>
      </c>
      <c r="M17" s="5">
        <v>12023</v>
      </c>
      <c r="N17" s="5">
        <v>40418</v>
      </c>
      <c r="O17" s="5">
        <v>89499</v>
      </c>
      <c r="P17" s="11"/>
      <c r="Q17" s="19">
        <f>SUM(G17,I17,K17,L17,N17)</f>
        <v>732700</v>
      </c>
      <c r="R17" s="11"/>
      <c r="S17" s="19">
        <f t="shared" si="0"/>
        <v>3700450</v>
      </c>
      <c r="T17" s="11">
        <v>9525</v>
      </c>
      <c r="U17" s="39">
        <v>37908</v>
      </c>
    </row>
    <row r="18" spans="1:21" ht="10.5" customHeight="1">
      <c r="A18" s="31" t="s">
        <v>25</v>
      </c>
      <c r="B18" s="13"/>
      <c r="C18" s="19">
        <v>68015</v>
      </c>
      <c r="D18" s="11"/>
      <c r="E18" s="19">
        <v>47371</v>
      </c>
      <c r="F18" s="11"/>
      <c r="G18" s="19">
        <v>464875</v>
      </c>
      <c r="H18" s="5">
        <v>1851583</v>
      </c>
      <c r="I18" s="5">
        <v>35716</v>
      </c>
      <c r="J18" s="5">
        <v>45833</v>
      </c>
      <c r="K18" s="4">
        <v>1002</v>
      </c>
      <c r="L18" s="18">
        <v>8</v>
      </c>
      <c r="M18" s="5">
        <v>7266</v>
      </c>
      <c r="N18" s="4">
        <v>31225</v>
      </c>
      <c r="O18" s="5">
        <v>54797</v>
      </c>
      <c r="P18" s="11"/>
      <c r="Q18" s="19">
        <f>SUM(G18,I18,K18,L18,N18)</f>
        <v>532826</v>
      </c>
      <c r="R18" s="11"/>
      <c r="S18" s="19">
        <f t="shared" si="0"/>
        <v>1959479</v>
      </c>
      <c r="T18" s="11">
        <v>7834</v>
      </c>
      <c r="U18" s="39">
        <v>36256</v>
      </c>
    </row>
    <row r="19" spans="1:21" ht="10.5" customHeight="1">
      <c r="A19" s="72" t="s">
        <v>26</v>
      </c>
      <c r="B19" s="13"/>
      <c r="C19" s="29"/>
      <c r="D19" s="11"/>
      <c r="E19" s="29"/>
      <c r="F19" s="11"/>
      <c r="G19" s="18" t="s">
        <v>6</v>
      </c>
      <c r="H19" s="29"/>
      <c r="I19" s="4" t="s">
        <v>6</v>
      </c>
      <c r="J19" s="5"/>
      <c r="K19" s="25"/>
      <c r="L19" s="18"/>
      <c r="M19" s="29"/>
      <c r="N19" s="4" t="s">
        <v>6</v>
      </c>
      <c r="O19" s="5"/>
      <c r="P19" s="11"/>
      <c r="Q19" s="18" t="s">
        <v>6</v>
      </c>
      <c r="R19" s="11"/>
      <c r="S19" s="19"/>
      <c r="T19" s="25"/>
      <c r="U19" s="39"/>
    </row>
    <row r="20" spans="1:21" ht="10.5" customHeight="1">
      <c r="A20" s="72"/>
      <c r="B20" s="29"/>
      <c r="C20" s="34">
        <v>69113</v>
      </c>
      <c r="D20" s="11"/>
      <c r="E20" s="34">
        <v>51344</v>
      </c>
      <c r="F20" s="11"/>
      <c r="G20" s="19">
        <v>29022</v>
      </c>
      <c r="H20" s="33">
        <v>1801371</v>
      </c>
      <c r="I20" s="5">
        <v>3296</v>
      </c>
      <c r="J20" s="5">
        <v>47843</v>
      </c>
      <c r="K20" s="77">
        <v>582</v>
      </c>
      <c r="L20" s="78"/>
      <c r="M20" s="5">
        <v>7077</v>
      </c>
      <c r="N20" s="5">
        <v>2921</v>
      </c>
      <c r="O20" s="5">
        <v>58803</v>
      </c>
      <c r="P20" s="11"/>
      <c r="Q20" s="19">
        <f>SUM(G20,I20,K20,N20)</f>
        <v>35821</v>
      </c>
      <c r="R20" s="11"/>
      <c r="S20" s="19">
        <f>SUM(H20,J20,M20,O20)</f>
        <v>1915094</v>
      </c>
      <c r="T20" s="11">
        <v>6633</v>
      </c>
      <c r="U20" s="40" t="s">
        <v>37</v>
      </c>
    </row>
    <row r="21" spans="1:21" ht="10.5" customHeight="1">
      <c r="A21" s="72"/>
      <c r="B21" s="29"/>
      <c r="C21" s="19"/>
      <c r="D21" s="29"/>
      <c r="E21" s="18" t="s">
        <v>31</v>
      </c>
      <c r="F21" s="11"/>
      <c r="G21" s="18" t="s">
        <v>5</v>
      </c>
      <c r="H21" s="5"/>
      <c r="I21" s="4"/>
      <c r="J21" s="5"/>
      <c r="K21" s="25"/>
      <c r="L21" s="18"/>
      <c r="M21" s="5"/>
      <c r="N21" s="5"/>
      <c r="O21" s="5"/>
      <c r="P21" s="11"/>
      <c r="Q21" s="18" t="s">
        <v>5</v>
      </c>
      <c r="R21" s="11"/>
      <c r="S21" s="19"/>
      <c r="T21" s="11"/>
      <c r="U21" s="39"/>
    </row>
    <row r="22" spans="1:21" ht="10.5" customHeight="1">
      <c r="A22" s="72"/>
      <c r="B22" s="12" t="s">
        <v>29</v>
      </c>
      <c r="C22" s="19">
        <v>21</v>
      </c>
      <c r="D22" s="12" t="s">
        <v>29</v>
      </c>
      <c r="E22" s="19">
        <v>10</v>
      </c>
      <c r="F22" s="12" t="s">
        <v>29</v>
      </c>
      <c r="G22" s="19">
        <v>50</v>
      </c>
      <c r="H22" s="5">
        <v>150</v>
      </c>
      <c r="I22" s="5"/>
      <c r="J22" s="5"/>
      <c r="K22" s="25"/>
      <c r="L22" s="18"/>
      <c r="M22" s="5"/>
      <c r="N22" s="5"/>
      <c r="O22" s="5"/>
      <c r="P22" s="30" t="s">
        <v>29</v>
      </c>
      <c r="Q22" s="19">
        <f>SUM(G22,I22,K22,N22)</f>
        <v>50</v>
      </c>
      <c r="R22" s="30" t="s">
        <v>29</v>
      </c>
      <c r="S22" s="19">
        <f>SUM(H22,J22,M22,O22)</f>
        <v>150</v>
      </c>
      <c r="T22" s="11"/>
      <c r="U22" s="39"/>
    </row>
    <row r="23" spans="1:21" ht="10.5" customHeight="1">
      <c r="A23" s="72" t="s">
        <v>27</v>
      </c>
      <c r="B23" s="12"/>
      <c r="C23" s="19"/>
      <c r="D23" s="12"/>
      <c r="E23" s="29"/>
      <c r="F23" s="11"/>
      <c r="G23" s="18" t="s">
        <v>6</v>
      </c>
      <c r="H23" s="5"/>
      <c r="I23" s="18" t="s">
        <v>6</v>
      </c>
      <c r="J23" s="5"/>
      <c r="K23" s="25"/>
      <c r="L23" s="18"/>
      <c r="M23" s="5"/>
      <c r="N23" s="4" t="s">
        <v>6</v>
      </c>
      <c r="O23" s="5"/>
      <c r="P23" s="11"/>
      <c r="Q23" s="18" t="s">
        <v>6</v>
      </c>
      <c r="R23" s="11"/>
      <c r="S23" s="19"/>
      <c r="T23" s="25"/>
      <c r="U23" s="39"/>
    </row>
    <row r="24" spans="1:21" ht="10.5" customHeight="1">
      <c r="A24" s="73"/>
      <c r="B24" s="15"/>
      <c r="C24" s="35">
        <v>77763</v>
      </c>
      <c r="D24" s="27"/>
      <c r="E24" s="35">
        <v>57957</v>
      </c>
      <c r="F24" s="27"/>
      <c r="G24" s="21">
        <v>48771</v>
      </c>
      <c r="H24" s="6">
        <v>2282083</v>
      </c>
      <c r="I24" s="6">
        <v>4724</v>
      </c>
      <c r="J24" s="6">
        <v>70511</v>
      </c>
      <c r="K24" s="79">
        <v>691</v>
      </c>
      <c r="L24" s="80"/>
      <c r="M24" s="6">
        <v>7978</v>
      </c>
      <c r="N24" s="6">
        <v>3419</v>
      </c>
      <c r="O24" s="6">
        <v>60645</v>
      </c>
      <c r="P24" s="27"/>
      <c r="Q24" s="38">
        <v>57604</v>
      </c>
      <c r="R24" s="27"/>
      <c r="S24" s="21">
        <f>SUM(H24,J24,M24,O24)</f>
        <v>2421217</v>
      </c>
      <c r="T24" s="27">
        <v>7408</v>
      </c>
      <c r="U24" s="42" t="s">
        <v>37</v>
      </c>
    </row>
    <row r="25" ht="10.5" customHeight="1">
      <c r="B25" s="1" t="s">
        <v>39</v>
      </c>
    </row>
  </sheetData>
  <mergeCells count="32">
    <mergeCell ref="B2:C5"/>
    <mergeCell ref="R1:S1"/>
    <mergeCell ref="C1:Q1"/>
    <mergeCell ref="I3:J3"/>
    <mergeCell ref="N3:O3"/>
    <mergeCell ref="P3:S3"/>
    <mergeCell ref="K3:M3"/>
    <mergeCell ref="M4:M5"/>
    <mergeCell ref="N4:N5"/>
    <mergeCell ref="A23:A24"/>
    <mergeCell ref="A2:A6"/>
    <mergeCell ref="A19:A22"/>
    <mergeCell ref="K20:L20"/>
    <mergeCell ref="K24:L24"/>
    <mergeCell ref="K4:L4"/>
    <mergeCell ref="I4:I5"/>
    <mergeCell ref="J4:J5"/>
    <mergeCell ref="P6:Q6"/>
    <mergeCell ref="R6:S6"/>
    <mergeCell ref="B6:C6"/>
    <mergeCell ref="D2:E5"/>
    <mergeCell ref="D6:E6"/>
    <mergeCell ref="F3:H3"/>
    <mergeCell ref="F4:G5"/>
    <mergeCell ref="H4:H5"/>
    <mergeCell ref="F6:G6"/>
    <mergeCell ref="F2:S2"/>
    <mergeCell ref="T2:T5"/>
    <mergeCell ref="O4:O5"/>
    <mergeCell ref="U2:U5"/>
    <mergeCell ref="P4:Q5"/>
    <mergeCell ref="R4:S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2001-08-16T23:54:37Z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